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eta\Desktop\MODULE1 LESSONS\data 1.1.3 staterbook\"/>
    </mc:Choice>
  </mc:AlternateContent>
  <xr:revisionPtr revIDLastSave="0" documentId="13_ncr:1_{9219D0D4-4925-4F90-B62C-9C42284AEEAC}" xr6:coauthVersionLast="47" xr6:coauthVersionMax="47" xr10:uidLastSave="{00000000-0000-0000-0000-000000000000}"/>
  <bookViews>
    <workbookView xWindow="20370" yWindow="-120" windowWidth="29040" windowHeight="15720" firstSheet="5" activeTab="9" xr2:uid="{00000000-000D-0000-FFFF-FFFF00000000}"/>
  </bookViews>
  <sheets>
    <sheet name="Category statistics" sheetId="2" r:id="rId1"/>
    <sheet name="Successful US Kickstarters" sheetId="12" r:id="rId2"/>
    <sheet name="Failed US Kickstarters" sheetId="22" r:id="rId3"/>
    <sheet name="Descriptive Statistics" sheetId="24" r:id="rId4"/>
    <sheet name="Catagory statistics" sheetId="5" r:id="rId5"/>
    <sheet name="Subcategory Statistics" sheetId="6" r:id="rId6"/>
    <sheet name="Outcomes Based on Launch Date" sheetId="9" r:id="rId7"/>
    <sheet name="Box and Whisker" sheetId="28" r:id="rId8"/>
    <sheet name="Kickstarter" sheetId="1" r:id="rId9"/>
    <sheet name="Edinburgh Research" sheetId="10" r:id="rId10"/>
  </sheets>
  <definedNames>
    <definedName name="_xlnm._FilterDatabase" localSheetId="8" hidden="1">Kickstarter!$A$1:$U$4117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81" r:id="rId11"/>
    <pivotCache cacheId="82" r:id="rId12"/>
    <pivotCache cacheId="8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24" l="1"/>
  <c r="C11" i="24"/>
  <c r="C13" i="24"/>
  <c r="C12" i="24"/>
  <c r="B11" i="24"/>
  <c r="B12" i="24"/>
  <c r="C7" i="24"/>
  <c r="C6" i="24"/>
  <c r="B6" i="24"/>
  <c r="C5" i="24"/>
  <c r="B5" i="24"/>
  <c r="C4" i="24"/>
  <c r="B4" i="24"/>
  <c r="B14" i="24"/>
  <c r="B7" i="24" l="1"/>
  <c r="B13" i="24" l="1"/>
  <c r="C10" i="24"/>
  <c r="C3" i="24"/>
  <c r="C9" i="24"/>
  <c r="C2" i="24"/>
  <c r="B10" i="24"/>
  <c r="B9" i="24"/>
  <c r="B2" i="24"/>
  <c r="B3" i="24"/>
  <c r="D2" i="10"/>
  <c r="D3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U4116" i="1"/>
  <c r="U4117" i="1"/>
  <c r="Q2" i="1"/>
  <c r="R3021" i="1"/>
  <c r="R3967" i="1"/>
  <c r="R3216" i="1"/>
  <c r="R2140" i="1"/>
  <c r="R2986" i="1"/>
  <c r="R1948" i="1"/>
  <c r="R3810" i="1"/>
  <c r="R4081" i="1"/>
  <c r="R4048" i="1"/>
  <c r="R876" i="1"/>
  <c r="R3759" i="1"/>
  <c r="R3939" i="1"/>
  <c r="R2759" i="1"/>
  <c r="R3985" i="1"/>
  <c r="R3761" i="1"/>
  <c r="R1207" i="1"/>
  <c r="R2679" i="1"/>
  <c r="R3728" i="1"/>
  <c r="R2185" i="1"/>
  <c r="R3533" i="1"/>
  <c r="R3931" i="1"/>
  <c r="R1848" i="1"/>
  <c r="R2810" i="1"/>
  <c r="R3091" i="1"/>
  <c r="R3909" i="1"/>
  <c r="R3335" i="1"/>
  <c r="R3160" i="1"/>
  <c r="R284" i="1"/>
  <c r="R3040" i="1"/>
  <c r="R3375" i="1"/>
  <c r="R2794" i="1"/>
  <c r="R3345" i="1"/>
  <c r="R3182" i="1"/>
  <c r="R1974" i="1"/>
  <c r="R3557" i="1"/>
  <c r="R3940" i="1"/>
  <c r="R3504" i="1"/>
  <c r="R3941" i="1"/>
  <c r="R3572" i="1"/>
  <c r="R2726" i="1"/>
  <c r="R3712" i="1"/>
  <c r="R2558" i="1"/>
  <c r="R3827" i="1"/>
  <c r="R1558" i="1"/>
  <c r="R3494" i="1"/>
  <c r="R2820" i="1"/>
  <c r="R2628" i="1"/>
  <c r="R2819" i="1"/>
  <c r="R3645" i="1"/>
  <c r="R3752" i="1"/>
  <c r="R4056" i="1"/>
  <c r="R3921" i="1"/>
  <c r="R2182" i="1"/>
  <c r="R4033" i="1"/>
  <c r="R2996" i="1"/>
  <c r="R3719" i="1"/>
  <c r="R2976" i="1"/>
  <c r="R2761" i="1"/>
  <c r="R2507" i="1"/>
  <c r="R4059" i="1"/>
  <c r="R1242" i="1"/>
  <c r="R3274" i="1"/>
  <c r="R1785" i="1"/>
  <c r="R3942" i="1"/>
  <c r="R2465" i="1"/>
  <c r="R4034" i="1"/>
  <c r="R2806" i="1"/>
  <c r="R3290" i="1"/>
  <c r="R2910" i="1"/>
  <c r="R3469" i="1"/>
  <c r="R4060" i="1"/>
  <c r="R3613" i="1"/>
  <c r="R3713" i="1"/>
  <c r="R2113" i="1"/>
  <c r="R2887" i="1"/>
  <c r="R2870" i="1"/>
  <c r="R3852" i="1"/>
  <c r="R2051" i="1"/>
  <c r="R2778" i="1"/>
  <c r="R3922" i="1"/>
  <c r="R2496" i="1"/>
  <c r="R52" i="1"/>
  <c r="R2180" i="1"/>
  <c r="R3847" i="1"/>
  <c r="R1817" i="1"/>
  <c r="R3762" i="1"/>
  <c r="R3796" i="1"/>
  <c r="R1541" i="1"/>
  <c r="R1777" i="1"/>
  <c r="R3671" i="1"/>
  <c r="R3455" i="1"/>
  <c r="R3664" i="1"/>
  <c r="R3530" i="1"/>
  <c r="R306" i="1"/>
  <c r="R612" i="1"/>
  <c r="R3135" i="1"/>
  <c r="R772" i="1"/>
  <c r="R2791" i="1"/>
  <c r="R3763" i="1"/>
  <c r="R3058" i="1"/>
  <c r="R3714" i="1"/>
  <c r="R3710" i="1"/>
  <c r="R4106" i="1"/>
  <c r="R2907" i="1"/>
  <c r="R3793" i="1"/>
  <c r="R3896" i="1"/>
  <c r="R3986" i="1"/>
  <c r="R3239" i="1"/>
  <c r="R3715" i="1"/>
  <c r="R3101" i="1"/>
  <c r="R3725" i="1"/>
  <c r="R2762" i="1"/>
  <c r="R3853" i="1"/>
  <c r="R3733" i="1"/>
  <c r="R3286" i="1"/>
  <c r="R3795" i="1"/>
  <c r="R2912" i="1"/>
  <c r="R483" i="1"/>
  <c r="R196" i="1"/>
  <c r="R530" i="1"/>
  <c r="R333" i="1"/>
  <c r="R1335" i="1"/>
  <c r="R1142" i="1"/>
  <c r="R519" i="1"/>
  <c r="R932" i="1"/>
  <c r="R96" i="1"/>
  <c r="R645" i="1"/>
  <c r="R261" i="1"/>
  <c r="R1251" i="1"/>
  <c r="R756" i="1"/>
  <c r="R2086" i="1"/>
  <c r="R305" i="1"/>
  <c r="R793" i="1"/>
  <c r="R444" i="1"/>
  <c r="R222" i="1"/>
  <c r="R137" i="1"/>
  <c r="R87" i="1"/>
  <c r="R675" i="1"/>
  <c r="R387" i="1"/>
  <c r="R1020" i="1"/>
  <c r="R291" i="1"/>
  <c r="R1024" i="1"/>
  <c r="R1066" i="1"/>
  <c r="R2118" i="1"/>
  <c r="R569" i="1"/>
  <c r="R1064" i="1"/>
  <c r="R54" i="1"/>
  <c r="R1400" i="1"/>
  <c r="R263" i="1"/>
  <c r="R1111" i="1"/>
  <c r="R1098" i="1"/>
  <c r="R973" i="1"/>
  <c r="R383" i="1"/>
  <c r="R1026" i="1"/>
  <c r="R118" i="1"/>
  <c r="R199" i="1"/>
  <c r="R314" i="1"/>
  <c r="R66" i="1"/>
  <c r="R942" i="1"/>
  <c r="R180" i="1"/>
  <c r="R402" i="1"/>
  <c r="R194" i="1"/>
  <c r="R255" i="1"/>
  <c r="R477" i="1"/>
  <c r="R320" i="1"/>
  <c r="R155" i="1"/>
  <c r="R493" i="1"/>
  <c r="R1202" i="1"/>
  <c r="R1014" i="1"/>
  <c r="R108" i="1"/>
  <c r="R322" i="1"/>
  <c r="R1184" i="1"/>
  <c r="R121" i="1"/>
  <c r="R289" i="1"/>
  <c r="R412" i="1"/>
  <c r="R56" i="1"/>
  <c r="R447" i="1"/>
  <c r="R337" i="1"/>
  <c r="R511" i="1"/>
  <c r="R721" i="1"/>
  <c r="R1296" i="1"/>
  <c r="R857" i="1"/>
  <c r="R736" i="1"/>
  <c r="R1580" i="1"/>
  <c r="R348" i="1"/>
  <c r="R580" i="1"/>
  <c r="R388" i="1"/>
  <c r="R2319" i="1"/>
  <c r="R398" i="1"/>
  <c r="R768" i="1"/>
  <c r="R449" i="1"/>
  <c r="R1352" i="1"/>
  <c r="R340" i="1"/>
  <c r="R466" i="1"/>
  <c r="R281" i="1"/>
  <c r="R539" i="1"/>
  <c r="R1054" i="1"/>
  <c r="R392" i="1"/>
  <c r="R225" i="1"/>
  <c r="R313" i="1"/>
  <c r="R939" i="1"/>
  <c r="R787" i="1"/>
  <c r="R153" i="1"/>
  <c r="R43" i="1"/>
  <c r="R1084" i="1"/>
  <c r="R105" i="1"/>
  <c r="R682" i="1"/>
  <c r="R227" i="1"/>
  <c r="R190" i="1"/>
  <c r="R70" i="1"/>
  <c r="R164" i="1"/>
  <c r="R710" i="1"/>
  <c r="R779" i="1"/>
  <c r="R292" i="1"/>
  <c r="R1536" i="1"/>
  <c r="R474" i="1"/>
  <c r="R956" i="1"/>
  <c r="R186" i="1"/>
  <c r="R1367" i="1"/>
  <c r="R144" i="1"/>
  <c r="R274" i="1"/>
  <c r="R238" i="1"/>
  <c r="R448" i="1"/>
  <c r="R467" i="1"/>
  <c r="R184" i="1"/>
  <c r="R694" i="1"/>
  <c r="R605" i="1"/>
  <c r="R297" i="1"/>
  <c r="R187" i="1"/>
  <c r="R623" i="1"/>
  <c r="R128" i="1"/>
  <c r="R1381" i="1"/>
  <c r="R198" i="1"/>
  <c r="R872" i="1"/>
  <c r="R328" i="1"/>
  <c r="R156" i="1"/>
  <c r="R339" i="1"/>
  <c r="R597" i="1"/>
  <c r="R217" i="1"/>
  <c r="R609" i="1"/>
  <c r="R765" i="1"/>
  <c r="R871" i="1"/>
  <c r="R503" i="1"/>
  <c r="R219" i="1"/>
  <c r="R693" i="1"/>
  <c r="R568" i="1"/>
  <c r="R911" i="1"/>
  <c r="R275" i="1"/>
  <c r="R39" i="1"/>
  <c r="R2781" i="1"/>
  <c r="R849" i="1"/>
  <c r="R860" i="1"/>
  <c r="R2601" i="1"/>
  <c r="R1660" i="1"/>
  <c r="R547" i="1"/>
  <c r="R1444" i="1"/>
  <c r="R457" i="1"/>
  <c r="R1049" i="1"/>
  <c r="R327" i="1"/>
  <c r="R2073" i="1"/>
  <c r="R1851" i="1"/>
  <c r="R368" i="1"/>
  <c r="R317" i="1"/>
  <c r="R2597" i="1"/>
  <c r="R100" i="1"/>
  <c r="R966" i="1"/>
  <c r="R63" i="1"/>
  <c r="R2365" i="1"/>
  <c r="R413" i="1"/>
  <c r="R436" i="1"/>
  <c r="R143" i="1"/>
  <c r="R1123" i="1"/>
  <c r="R664" i="1"/>
  <c r="R484" i="1"/>
  <c r="R570" i="1"/>
  <c r="R750" i="1"/>
  <c r="R390" i="1"/>
  <c r="R647" i="1"/>
  <c r="R154" i="1"/>
  <c r="R1600" i="1"/>
  <c r="R1120" i="1"/>
  <c r="R224" i="1"/>
  <c r="R1535" i="1"/>
  <c r="R1548" i="1"/>
  <c r="R1873" i="1"/>
  <c r="R992" i="1"/>
  <c r="R2526" i="1"/>
  <c r="R2189" i="1"/>
  <c r="R278" i="1"/>
  <c r="R1496" i="1"/>
  <c r="R556" i="1"/>
  <c r="R432" i="1"/>
  <c r="R2125" i="1"/>
  <c r="R2223" i="1"/>
  <c r="R683" i="1"/>
  <c r="R367" i="1"/>
  <c r="R843" i="1"/>
  <c r="R3487" i="1"/>
  <c r="R2836" i="1"/>
  <c r="R2729" i="1"/>
  <c r="R3018" i="1"/>
  <c r="R2965" i="1"/>
  <c r="R3563" i="1"/>
  <c r="R3051" i="1"/>
  <c r="R3917" i="1"/>
  <c r="R2532" i="1"/>
  <c r="R3943" i="1"/>
  <c r="R3439" i="1"/>
  <c r="R2748" i="1"/>
  <c r="R2616" i="1"/>
  <c r="R3987" i="1"/>
  <c r="R3074" i="1"/>
  <c r="R3606" i="1"/>
  <c r="R4061" i="1"/>
  <c r="R3910" i="1"/>
  <c r="R1943" i="1"/>
  <c r="R4096" i="1"/>
  <c r="R3582" i="1"/>
  <c r="R4097" i="1"/>
  <c r="R934" i="1"/>
  <c r="R3518" i="1"/>
  <c r="R3304" i="1"/>
  <c r="R3619" i="1"/>
  <c r="R2483" i="1"/>
  <c r="R3574" i="1"/>
  <c r="R3179" i="1"/>
  <c r="R3323" i="1"/>
  <c r="R2770" i="1"/>
  <c r="R3811" i="1"/>
  <c r="R2699" i="1"/>
  <c r="R3399" i="1"/>
  <c r="R3181" i="1"/>
  <c r="R3313" i="1"/>
  <c r="R3237" i="1"/>
  <c r="R3812" i="1"/>
  <c r="R2447" i="1"/>
  <c r="R3410" i="1"/>
  <c r="R3417" i="1"/>
  <c r="R4084" i="1"/>
  <c r="R3741" i="1"/>
  <c r="R2204" i="1"/>
  <c r="R3695" i="1"/>
  <c r="R3044" i="1"/>
  <c r="R3191" i="1"/>
  <c r="R1261" i="1"/>
  <c r="R3905" i="1"/>
  <c r="R3923" i="1"/>
  <c r="R3271" i="1"/>
  <c r="R948" i="1"/>
  <c r="R3039" i="1"/>
  <c r="R2428" i="1"/>
  <c r="R3681" i="1"/>
  <c r="R4019" i="1"/>
  <c r="R1193" i="1"/>
  <c r="R4035" i="1"/>
  <c r="R3854" i="1"/>
  <c r="R1196" i="1"/>
  <c r="R868" i="1"/>
  <c r="R1959" i="1"/>
  <c r="R3519" i="1"/>
  <c r="R885" i="1"/>
  <c r="R3032" i="1"/>
  <c r="R807" i="1"/>
  <c r="R3277" i="1"/>
  <c r="R3764" i="1"/>
  <c r="R3848" i="1"/>
  <c r="R2947" i="1"/>
  <c r="R4062" i="1"/>
  <c r="R3855" i="1"/>
  <c r="R3709" i="1"/>
  <c r="R3783" i="1"/>
  <c r="R3374" i="1"/>
  <c r="R3911" i="1"/>
  <c r="R3644" i="1"/>
  <c r="R3381" i="1"/>
  <c r="R1567" i="1"/>
  <c r="R1935" i="1"/>
  <c r="R2948" i="1"/>
  <c r="R3856" i="1"/>
  <c r="R2933" i="1"/>
  <c r="R3095" i="1"/>
  <c r="R2813" i="1"/>
  <c r="R3265" i="1"/>
  <c r="R2903" i="1"/>
  <c r="R2559" i="1"/>
  <c r="R2764" i="1"/>
  <c r="R3524" i="1"/>
  <c r="R3841" i="1"/>
  <c r="R3028" i="1"/>
  <c r="R3497" i="1"/>
  <c r="R923" i="1"/>
  <c r="R3301" i="1"/>
  <c r="R346" i="1"/>
  <c r="R3944" i="1"/>
  <c r="R2959" i="1"/>
  <c r="R3908" i="1"/>
  <c r="R1613" i="1"/>
  <c r="R1151" i="1"/>
  <c r="R1131" i="1"/>
  <c r="R1419" i="1"/>
  <c r="R1005" i="1"/>
  <c r="R1354" i="1"/>
  <c r="R608" i="1"/>
  <c r="R1996" i="1"/>
  <c r="R715" i="1"/>
  <c r="R2167" i="1"/>
  <c r="R2057" i="1"/>
  <c r="R1376" i="1"/>
  <c r="R1331" i="1"/>
  <c r="R591" i="1"/>
  <c r="R1903" i="1"/>
  <c r="R495" i="1"/>
  <c r="R1862" i="1"/>
  <c r="R1347" i="1"/>
  <c r="R1725" i="1"/>
  <c r="R526" i="1"/>
  <c r="R2672" i="1"/>
  <c r="R3660" i="1"/>
  <c r="R3422" i="1"/>
  <c r="R3636" i="1"/>
  <c r="R3212" i="1"/>
  <c r="R3570" i="1"/>
  <c r="R549" i="1"/>
  <c r="R3264" i="1"/>
  <c r="R3906" i="1"/>
  <c r="R3554" i="1"/>
  <c r="R3223" i="1"/>
  <c r="R3361" i="1"/>
  <c r="R1359" i="1"/>
  <c r="R3773" i="1"/>
  <c r="R3078" i="1"/>
  <c r="R2128" i="1"/>
  <c r="R3907" i="1"/>
  <c r="R2973" i="1"/>
  <c r="R2148" i="1"/>
  <c r="R4075" i="1"/>
  <c r="R3278" i="1"/>
  <c r="R3491" i="1"/>
  <c r="R3252" i="1"/>
  <c r="R3765" i="1"/>
  <c r="R3222" i="1"/>
  <c r="R3658" i="1"/>
  <c r="R3797" i="1"/>
  <c r="R3674" i="1"/>
  <c r="R3857" i="1"/>
  <c r="R2917" i="1"/>
  <c r="R3461" i="1"/>
  <c r="R3037" i="1"/>
  <c r="R3109" i="1"/>
  <c r="R4007" i="1"/>
  <c r="R2805" i="1"/>
  <c r="R3185" i="1"/>
  <c r="R2896" i="1"/>
  <c r="R3641" i="1"/>
  <c r="R3525" i="1"/>
  <c r="R3488" i="1"/>
  <c r="R3004" i="1"/>
  <c r="R3683" i="1"/>
  <c r="R4098" i="1"/>
  <c r="R3742" i="1"/>
  <c r="R3666" i="1"/>
  <c r="R3543" i="1"/>
  <c r="R3889" i="1"/>
  <c r="R3250" i="1"/>
  <c r="R1619" i="1"/>
  <c r="R2837" i="1"/>
  <c r="R3667" i="1"/>
  <c r="R2942" i="1"/>
  <c r="R3235" i="1"/>
  <c r="R2909" i="1"/>
  <c r="R3094" i="1"/>
  <c r="R3401" i="1"/>
  <c r="R2736" i="1"/>
  <c r="R3564" i="1"/>
  <c r="R3458" i="1"/>
  <c r="R2435" i="1"/>
  <c r="R3373" i="1"/>
  <c r="R3136" i="1"/>
  <c r="R3041" i="1"/>
  <c r="R3760" i="1"/>
  <c r="R2607" i="1"/>
  <c r="R4036" i="1"/>
  <c r="R3054" i="1"/>
  <c r="R3526" i="1"/>
  <c r="R4104" i="1"/>
  <c r="R2115" i="1"/>
  <c r="R3599" i="1"/>
  <c r="R3843" i="1"/>
  <c r="R3754" i="1"/>
  <c r="R3858" i="1"/>
  <c r="R573" i="1"/>
  <c r="R3859" i="1"/>
  <c r="R4088" i="1"/>
  <c r="R3945" i="1"/>
  <c r="R3242" i="1"/>
  <c r="R4099" i="1"/>
  <c r="R3634" i="1"/>
  <c r="R2841" i="1"/>
  <c r="R2888" i="1"/>
  <c r="R2808" i="1"/>
  <c r="R3756" i="1"/>
  <c r="R3946" i="1"/>
  <c r="R3798" i="1"/>
  <c r="R1256" i="1"/>
  <c r="R3162" i="1"/>
  <c r="R3947" i="1"/>
  <c r="R2801" i="1"/>
  <c r="R3517" i="1"/>
  <c r="R2524" i="1"/>
  <c r="R3813" i="1"/>
  <c r="R2208" i="1"/>
  <c r="R3675" i="1"/>
  <c r="R3621" i="1"/>
  <c r="R3603" i="1"/>
  <c r="R3743" i="1"/>
  <c r="R3467" i="1"/>
  <c r="R3635" i="1"/>
  <c r="R3126" i="1"/>
  <c r="R172" i="1"/>
  <c r="R22" i="1"/>
  <c r="R319" i="1"/>
  <c r="R112" i="1"/>
  <c r="R1063" i="1"/>
  <c r="R2309" i="1"/>
  <c r="R1812" i="1"/>
  <c r="R185" i="1"/>
  <c r="R1407" i="1"/>
  <c r="R2008" i="1"/>
  <c r="R342" i="1"/>
  <c r="R1551" i="1"/>
  <c r="R79" i="1"/>
  <c r="R254" i="1"/>
  <c r="R617" i="1"/>
  <c r="R673" i="1"/>
  <c r="R433" i="1"/>
  <c r="R283" i="1"/>
  <c r="R1546" i="1"/>
  <c r="R2077" i="1"/>
  <c r="R3153" i="1"/>
  <c r="R3016" i="1"/>
  <c r="R2521" i="1"/>
  <c r="R2402" i="1"/>
  <c r="R1950" i="1"/>
  <c r="R3555" i="1"/>
  <c r="R1179" i="1"/>
  <c r="R2525" i="1"/>
  <c r="R189" i="1"/>
  <c r="R323" i="1"/>
  <c r="R615" i="1"/>
  <c r="R663" i="1"/>
  <c r="R2958" i="1"/>
  <c r="R3473" i="1"/>
  <c r="R2409" i="1"/>
  <c r="R2110" i="1"/>
  <c r="R577" i="1"/>
  <c r="R2274" i="1"/>
  <c r="R771" i="1"/>
  <c r="R426" i="1"/>
  <c r="R3688" i="1"/>
  <c r="R3260" i="1"/>
  <c r="R2852" i="1"/>
  <c r="R355" i="1"/>
  <c r="R2633" i="1"/>
  <c r="R3720" i="1"/>
  <c r="R1391" i="1"/>
  <c r="R532" i="1"/>
  <c r="R68" i="1"/>
  <c r="R1719" i="1"/>
  <c r="R2889" i="1"/>
  <c r="R2176" i="1"/>
  <c r="R229" i="1"/>
  <c r="R2608" i="1"/>
  <c r="R2564" i="1"/>
  <c r="R3638" i="1"/>
  <c r="R1756" i="1"/>
  <c r="R512" i="1"/>
  <c r="R76" i="1"/>
  <c r="R2757" i="1"/>
  <c r="R987" i="1"/>
  <c r="R1220" i="1"/>
  <c r="R2441" i="1"/>
  <c r="R2696" i="1"/>
  <c r="R2382" i="1"/>
  <c r="R3744" i="1"/>
  <c r="R149" i="1"/>
  <c r="R769" i="1"/>
  <c r="R3236" i="1"/>
  <c r="R4049" i="1"/>
  <c r="R241" i="1"/>
  <c r="R3114" i="1"/>
  <c r="R2979" i="1"/>
  <c r="R1773" i="1"/>
  <c r="R2139" i="1"/>
  <c r="R2511" i="1"/>
  <c r="R2834" i="1"/>
  <c r="R3165" i="1"/>
  <c r="R2985" i="1"/>
  <c r="R1615" i="1"/>
  <c r="R730" i="1"/>
  <c r="R248" i="1"/>
  <c r="R1081" i="1"/>
  <c r="R897" i="1"/>
  <c r="R415" i="1"/>
  <c r="R1686" i="1"/>
  <c r="R1086" i="1"/>
  <c r="R853" i="1"/>
  <c r="R1133" i="1"/>
  <c r="R321" i="1"/>
  <c r="R969" i="1"/>
  <c r="R3232" i="1"/>
  <c r="R1552" i="1"/>
  <c r="R674" i="1"/>
  <c r="R146" i="1"/>
  <c r="R642" i="1"/>
  <c r="R986" i="1"/>
  <c r="R2040" i="1"/>
  <c r="R742" i="1"/>
  <c r="R1480" i="1"/>
  <c r="R560" i="1"/>
  <c r="R2066" i="1"/>
  <c r="R2452" i="1"/>
  <c r="R1150" i="1"/>
  <c r="R1337" i="1"/>
  <c r="R1454" i="1"/>
  <c r="R921" i="1"/>
  <c r="R1899" i="1"/>
  <c r="R678" i="1"/>
  <c r="R1228" i="1"/>
  <c r="R1390" i="1"/>
  <c r="R1061" i="1"/>
  <c r="R575" i="1"/>
  <c r="R1845" i="1"/>
  <c r="R1682" i="1"/>
  <c r="R2446" i="1"/>
  <c r="R2603" i="1"/>
  <c r="R1680" i="1"/>
  <c r="R1155" i="1"/>
  <c r="R4017" i="1"/>
  <c r="R2927" i="1"/>
  <c r="R3978" i="1"/>
  <c r="R3585" i="1"/>
  <c r="R3948" i="1"/>
  <c r="R1692" i="1"/>
  <c r="R3968" i="1"/>
  <c r="R3002" i="1"/>
  <c r="R4008" i="1"/>
  <c r="R2019" i="1"/>
  <c r="R3826" i="1"/>
  <c r="R3509" i="1"/>
  <c r="R3302" i="1"/>
  <c r="R3370" i="1"/>
  <c r="R2799" i="1"/>
  <c r="R3007" i="1"/>
  <c r="R1385" i="1"/>
  <c r="R3449" i="1"/>
  <c r="R3631" i="1"/>
  <c r="R2765" i="1"/>
  <c r="R2322" i="1"/>
  <c r="R2301" i="1"/>
  <c r="R2522" i="1"/>
  <c r="R1779" i="1"/>
  <c r="R2336" i="1"/>
  <c r="R2403" i="1"/>
  <c r="R913" i="1"/>
  <c r="R2146" i="1"/>
  <c r="R1869" i="1"/>
  <c r="R1952" i="1"/>
  <c r="R535" i="1"/>
  <c r="R866" i="1"/>
  <c r="R1697" i="1"/>
  <c r="R1602" i="1"/>
  <c r="R800" i="1"/>
  <c r="R500" i="1"/>
  <c r="R708" i="1"/>
  <c r="R1476" i="1"/>
  <c r="R1322" i="1"/>
  <c r="R1181" i="1"/>
  <c r="R1768" i="1"/>
  <c r="R1776" i="1"/>
  <c r="R993" i="1"/>
  <c r="R1599" i="1"/>
  <c r="R1077" i="1"/>
  <c r="R1501" i="1"/>
  <c r="R803" i="1"/>
  <c r="R1280" i="1"/>
  <c r="R1240" i="1"/>
  <c r="R1289" i="1"/>
  <c r="R2049" i="1"/>
  <c r="R2323" i="1"/>
  <c r="R2396" i="1"/>
  <c r="R1731" i="1"/>
  <c r="R2194" i="1"/>
  <c r="R1269" i="1"/>
  <c r="R841" i="1"/>
  <c r="R1856" i="1"/>
  <c r="R2642" i="1"/>
  <c r="R2727" i="1"/>
  <c r="R1633" i="1"/>
  <c r="R455" i="1"/>
  <c r="R1387" i="1"/>
  <c r="R2122" i="1"/>
  <c r="R1805" i="1"/>
  <c r="R583" i="1"/>
  <c r="R1062" i="1"/>
  <c r="R2832" i="1"/>
  <c r="R2137" i="1"/>
  <c r="R2661" i="1"/>
  <c r="R1928" i="1"/>
  <c r="R1406" i="1"/>
  <c r="R527" i="1"/>
  <c r="R990" i="1"/>
  <c r="R907" i="1"/>
  <c r="R1746" i="1"/>
  <c r="R1170" i="1"/>
  <c r="R1534" i="1"/>
  <c r="R1583" i="1"/>
  <c r="R1034" i="1"/>
  <c r="R603" i="1"/>
  <c r="R1162" i="1"/>
  <c r="R1652" i="1"/>
  <c r="R845" i="1"/>
  <c r="R1035" i="1"/>
  <c r="R1011" i="1"/>
  <c r="R2161" i="1"/>
  <c r="R3552" i="1"/>
  <c r="R2847" i="1"/>
  <c r="R1203" i="1"/>
  <c r="R980" i="1"/>
  <c r="R1650" i="1"/>
  <c r="R1375" i="1"/>
  <c r="R2848" i="1"/>
  <c r="R250" i="1"/>
  <c r="R2105" i="1"/>
  <c r="R2643" i="1"/>
  <c r="R2225" i="1"/>
  <c r="R1993" i="1"/>
  <c r="R1282" i="1"/>
  <c r="R1684" i="1"/>
  <c r="R3123" i="1"/>
  <c r="R3006" i="1"/>
  <c r="R3168" i="1"/>
  <c r="R1627" i="1"/>
  <c r="R3322" i="1"/>
  <c r="R2560" i="1"/>
  <c r="R2224" i="1"/>
  <c r="R3281" i="1"/>
  <c r="R2321" i="1"/>
  <c r="R3234" i="1"/>
  <c r="R2821" i="1"/>
  <c r="R3226" i="1"/>
  <c r="R3319" i="1"/>
  <c r="R2501" i="1"/>
  <c r="R3949" i="1"/>
  <c r="R2187" i="1"/>
  <c r="R2156" i="1"/>
  <c r="R3227" i="1"/>
  <c r="R2553" i="1"/>
  <c r="R3096" i="1"/>
  <c r="R3383" i="1"/>
  <c r="R2835" i="1"/>
  <c r="R1905" i="1"/>
  <c r="R3462" i="1"/>
  <c r="R2494" i="1"/>
  <c r="R2962" i="1"/>
  <c r="R4063" i="1"/>
  <c r="R3207" i="1"/>
  <c r="R1741" i="1"/>
  <c r="R3073" i="1"/>
  <c r="R2891" i="1"/>
  <c r="R1722" i="1"/>
  <c r="R2975" i="1"/>
  <c r="R861" i="1"/>
  <c r="R2982" i="1"/>
  <c r="R1488" i="1"/>
  <c r="R3988" i="1"/>
  <c r="R3215" i="1"/>
  <c r="R2868" i="1"/>
  <c r="R3446" i="1"/>
  <c r="R3918" i="1"/>
  <c r="R3164" i="1"/>
  <c r="R3015" i="1"/>
  <c r="R3022" i="1"/>
  <c r="R2980" i="1"/>
  <c r="R3828" i="1"/>
  <c r="R4005" i="1"/>
  <c r="R4009" i="1"/>
  <c r="R2659" i="1"/>
  <c r="R3079" i="1"/>
  <c r="R3745" i="1"/>
  <c r="R3384" i="1"/>
  <c r="R1923" i="1"/>
  <c r="R4037" i="1"/>
  <c r="R2783" i="1"/>
  <c r="R3981" i="1"/>
  <c r="R3379" i="1"/>
  <c r="R2981" i="1"/>
  <c r="R3132" i="1"/>
  <c r="R3932" i="1"/>
  <c r="R1219" i="1"/>
  <c r="R1044" i="1"/>
  <c r="R2816" i="1"/>
  <c r="R2817" i="1"/>
  <c r="R3014" i="1"/>
  <c r="R3912" i="1"/>
  <c r="R3814" i="1"/>
  <c r="R2048" i="1"/>
  <c r="R4089" i="1"/>
  <c r="R2807" i="1"/>
  <c r="R3055" i="1"/>
  <c r="R2143" i="1"/>
  <c r="R3082" i="1"/>
  <c r="R2083" i="1"/>
  <c r="R3299" i="1"/>
  <c r="R4047" i="1"/>
  <c r="R3340" i="1"/>
  <c r="R3418" i="1"/>
  <c r="R3343" i="1"/>
  <c r="R2068" i="1"/>
  <c r="R2245" i="1"/>
  <c r="R2536" i="1"/>
  <c r="R2856" i="1"/>
  <c r="R937" i="1"/>
  <c r="R1716" i="1"/>
  <c r="R2859" i="1"/>
  <c r="R4074" i="1"/>
  <c r="R2698" i="1"/>
  <c r="R2875" i="1"/>
  <c r="R2132" i="1"/>
  <c r="R430" i="1"/>
  <c r="R423" i="1"/>
  <c r="R3066" i="1"/>
  <c r="R951" i="1"/>
  <c r="R468" i="1"/>
  <c r="R2427" i="1"/>
  <c r="R2931" i="1"/>
  <c r="R2417" i="1"/>
  <c r="R427" i="1"/>
  <c r="R332" i="1"/>
  <c r="R206" i="1"/>
  <c r="R2517" i="1"/>
  <c r="R2779" i="1"/>
  <c r="R2420" i="1"/>
  <c r="R2853" i="1"/>
  <c r="R1977" i="1"/>
  <c r="R1389" i="1"/>
  <c r="R3112" i="1"/>
  <c r="R542" i="1"/>
  <c r="R1763" i="1"/>
  <c r="R2935" i="1"/>
  <c r="R924" i="1"/>
  <c r="R2750" i="1"/>
  <c r="R2865" i="1"/>
  <c r="R1653" i="1"/>
  <c r="R1584" i="1"/>
  <c r="R2398" i="1"/>
  <c r="R88" i="1"/>
  <c r="R294" i="1"/>
  <c r="R2108" i="1"/>
  <c r="R3495" i="1"/>
  <c r="R3610" i="1"/>
  <c r="R271" i="1"/>
  <c r="R3111" i="1"/>
  <c r="R1938" i="1"/>
  <c r="R1678" i="1"/>
  <c r="R944" i="1"/>
  <c r="R3950" i="1"/>
  <c r="R2010" i="1"/>
  <c r="R3402" i="1"/>
  <c r="R2953" i="1"/>
  <c r="R2703" i="1"/>
  <c r="R453" i="1"/>
  <c r="R1211" i="1"/>
  <c r="R2505" i="1"/>
  <c r="R3229" i="1"/>
  <c r="R3228" i="1"/>
  <c r="R233" i="1"/>
  <c r="R622" i="1"/>
  <c r="R421" i="1"/>
  <c r="R1140" i="1"/>
  <c r="R1572" i="1"/>
  <c r="R1482" i="1"/>
  <c r="R403" i="1"/>
  <c r="R53" i="1"/>
  <c r="R2928" i="1"/>
  <c r="R559" i="1"/>
  <c r="R2905" i="1"/>
  <c r="R946" i="1"/>
  <c r="R2943" i="1"/>
  <c r="R3198" i="1"/>
  <c r="R3" i="1"/>
  <c r="R788" i="1"/>
  <c r="R1526" i="1"/>
  <c r="R2922" i="1"/>
  <c r="R1595" i="1"/>
  <c r="R138" i="1"/>
  <c r="R2578" i="1"/>
  <c r="R393" i="1"/>
  <c r="R1491" i="1"/>
  <c r="R681" i="1"/>
  <c r="R1762" i="1"/>
  <c r="R1206" i="1"/>
  <c r="R356" i="1"/>
  <c r="R106" i="1"/>
  <c r="R922" i="1"/>
  <c r="R870" i="1"/>
  <c r="R621" i="1"/>
  <c r="R650" i="1"/>
  <c r="R928" i="1"/>
  <c r="R668" i="1"/>
  <c r="R1030" i="1"/>
  <c r="R2149" i="1"/>
  <c r="R954" i="1"/>
  <c r="R1188" i="1"/>
  <c r="R1163" i="1"/>
  <c r="R2338" i="1"/>
  <c r="R1794" i="1"/>
  <c r="R2557" i="1"/>
  <c r="R2906" i="1"/>
  <c r="R4112" i="1"/>
  <c r="R3547" i="1"/>
  <c r="R794" i="1"/>
  <c r="R3566" i="1"/>
  <c r="R2884" i="1"/>
  <c r="R3989" i="1"/>
  <c r="R3692" i="1"/>
  <c r="R2952" i="1"/>
  <c r="R3849" i="1"/>
  <c r="R4010" i="1"/>
  <c r="R4090" i="1"/>
  <c r="R3965" i="1"/>
  <c r="R3481" i="1"/>
  <c r="R4011" i="1"/>
  <c r="R3979" i="1"/>
  <c r="R3860" i="1"/>
  <c r="R3861" i="1"/>
  <c r="R3775" i="1"/>
  <c r="R4057" i="1"/>
  <c r="R3295" i="1"/>
  <c r="R3969" i="1"/>
  <c r="R2987" i="1"/>
  <c r="R4064" i="1"/>
  <c r="R837" i="1"/>
  <c r="R3183" i="1"/>
  <c r="R1166" i="1"/>
  <c r="R3059" i="1"/>
  <c r="R3314" i="1"/>
  <c r="R2436" i="1"/>
  <c r="R3213" i="1"/>
  <c r="R4110" i="1"/>
  <c r="R3268" i="1"/>
  <c r="R3546" i="1"/>
  <c r="R1425" i="1"/>
  <c r="R3325" i="1"/>
  <c r="R175" i="1"/>
  <c r="R899" i="1"/>
  <c r="R3327" i="1"/>
  <c r="R2530" i="1"/>
  <c r="R1964" i="1"/>
  <c r="R3492" i="1"/>
  <c r="R3251" i="1"/>
  <c r="R2751" i="1"/>
  <c r="R4085" i="1"/>
  <c r="R2333" i="1"/>
  <c r="R3475" i="1"/>
  <c r="R4058" i="1"/>
  <c r="R961" i="1"/>
  <c r="R2241" i="1"/>
  <c r="R3577" i="1"/>
  <c r="R3437" i="1"/>
  <c r="R3451" i="1"/>
  <c r="R3328" i="1"/>
  <c r="R1460" i="1"/>
  <c r="R341" i="1"/>
  <c r="R1803" i="1"/>
  <c r="R3310" i="1"/>
  <c r="R1968" i="1"/>
  <c r="R3420" i="1"/>
  <c r="R3139" i="1"/>
  <c r="R3331" i="1"/>
  <c r="R2739" i="1"/>
  <c r="R2918" i="1"/>
  <c r="R1570" i="1"/>
  <c r="R2124" i="1"/>
  <c r="R3012" i="1"/>
  <c r="R3862" i="1"/>
  <c r="R2499" i="1"/>
  <c r="R3315" i="1"/>
  <c r="R2898" i="1"/>
  <c r="R3689" i="1"/>
  <c r="R267" i="1"/>
  <c r="R3595" i="1"/>
  <c r="R3522" i="1"/>
  <c r="R3261" i="1"/>
  <c r="R2999" i="1"/>
  <c r="R3178" i="1"/>
  <c r="R3104" i="1"/>
  <c r="R3589" i="1"/>
  <c r="R3799" i="1"/>
  <c r="R3388" i="1"/>
  <c r="R3983" i="1"/>
  <c r="R3498" i="1"/>
  <c r="R2738" i="1"/>
  <c r="R3990" i="1"/>
  <c r="R3538" i="1"/>
  <c r="R2612" i="1"/>
  <c r="R3696" i="1"/>
  <c r="R3444" i="1"/>
  <c r="R3499" i="1"/>
  <c r="R3776" i="1"/>
  <c r="R2120" i="1"/>
  <c r="R3460" i="1"/>
  <c r="R3652" i="1"/>
  <c r="R3305" i="1"/>
  <c r="R2881" i="1"/>
  <c r="R733" i="1"/>
  <c r="R3068" i="1"/>
  <c r="R3580" i="1"/>
  <c r="R3951" i="1"/>
  <c r="R4091" i="1"/>
  <c r="R3970" i="1"/>
  <c r="R2991" i="1"/>
  <c r="R3888" i="1"/>
  <c r="R3127" i="1"/>
  <c r="R2650" i="1"/>
  <c r="R3800" i="1"/>
  <c r="R3206" i="1"/>
  <c r="R3194" i="1"/>
  <c r="R2899" i="1"/>
  <c r="R3801" i="1"/>
  <c r="R2395" i="1"/>
  <c r="R3292" i="1"/>
  <c r="R2822" i="1"/>
  <c r="R2989" i="1"/>
  <c r="R3919" i="1"/>
  <c r="R3024" i="1"/>
  <c r="R3359" i="1"/>
  <c r="R3916" i="1"/>
  <c r="R2247" i="1"/>
  <c r="R3824" i="1"/>
  <c r="R3356" i="1"/>
  <c r="R3938" i="1"/>
  <c r="R3863" i="1"/>
  <c r="R1847" i="1"/>
  <c r="R1589" i="1"/>
  <c r="R2381" i="1"/>
  <c r="R2340" i="1"/>
  <c r="R3470" i="1"/>
  <c r="R3131" i="1"/>
  <c r="R3413" i="1"/>
  <c r="R3890" i="1"/>
  <c r="R3376" i="1"/>
  <c r="R2412" i="1"/>
  <c r="R2613" i="1"/>
  <c r="R3505" i="1"/>
  <c r="R3924" i="1"/>
  <c r="R3571" i="1"/>
  <c r="R1487" i="1"/>
  <c r="R1029" i="1"/>
  <c r="R3602" i="1"/>
  <c r="R3330" i="1"/>
  <c r="R3141" i="1"/>
  <c r="R362" i="1"/>
  <c r="R563" i="1"/>
  <c r="R847" i="1"/>
  <c r="R763" i="1"/>
  <c r="R1483" i="1"/>
  <c r="R738" i="1"/>
  <c r="R2533" i="1"/>
  <c r="R1575" i="1"/>
  <c r="R2855" i="1"/>
  <c r="R380" i="1"/>
  <c r="R203" i="1"/>
  <c r="R554" i="1"/>
  <c r="R215" i="1"/>
  <c r="R221" i="1"/>
  <c r="R762" i="1"/>
  <c r="R1629" i="1"/>
  <c r="R1006" i="1"/>
  <c r="R983" i="1"/>
  <c r="R166" i="1"/>
  <c r="R471" i="1"/>
  <c r="R557" i="1"/>
  <c r="R567" i="1"/>
  <c r="R2328" i="1"/>
  <c r="R458" i="1"/>
  <c r="R507" i="1"/>
  <c r="R964" i="1"/>
  <c r="R160" i="1"/>
  <c r="R2345" i="1"/>
  <c r="R1477" i="1"/>
  <c r="R940" i="1"/>
  <c r="R1641" i="1"/>
  <c r="R213" i="1"/>
  <c r="R407" i="1"/>
  <c r="R312" i="1"/>
  <c r="R508" i="1"/>
  <c r="R329" i="1"/>
  <c r="R505" i="1"/>
  <c r="R1721" i="1"/>
  <c r="R649" i="1"/>
  <c r="R373" i="1"/>
  <c r="R2305" i="1"/>
  <c r="R3053" i="1"/>
  <c r="R1930" i="1"/>
  <c r="R4020" i="1"/>
  <c r="R2112" i="1"/>
  <c r="R3428" i="1"/>
  <c r="R3721" i="1"/>
  <c r="R3952" i="1"/>
  <c r="R3338" i="1"/>
  <c r="R3089" i="1"/>
  <c r="R3766" i="1"/>
  <c r="R2957" i="1"/>
  <c r="R4012" i="1"/>
  <c r="R3802" i="1"/>
  <c r="R3000" i="1"/>
  <c r="R4013" i="1"/>
  <c r="R2920" i="1"/>
  <c r="R1685" i="1"/>
  <c r="R3598" i="1"/>
  <c r="R2005" i="1"/>
  <c r="R1843" i="1"/>
  <c r="R1726" i="1"/>
  <c r="R1747" i="1"/>
  <c r="R1271" i="1"/>
  <c r="R1357" i="1"/>
  <c r="R1134" i="1"/>
  <c r="R133" i="1"/>
  <c r="R989" i="1"/>
  <c r="R1200" i="1"/>
  <c r="R276" i="1"/>
  <c r="R558" i="1"/>
  <c r="R996" i="1"/>
  <c r="R228" i="1"/>
  <c r="R480" i="1"/>
  <c r="R334" i="1"/>
  <c r="R1654" i="1"/>
  <c r="R1363" i="1"/>
  <c r="R1879" i="1"/>
  <c r="R825" i="1"/>
  <c r="R1975" i="1"/>
  <c r="R2290" i="1"/>
  <c r="R1287" i="1"/>
  <c r="R739" i="1"/>
  <c r="R369" i="1"/>
  <c r="R543" i="1"/>
  <c r="R406" i="1"/>
  <c r="R633" i="1"/>
  <c r="R877" i="1"/>
  <c r="R1114" i="1"/>
  <c r="R1292" i="1"/>
  <c r="R218" i="1"/>
  <c r="R350" i="1"/>
  <c r="R1506" i="1"/>
  <c r="R487" i="1"/>
  <c r="R718" i="1"/>
  <c r="R544" i="1"/>
  <c r="R472" i="1"/>
  <c r="R869" i="1"/>
  <c r="R439" i="1"/>
  <c r="R1825" i="1"/>
  <c r="R1884" i="1"/>
  <c r="R1872" i="1"/>
  <c r="R2029" i="1"/>
  <c r="R2594" i="1"/>
  <c r="R1323" i="1"/>
  <c r="R1944" i="1"/>
  <c r="R1355" i="1"/>
  <c r="R1255" i="1"/>
  <c r="R1947" i="1"/>
  <c r="R513" i="1"/>
  <c r="R2588" i="1"/>
  <c r="R1681" i="1"/>
  <c r="R2230" i="1"/>
  <c r="R376" i="1"/>
  <c r="R1838" i="1"/>
  <c r="R1259" i="1"/>
  <c r="R1313" i="1"/>
  <c r="R1857" i="1"/>
  <c r="R1707" i="1"/>
  <c r="R1227" i="1"/>
  <c r="R489" i="1"/>
  <c r="R865" i="1"/>
  <c r="R117" i="1"/>
  <c r="R1039" i="1"/>
  <c r="R2259" i="1"/>
  <c r="R571" i="1"/>
  <c r="R1513" i="1"/>
  <c r="R101" i="1"/>
  <c r="R3392" i="1"/>
  <c r="R585" i="1"/>
  <c r="R1876" i="1"/>
  <c r="R201" i="1"/>
  <c r="R3643" i="1"/>
  <c r="R634" i="1"/>
  <c r="R985" i="1"/>
  <c r="R2421" i="1"/>
  <c r="R2673" i="1"/>
  <c r="R1012" i="1"/>
  <c r="R3108" i="1"/>
  <c r="R2165" i="1"/>
  <c r="R1192" i="1"/>
  <c r="R2693" i="1"/>
  <c r="R2260" i="1"/>
  <c r="R1999" i="1"/>
  <c r="R1990" i="1"/>
  <c r="R2755" i="1"/>
  <c r="R858" i="1"/>
  <c r="R1422" i="1"/>
  <c r="R3851" i="1"/>
  <c r="R4014" i="1"/>
  <c r="R536" i="1"/>
  <c r="R1189" i="1"/>
  <c r="R98" i="1"/>
  <c r="R345" i="1"/>
  <c r="R2377" i="1"/>
  <c r="R1455" i="1"/>
  <c r="R4032" i="1"/>
  <c r="R452" i="1"/>
  <c r="R3128" i="1"/>
  <c r="R159" i="1"/>
  <c r="R1047" i="1"/>
  <c r="R2784" i="1"/>
  <c r="R906" i="1"/>
  <c r="R1676" i="1"/>
  <c r="R1021" i="1"/>
  <c r="R703" i="1"/>
  <c r="R1138" i="1"/>
  <c r="R410" i="1"/>
  <c r="R551" i="1"/>
  <c r="R2162" i="1"/>
  <c r="R2058" i="1"/>
  <c r="R1522" i="1"/>
  <c r="R976" i="1"/>
  <c r="R1698" i="1"/>
  <c r="R1447" i="1"/>
  <c r="R2484" i="1"/>
  <c r="R1659" i="1"/>
  <c r="R882" i="1"/>
  <c r="R2285" i="1"/>
  <c r="R2977" i="1"/>
  <c r="R165" i="1"/>
  <c r="R888" i="1"/>
  <c r="R743" i="1"/>
  <c r="R1041" i="1"/>
  <c r="R1068" i="1"/>
  <c r="R239" i="1"/>
  <c r="R2063" i="1"/>
  <c r="R891" i="1"/>
  <c r="R2582" i="1"/>
  <c r="R684" i="1"/>
  <c r="R1596" i="1"/>
  <c r="R927" i="1"/>
  <c r="R752" i="1"/>
  <c r="R2090" i="1"/>
  <c r="R1306" i="1"/>
  <c r="R651" i="1"/>
  <c r="R3113" i="1"/>
  <c r="R1106" i="1"/>
  <c r="R804" i="1"/>
  <c r="R1210" i="1"/>
  <c r="R1257" i="1"/>
  <c r="R770" i="1"/>
  <c r="R2423" i="1"/>
  <c r="R1082" i="1"/>
  <c r="R931" i="1"/>
  <c r="R2504" i="1"/>
  <c r="R1529" i="1"/>
  <c r="R2634" i="1"/>
  <c r="R1597" i="1"/>
  <c r="R700" i="1"/>
  <c r="R2394" i="1"/>
  <c r="R1342" i="1"/>
  <c r="R957" i="1"/>
  <c r="R638" i="1"/>
  <c r="R1199" i="1"/>
  <c r="R641" i="1"/>
  <c r="R2611" i="1"/>
  <c r="R586" i="1"/>
  <c r="R1617" i="1"/>
  <c r="R1298" i="1"/>
  <c r="R2919" i="1"/>
  <c r="R3115" i="1"/>
  <c r="R3477" i="1"/>
  <c r="R3479" i="1"/>
  <c r="R3208" i="1"/>
  <c r="R3971" i="1"/>
  <c r="R3672" i="1"/>
  <c r="R3562" i="1"/>
  <c r="R2823" i="1"/>
  <c r="R3143" i="1"/>
  <c r="R3703" i="1"/>
  <c r="R2466" i="1"/>
  <c r="R3767" i="1"/>
  <c r="R3258" i="1"/>
  <c r="R3568" i="1"/>
  <c r="R2720" i="1"/>
  <c r="R3616" i="1"/>
  <c r="R2971" i="1"/>
  <c r="R3403" i="1"/>
  <c r="R3130" i="1"/>
  <c r="R2079" i="1"/>
  <c r="R3844" i="1"/>
  <c r="R4065" i="1"/>
  <c r="R2745" i="1"/>
  <c r="R3326" i="1"/>
  <c r="R3864" i="1"/>
  <c r="R2758" i="1"/>
  <c r="R1089" i="1"/>
  <c r="R3777" i="1"/>
  <c r="R2459" i="1"/>
  <c r="R821" i="1"/>
  <c r="R3476" i="1"/>
  <c r="R3190" i="1"/>
  <c r="R2457" i="1"/>
  <c r="R2598" i="1"/>
  <c r="R2995" i="1"/>
  <c r="R3663" i="1"/>
  <c r="R1883" i="1"/>
  <c r="R4038" i="1"/>
  <c r="R3845" i="1"/>
  <c r="R3963" i="1"/>
  <c r="R3737" i="1"/>
  <c r="R4073" i="1"/>
  <c r="R3193" i="1"/>
  <c r="R3729" i="1"/>
  <c r="R3893" i="1"/>
  <c r="R3639" i="1"/>
  <c r="R3622" i="1"/>
  <c r="R3842" i="1"/>
  <c r="R3803" i="1"/>
  <c r="R3480" i="1"/>
  <c r="R2047" i="1"/>
  <c r="R3035" i="1"/>
  <c r="R3925" i="1"/>
  <c r="R3953" i="1"/>
  <c r="R3779" i="1"/>
  <c r="R3708" i="1"/>
  <c r="R523" i="1"/>
  <c r="R1258" i="1"/>
  <c r="R2413" i="1"/>
  <c r="R824" i="1"/>
  <c r="R57" i="1"/>
  <c r="R462" i="1"/>
  <c r="R178" i="1"/>
  <c r="R737" i="1"/>
  <c r="R171" i="1"/>
  <c r="R1942" i="1"/>
  <c r="R247" i="1"/>
  <c r="R236" i="1"/>
  <c r="R1966" i="1"/>
  <c r="R1440" i="1"/>
  <c r="R301" i="1"/>
  <c r="R210" i="1"/>
  <c r="R245" i="1"/>
  <c r="R8" i="1"/>
  <c r="R1786" i="1"/>
  <c r="R134" i="1"/>
  <c r="R3118" i="1"/>
  <c r="R3583" i="1"/>
  <c r="R3293" i="1"/>
  <c r="R4021" i="1"/>
  <c r="R3027" i="1"/>
  <c r="R3308" i="1"/>
  <c r="R3865" i="1"/>
  <c r="R2792" i="1"/>
  <c r="R3954" i="1"/>
  <c r="R2408" i="1"/>
  <c r="R3145" i="1"/>
  <c r="R3382" i="1"/>
  <c r="R4016" i="1"/>
  <c r="R2721" i="1"/>
  <c r="R4022" i="1"/>
  <c r="R4039" i="1"/>
  <c r="R3661" i="1"/>
  <c r="R3248" i="1"/>
  <c r="R3590" i="1"/>
  <c r="R2520" i="1"/>
  <c r="R95" i="1"/>
  <c r="R371" i="1"/>
  <c r="R1314" i="1"/>
  <c r="R445" i="1"/>
  <c r="R473" i="1"/>
  <c r="R2011" i="1"/>
  <c r="R1664" i="1"/>
  <c r="R404" i="1"/>
  <c r="R384" i="1"/>
  <c r="R482" i="1"/>
  <c r="R499" i="1"/>
  <c r="R424" i="1"/>
  <c r="R606" i="1"/>
  <c r="R315" i="1"/>
  <c r="R12" i="1"/>
  <c r="R440" i="1"/>
  <c r="R352" i="1"/>
  <c r="R270" i="1"/>
  <c r="R753" i="1"/>
  <c r="R438" i="1"/>
  <c r="R207" i="1"/>
  <c r="R129" i="1"/>
  <c r="R361" i="1"/>
  <c r="R978" i="1"/>
  <c r="R1233" i="1"/>
  <c r="R307" i="1"/>
  <c r="R1351" i="1"/>
  <c r="R799" i="1"/>
  <c r="R431" i="1"/>
  <c r="R174" i="1"/>
  <c r="R1294" i="1"/>
  <c r="R353" i="1"/>
  <c r="R124" i="1"/>
  <c r="R264" i="1"/>
  <c r="R1115" i="1"/>
  <c r="R286" i="1"/>
  <c r="R385" i="1"/>
  <c r="R908" i="1"/>
  <c r="R310" i="1"/>
  <c r="R451" i="1"/>
  <c r="R3565" i="1"/>
  <c r="R3463" i="1"/>
  <c r="R3537" i="1"/>
  <c r="R4066" i="1"/>
  <c r="R3684" i="1"/>
  <c r="R2857" i="1"/>
  <c r="R4114" i="1"/>
  <c r="R3244" i="1"/>
  <c r="R3010" i="1"/>
  <c r="R3125" i="1"/>
  <c r="R3980" i="1"/>
  <c r="R1822" i="1"/>
  <c r="R3926" i="1"/>
  <c r="R3815" i="1"/>
  <c r="R4076" i="1"/>
  <c r="R2531" i="1"/>
  <c r="R3142" i="1"/>
  <c r="R3365" i="1"/>
  <c r="R3287" i="1"/>
  <c r="R3158" i="1"/>
  <c r="R3224" i="1"/>
  <c r="R3972" i="1"/>
  <c r="R3174" i="1"/>
  <c r="R3520" i="1"/>
  <c r="R3140" i="1"/>
  <c r="R962" i="1"/>
  <c r="R2802" i="1"/>
  <c r="R1424" i="1"/>
  <c r="R3784" i="1"/>
  <c r="R1717" i="1"/>
  <c r="R3184" i="1"/>
  <c r="R3075" i="1"/>
  <c r="R2941" i="1"/>
  <c r="R2668" i="1"/>
  <c r="R1764" i="1"/>
  <c r="R2547" i="1"/>
  <c r="R3255" i="1"/>
  <c r="R2960" i="1"/>
  <c r="R3393" i="1"/>
  <c r="R4031" i="1"/>
  <c r="R3596" i="1"/>
  <c r="R3159" i="1"/>
  <c r="R3474" i="1"/>
  <c r="R4050" i="1"/>
  <c r="R2044" i="1"/>
  <c r="R4040" i="1"/>
  <c r="R3668" i="1"/>
  <c r="R4087" i="1"/>
  <c r="R4051" i="1"/>
  <c r="R2339" i="1"/>
  <c r="R1299" i="1"/>
  <c r="R4113" i="1"/>
  <c r="R3608" i="1"/>
  <c r="R2961" i="1"/>
  <c r="R2864" i="1"/>
  <c r="R3200" i="1"/>
  <c r="R3829" i="1"/>
  <c r="R3701" i="1"/>
  <c r="R4092" i="1"/>
  <c r="R2788" i="1"/>
  <c r="R1624" i="1"/>
  <c r="R2095" i="1"/>
  <c r="R1907" i="1"/>
  <c r="R1421" i="1"/>
  <c r="R1002" i="1"/>
  <c r="R836" i="1"/>
  <c r="R533" i="1"/>
  <c r="R2222" i="1"/>
  <c r="R1980" i="1"/>
  <c r="R1087" i="1"/>
  <c r="R2358" i="1"/>
  <c r="R2638" i="1"/>
  <c r="R2343" i="1"/>
  <c r="R1148" i="1"/>
  <c r="R760" i="1"/>
  <c r="R688" i="1"/>
  <c r="R702" i="1"/>
  <c r="R2046" i="1"/>
  <c r="R1919" i="1"/>
  <c r="R2262" i="1"/>
  <c r="R998" i="1"/>
  <c r="R918" i="1"/>
  <c r="R2490" i="1"/>
  <c r="R2238" i="1"/>
  <c r="R624" i="1"/>
  <c r="R833" i="1"/>
  <c r="R1748" i="1"/>
  <c r="R1317" i="1"/>
  <c r="R975" i="1"/>
  <c r="R676" i="1"/>
  <c r="R504" i="1"/>
  <c r="R1308" i="1"/>
  <c r="R731" i="1"/>
  <c r="R1895" i="1"/>
  <c r="R1699" i="1"/>
  <c r="R1213" i="1"/>
  <c r="R2664" i="1"/>
  <c r="R2313" i="1"/>
  <c r="R1970" i="1"/>
  <c r="R2529" i="1"/>
  <c r="R1687" i="1"/>
  <c r="R2226" i="1"/>
  <c r="R974" i="1"/>
  <c r="R660" i="1"/>
  <c r="R1067" i="1"/>
  <c r="R1783" i="1"/>
  <c r="R1127" i="1"/>
  <c r="R1586" i="1"/>
  <c r="R1353" i="1"/>
  <c r="R1601" i="1"/>
  <c r="R1889" i="1"/>
  <c r="R1232" i="1"/>
  <c r="R783" i="1"/>
  <c r="R2172" i="1"/>
  <c r="R1810" i="1"/>
  <c r="R887" i="1"/>
  <c r="R326" i="1"/>
  <c r="R852" i="1"/>
  <c r="R2624" i="1"/>
  <c r="R2353" i="1"/>
  <c r="R832" i="1"/>
  <c r="R817" i="1"/>
  <c r="R2292" i="1"/>
  <c r="R1525" i="1"/>
  <c r="R1283" i="1"/>
  <c r="R1321" i="1"/>
  <c r="R1262" i="1"/>
  <c r="R818" i="1"/>
  <c r="R1608" i="1"/>
  <c r="R2334" i="1"/>
  <c r="R1894" i="1"/>
  <c r="R1931" i="1"/>
  <c r="R1630" i="1"/>
  <c r="R716" i="1"/>
  <c r="R2144" i="1"/>
  <c r="R1415" i="1"/>
  <c r="R933" i="1"/>
  <c r="R1979" i="1"/>
  <c r="R1405" i="1"/>
  <c r="R2239" i="1"/>
  <c r="R123" i="1"/>
  <c r="R3927" i="1"/>
  <c r="R2486" i="1"/>
  <c r="R780" i="1"/>
  <c r="R2793" i="1"/>
  <c r="R3468" i="1"/>
  <c r="R1507" i="1"/>
  <c r="R1982" i="1"/>
  <c r="R1729" i="1"/>
  <c r="R2567" i="1"/>
  <c r="R723" i="1"/>
  <c r="R1732" i="1"/>
  <c r="R2867" i="1"/>
  <c r="R3578" i="1"/>
  <c r="R2130" i="1"/>
  <c r="R3726" i="1"/>
  <c r="R1689" i="1"/>
  <c r="R3738" i="1"/>
  <c r="R2944" i="1"/>
  <c r="R1137" i="1"/>
  <c r="R3523" i="1"/>
  <c r="R3659" i="1"/>
  <c r="R3272" i="1"/>
  <c r="R2178" i="1"/>
  <c r="R4023" i="1"/>
  <c r="R3933" i="1"/>
  <c r="R2692" i="1"/>
  <c r="R3913" i="1"/>
  <c r="R3176" i="1"/>
  <c r="R3368" i="1"/>
  <c r="R2312" i="1"/>
  <c r="R3955" i="1"/>
  <c r="R3300" i="1"/>
  <c r="R1925" i="1"/>
  <c r="R3500" i="1"/>
  <c r="R3030" i="1"/>
  <c r="R2135" i="1"/>
  <c r="R3197" i="1"/>
  <c r="R3362" i="1"/>
  <c r="R2936" i="1"/>
  <c r="R3956" i="1"/>
  <c r="R3687" i="1"/>
  <c r="R2545" i="1"/>
  <c r="R3360" i="1"/>
  <c r="R2627" i="1"/>
  <c r="R1787" i="1"/>
  <c r="R3685" i="1"/>
  <c r="R2431" i="1"/>
  <c r="R3866" i="1"/>
  <c r="R3991" i="1"/>
  <c r="R4067" i="1"/>
  <c r="R3973" i="1"/>
  <c r="R3867" i="1"/>
  <c r="R3679" i="1"/>
  <c r="R3102" i="1"/>
  <c r="R3443" i="1"/>
  <c r="R2434" i="1"/>
  <c r="R3459" i="1"/>
  <c r="R3697" i="1"/>
  <c r="R3992" i="1"/>
  <c r="R2166" i="1"/>
  <c r="R1795" i="1"/>
  <c r="R1008" i="1"/>
  <c r="R950" i="1"/>
  <c r="R850" i="1"/>
  <c r="R372" i="1"/>
  <c r="R746" i="1"/>
  <c r="R125" i="1"/>
  <c r="R587" i="1"/>
  <c r="R717" i="1"/>
  <c r="R698" i="1"/>
  <c r="R1508" i="1"/>
  <c r="R481" i="1"/>
  <c r="R749" i="1"/>
  <c r="R3387" i="1"/>
  <c r="R1050" i="1"/>
  <c r="R1037" i="1"/>
  <c r="R2251" i="1"/>
  <c r="R1109" i="1"/>
  <c r="R811" i="1"/>
  <c r="R3017" i="1"/>
  <c r="R2415" i="1"/>
  <c r="R595" i="1"/>
  <c r="R1800" i="1"/>
  <c r="R893" i="1"/>
  <c r="R4041" i="1"/>
  <c r="R1767" i="1"/>
  <c r="R2990" i="1"/>
  <c r="R2291" i="1"/>
  <c r="R546" i="1"/>
  <c r="R2407" i="1"/>
  <c r="R2430" i="1"/>
  <c r="R1941" i="1"/>
  <c r="R2250" i="1"/>
  <c r="R394" i="1"/>
  <c r="R2814" i="1"/>
  <c r="R2544" i="1"/>
  <c r="R2376" i="1"/>
  <c r="R1334" i="1"/>
  <c r="R613" i="1"/>
  <c r="R2127" i="1"/>
  <c r="R1091" i="1"/>
  <c r="R744" i="1"/>
  <c r="R1922" i="1"/>
  <c r="R1198" i="1"/>
  <c r="R2400" i="1"/>
  <c r="R2075" i="1"/>
  <c r="R3192" i="1"/>
  <c r="R3337" i="1"/>
  <c r="R2026" i="1"/>
  <c r="R3107" i="1"/>
  <c r="R518" i="1"/>
  <c r="R3341" i="1"/>
  <c r="R2375" i="1"/>
  <c r="R661" i="1"/>
  <c r="R1281" i="1"/>
  <c r="R930" i="1"/>
  <c r="R1792" i="1"/>
  <c r="R3220" i="1"/>
  <c r="R745" i="1"/>
  <c r="R1743" i="1"/>
  <c r="R2004" i="1"/>
  <c r="R1097" i="1"/>
  <c r="R1085" i="1"/>
  <c r="R820" i="1"/>
  <c r="R2606" i="1"/>
  <c r="R2632" i="1"/>
  <c r="R627" i="1"/>
  <c r="R2776" i="1"/>
  <c r="R3485" i="1"/>
  <c r="R3334" i="1"/>
  <c r="R2426" i="1"/>
  <c r="R3895" i="1"/>
  <c r="R1027" i="1"/>
  <c r="R3993" i="1"/>
  <c r="R2666" i="1"/>
  <c r="R748" i="1"/>
  <c r="R3830" i="1"/>
  <c r="R3432" i="1"/>
  <c r="R1997" i="1"/>
  <c r="R1439" i="1"/>
  <c r="R2849" i="1"/>
  <c r="R2454" i="1"/>
  <c r="R1556" i="1"/>
  <c r="R1831" i="1"/>
  <c r="R1885" i="1"/>
  <c r="R842" i="1"/>
  <c r="R416" i="1"/>
  <c r="R1705" i="1"/>
  <c r="R522" i="1"/>
  <c r="R2330" i="1"/>
  <c r="R2687" i="1"/>
  <c r="R2314" i="1"/>
  <c r="R616" i="1"/>
  <c r="R2662" i="1"/>
  <c r="R729" i="1"/>
  <c r="R1955" i="1"/>
  <c r="R2355" i="1"/>
  <c r="R1860" i="1"/>
  <c r="R2380" i="1"/>
  <c r="R1870" i="1"/>
  <c r="R1700" i="1"/>
  <c r="R588" i="1"/>
  <c r="R2081" i="1"/>
  <c r="R2366" i="1"/>
  <c r="R400" i="1"/>
  <c r="R1545" i="1"/>
  <c r="R1481" i="1"/>
  <c r="R2839" i="1"/>
  <c r="R759" i="1"/>
  <c r="R2179" i="1"/>
  <c r="R454" i="1"/>
  <c r="R2450" i="1"/>
  <c r="R515" i="1"/>
  <c r="R555" i="1"/>
  <c r="R1880" i="1"/>
  <c r="R1559" i="1"/>
  <c r="R1003" i="1"/>
  <c r="R1339" i="1"/>
  <c r="R2360" i="1"/>
  <c r="R3727" i="1"/>
  <c r="R2117" i="1"/>
  <c r="R3536" i="1"/>
  <c r="R1609" i="1"/>
  <c r="R3601" i="1"/>
  <c r="R3069" i="1"/>
  <c r="R3514" i="1"/>
  <c r="R2220" i="1"/>
  <c r="R3868" i="1"/>
  <c r="R2790" i="1"/>
  <c r="R1212" i="1"/>
  <c r="R2951" i="1"/>
  <c r="R3352" i="1"/>
  <c r="R3397" i="1"/>
  <c r="R3269" i="1"/>
  <c r="R4102" i="1"/>
  <c r="R4111" i="1"/>
  <c r="R3897" i="1"/>
  <c r="R3567" i="1"/>
  <c r="R2351" i="1"/>
  <c r="R1416" i="1"/>
  <c r="R1438" i="1"/>
  <c r="R2316" i="1"/>
  <c r="R2157" i="1"/>
  <c r="R1112" i="1"/>
  <c r="R2213" i="1"/>
  <c r="R1448" i="1"/>
  <c r="R1288" i="1"/>
  <c r="R1816" i="1"/>
  <c r="R460" i="1"/>
  <c r="R679" i="1"/>
  <c r="R2527" i="1"/>
  <c r="R1656" i="1"/>
  <c r="R2254" i="1"/>
  <c r="R755" i="1"/>
  <c r="R2629" i="1"/>
  <c r="R952" i="1"/>
  <c r="R2119" i="1"/>
  <c r="R2229" i="1"/>
  <c r="R1616" i="1"/>
  <c r="R1634" i="1"/>
  <c r="R3493" i="1"/>
  <c r="R2134" i="1"/>
  <c r="R3280" i="1"/>
  <c r="R3329" i="1"/>
  <c r="R389" i="1"/>
  <c r="R3172" i="1"/>
  <c r="R2728" i="1"/>
  <c r="R1190" i="1"/>
  <c r="R243" i="1"/>
  <c r="R3508" i="1"/>
  <c r="R1571" i="1"/>
  <c r="R2563" i="1"/>
  <c r="R3245" i="1"/>
  <c r="R3559" i="1"/>
  <c r="R3121" i="1"/>
  <c r="R29" i="1"/>
  <c r="R2890" i="1"/>
  <c r="R2924" i="1"/>
  <c r="R1266" i="1"/>
  <c r="R1861" i="1"/>
  <c r="R1757" i="1"/>
  <c r="R2840" i="1"/>
  <c r="R1420" i="1"/>
  <c r="R2021" i="1"/>
  <c r="R1578" i="1"/>
  <c r="R2581" i="1"/>
  <c r="R1644" i="1"/>
  <c r="R1484" i="1"/>
  <c r="R2197" i="1"/>
  <c r="R1724" i="1"/>
  <c r="R1057" i="1"/>
  <c r="R691" i="1"/>
  <c r="R981" i="1"/>
  <c r="R1623" i="1"/>
  <c r="R778" i="1"/>
  <c r="R2267" i="1"/>
  <c r="R459" i="1"/>
  <c r="R655" i="1"/>
  <c r="R2272" i="1"/>
  <c r="R18" i="1"/>
  <c r="R808" i="1"/>
  <c r="R40" i="1"/>
  <c r="R19" i="1"/>
  <c r="R16" i="1"/>
  <c r="R646" i="1"/>
  <c r="R2458" i="1"/>
  <c r="R6" i="1"/>
  <c r="R151" i="1"/>
  <c r="R89" i="1"/>
  <c r="R78" i="1"/>
  <c r="R119" i="1"/>
  <c r="R240" i="1"/>
  <c r="R15" i="1"/>
  <c r="R46" i="1"/>
  <c r="R38" i="1"/>
  <c r="R163" i="1"/>
  <c r="R85" i="1"/>
  <c r="R498" i="1"/>
  <c r="R99" i="1"/>
  <c r="R72" i="1"/>
  <c r="R429" i="1"/>
  <c r="R354" i="1"/>
  <c r="R25" i="1"/>
  <c r="R566" i="1"/>
  <c r="R28" i="1"/>
  <c r="R114" i="1"/>
  <c r="R55" i="1"/>
  <c r="R67" i="1"/>
  <c r="R140" i="1"/>
  <c r="R4" i="1"/>
  <c r="R469" i="1"/>
  <c r="R10" i="1"/>
  <c r="R111" i="1"/>
  <c r="R244" i="1"/>
  <c r="R545" i="1"/>
  <c r="R31" i="1"/>
  <c r="R9" i="1"/>
  <c r="R26" i="1"/>
  <c r="R36" i="1"/>
  <c r="R2774" i="1"/>
  <c r="R3730" i="1"/>
  <c r="R2126" i="1"/>
  <c r="R1495" i="1"/>
  <c r="R3273" i="1"/>
  <c r="R3693" i="1"/>
  <c r="R1749" i="1"/>
  <c r="R3419" i="1"/>
  <c r="R3296" i="1"/>
  <c r="R2667" i="1"/>
  <c r="R3042" i="1"/>
  <c r="R3629" i="1"/>
  <c r="R4024" i="1"/>
  <c r="R3984" i="1"/>
  <c r="R3189" i="1"/>
  <c r="R3736" i="1"/>
  <c r="R3920" i="1"/>
  <c r="R2542" i="1"/>
  <c r="R2925" i="1"/>
  <c r="R2575" i="1"/>
  <c r="R27" i="1"/>
  <c r="R74" i="1"/>
  <c r="R2060" i="1"/>
  <c r="R65" i="1"/>
  <c r="R223" i="1"/>
  <c r="R62" i="1"/>
  <c r="R628" i="1"/>
  <c r="R1956" i="1"/>
  <c r="R51" i="1"/>
  <c r="R90" i="1"/>
  <c r="R13" i="1"/>
  <c r="R619" i="1"/>
  <c r="R7" i="1"/>
  <c r="R2" i="1"/>
  <c r="R826" i="1"/>
  <c r="R94" i="1"/>
  <c r="R266" i="1"/>
  <c r="R122" i="1"/>
  <c r="R33" i="1"/>
  <c r="R1585" i="1"/>
  <c r="R541" i="1"/>
  <c r="R61" i="1"/>
  <c r="R47" i="1"/>
  <c r="R359" i="1"/>
  <c r="R48" i="1"/>
  <c r="R246" i="1"/>
  <c r="R64" i="1"/>
  <c r="R1358" i="1"/>
  <c r="R766" i="1"/>
  <c r="R113" i="1"/>
  <c r="R131" i="1"/>
  <c r="R110" i="1"/>
  <c r="R183" i="1"/>
  <c r="R21" i="1"/>
  <c r="R44" i="1"/>
  <c r="R212" i="1"/>
  <c r="R285" i="1"/>
  <c r="R242" i="1"/>
  <c r="R41" i="1"/>
  <c r="R892" i="1"/>
  <c r="R461" i="1"/>
  <c r="R589" i="1"/>
  <c r="R920" i="1"/>
  <c r="R479" i="1"/>
  <c r="R205" i="1"/>
  <c r="R599" i="1"/>
  <c r="R83" i="1"/>
  <c r="R60" i="1"/>
  <c r="R132" i="1"/>
  <c r="R173" i="1"/>
  <c r="R687" i="1"/>
  <c r="R37" i="1"/>
  <c r="R1167" i="1"/>
  <c r="R209" i="1"/>
  <c r="R722" i="1"/>
  <c r="R107" i="1"/>
  <c r="R277" i="1"/>
  <c r="R1264" i="1"/>
  <c r="R188" i="1"/>
  <c r="R169" i="1"/>
  <c r="R1096" i="1"/>
  <c r="R69" i="1"/>
  <c r="R1023" i="1"/>
  <c r="R11" i="1"/>
  <c r="R102" i="1"/>
  <c r="R1254" i="1"/>
  <c r="R2574" i="1"/>
  <c r="R324" i="1"/>
  <c r="R126" i="1"/>
  <c r="R14" i="1"/>
  <c r="R141" i="1"/>
  <c r="R104" i="1"/>
  <c r="R50" i="1"/>
  <c r="R2584" i="1"/>
  <c r="R45" i="1"/>
  <c r="R5" i="1"/>
  <c r="R136" i="1"/>
  <c r="R325" i="1"/>
  <c r="R295" i="1"/>
  <c r="R1159" i="1"/>
  <c r="R1325" i="1"/>
  <c r="R2015" i="1"/>
  <c r="R2438" i="1"/>
  <c r="R1473" i="1"/>
  <c r="R895" i="1"/>
  <c r="R1320" i="1"/>
  <c r="R2064" i="1"/>
  <c r="R1413" i="1"/>
  <c r="R1553" i="1"/>
  <c r="R757" i="1"/>
  <c r="R382" i="1"/>
  <c r="R995" i="1"/>
  <c r="R2070" i="1"/>
  <c r="R1278" i="1"/>
  <c r="R1708" i="1"/>
  <c r="R2587" i="1"/>
  <c r="R1560" i="1"/>
  <c r="R1010" i="1"/>
  <c r="R1338" i="1"/>
  <c r="R2449" i="1"/>
  <c r="R1771" i="1"/>
  <c r="R2154" i="1"/>
  <c r="R639" i="1"/>
  <c r="R2324" i="1"/>
  <c r="R1158" i="1"/>
  <c r="R1744" i="1"/>
  <c r="R1802" i="1"/>
  <c r="R464" i="1"/>
  <c r="R1272" i="1"/>
  <c r="R1897" i="1"/>
  <c r="R1818" i="1"/>
  <c r="R2850" i="1"/>
  <c r="R900" i="1"/>
  <c r="R1128" i="1"/>
  <c r="R1436" i="1"/>
  <c r="R170" i="1"/>
  <c r="R1981" i="1"/>
  <c r="R2159" i="1"/>
  <c r="R1890" i="1"/>
  <c r="R839" i="1"/>
  <c r="R2862" i="1"/>
  <c r="R2830" i="1"/>
  <c r="R3307" i="1"/>
  <c r="R3093" i="1"/>
  <c r="R2432" i="1"/>
  <c r="R3515" i="1"/>
  <c r="R838" i="1"/>
  <c r="R3415" i="1"/>
  <c r="R2926" i="1"/>
  <c r="R3171" i="1"/>
  <c r="R3435" i="1"/>
  <c r="R1824" i="1"/>
  <c r="R3472" i="1"/>
  <c r="R3120" i="1"/>
  <c r="R2700" i="1"/>
  <c r="R3309" i="1"/>
  <c r="R537" i="1"/>
  <c r="R3064" i="1"/>
  <c r="R2028" i="1"/>
  <c r="R2626" i="1"/>
  <c r="R3831" i="1"/>
  <c r="R2596" i="1"/>
  <c r="R2937" i="1"/>
  <c r="R2590" i="1"/>
  <c r="R1225" i="1"/>
  <c r="R3676" i="1"/>
  <c r="R1621" i="1"/>
  <c r="R3633" i="1"/>
  <c r="R4025" i="1"/>
  <c r="R2756" i="1"/>
  <c r="R3086" i="1"/>
  <c r="R3282" i="1"/>
  <c r="R3367" i="1"/>
  <c r="R3632" i="1"/>
  <c r="R3092" i="1"/>
  <c r="R2107" i="1"/>
  <c r="R395" i="1"/>
  <c r="R422" i="1"/>
  <c r="R3405" i="1"/>
  <c r="R3173" i="1"/>
  <c r="R2706" i="1"/>
  <c r="R1165" i="1"/>
  <c r="R1459" i="1"/>
  <c r="R1052" i="1"/>
  <c r="R1412" i="1"/>
  <c r="R1577" i="1"/>
  <c r="R2997" i="1"/>
  <c r="R378" i="1"/>
  <c r="R3020" i="1"/>
  <c r="R2569" i="1"/>
  <c r="R1275" i="1"/>
  <c r="R2367" i="1"/>
  <c r="R1108" i="1"/>
  <c r="R1297" i="1"/>
  <c r="R1989" i="1"/>
  <c r="R968" i="1"/>
  <c r="R1701" i="1"/>
  <c r="R237" i="1"/>
  <c r="R2035" i="1"/>
  <c r="R1104" i="1"/>
  <c r="R1523" i="1"/>
  <c r="R492" i="1"/>
  <c r="R773" i="1"/>
  <c r="R300" i="1"/>
  <c r="R92" i="1"/>
  <c r="R375" i="1"/>
  <c r="R30" i="1"/>
  <c r="R365" i="1"/>
  <c r="R1004" i="1"/>
  <c r="R235" i="1"/>
  <c r="R2406" i="1"/>
  <c r="R59" i="1"/>
  <c r="R120" i="1"/>
  <c r="R148" i="1"/>
  <c r="R1069" i="1"/>
  <c r="R485" i="1"/>
  <c r="R23" i="1"/>
  <c r="R150" i="1"/>
  <c r="R562" i="1"/>
  <c r="R662" i="1"/>
  <c r="R2743" i="1"/>
  <c r="R303" i="1"/>
  <c r="R1790" i="1"/>
  <c r="R1921" i="1"/>
  <c r="R2258" i="1"/>
  <c r="R2261" i="1"/>
  <c r="R1910" i="1"/>
  <c r="R2342" i="1"/>
  <c r="R2491" i="1"/>
  <c r="R1243" i="1"/>
  <c r="R1195" i="1"/>
  <c r="R926" i="1"/>
  <c r="R3553" i="1"/>
  <c r="R1987" i="1"/>
  <c r="R2429" i="1"/>
  <c r="R2826" i="1"/>
  <c r="R2741" i="1"/>
  <c r="R1720" i="1"/>
  <c r="R2344" i="1"/>
  <c r="R1393" i="1"/>
  <c r="R830" i="1"/>
  <c r="R2453" i="1"/>
  <c r="R401" i="1"/>
  <c r="R351" i="1"/>
  <c r="R32" i="1"/>
  <c r="R425" i="1"/>
  <c r="R405" i="1"/>
  <c r="R620" i="1"/>
  <c r="R548" i="1"/>
  <c r="R670" i="1"/>
  <c r="R279" i="1"/>
  <c r="R344" i="1"/>
  <c r="R809" i="1"/>
  <c r="R2244" i="1"/>
  <c r="R419" i="1"/>
  <c r="R529" i="1"/>
  <c r="R127" i="1"/>
  <c r="R1078" i="1"/>
  <c r="R256" i="1"/>
  <c r="R553" i="1"/>
  <c r="R840" i="1"/>
  <c r="R58" i="1"/>
  <c r="R754" i="1"/>
  <c r="R434" i="1"/>
  <c r="R80" i="1"/>
  <c r="R1702" i="1"/>
  <c r="R428" i="1"/>
  <c r="R889" i="1"/>
  <c r="R1025" i="1"/>
  <c r="R24" i="1"/>
  <c r="R637" i="1"/>
  <c r="R347" i="1"/>
  <c r="R767" i="1"/>
  <c r="R1761" i="1"/>
  <c r="R644" i="1"/>
  <c r="R2297" i="1"/>
  <c r="R488" i="1"/>
  <c r="R1479" i="1"/>
  <c r="R435" i="1"/>
  <c r="R822" i="1"/>
  <c r="R864" i="1"/>
  <c r="R1156" i="1"/>
  <c r="R785" i="1"/>
  <c r="R665" i="1"/>
  <c r="R2602" i="1"/>
  <c r="R1201" i="1"/>
  <c r="R109" i="1"/>
  <c r="R296" i="1"/>
  <c r="R182" i="1"/>
  <c r="R35" i="1"/>
  <c r="R139" i="1"/>
  <c r="R552" i="1"/>
  <c r="R1074" i="1"/>
  <c r="R1569" i="1"/>
  <c r="R1638" i="1"/>
  <c r="R1197" i="1"/>
  <c r="R611" i="1"/>
  <c r="R1092" i="1"/>
  <c r="R2069" i="1"/>
  <c r="R211" i="1"/>
  <c r="R2631" i="1"/>
  <c r="R2138" i="1"/>
  <c r="R1544" i="1"/>
  <c r="R963" i="1"/>
  <c r="R1380" i="1"/>
  <c r="R2096" i="1"/>
  <c r="R1095" i="1"/>
  <c r="R2356" i="1"/>
  <c r="R2036" i="1"/>
  <c r="R2059" i="1"/>
  <c r="R1260" i="1"/>
  <c r="R1807" i="1"/>
  <c r="R2392" i="1"/>
  <c r="R903" i="1"/>
  <c r="R2094" i="1"/>
  <c r="R686" i="1"/>
  <c r="R2348" i="1"/>
  <c r="R262" i="1"/>
  <c r="R2311" i="1"/>
  <c r="R2455" i="1"/>
  <c r="R936" i="1"/>
  <c r="R1341" i="1"/>
  <c r="R915" i="1"/>
  <c r="R1001" i="1"/>
  <c r="R441" i="1"/>
  <c r="R1366" i="1"/>
  <c r="R1836" i="1"/>
  <c r="R162" i="1"/>
  <c r="R958" i="1"/>
  <c r="R103" i="1"/>
  <c r="R751" i="1"/>
  <c r="R1474" i="1"/>
  <c r="R774" i="1"/>
  <c r="R1940" i="1"/>
  <c r="R1669" i="1"/>
  <c r="R501" i="1"/>
  <c r="R2747" i="1"/>
  <c r="R1000" i="1"/>
  <c r="R1475" i="1"/>
  <c r="R1088" i="1"/>
  <c r="R1295" i="1"/>
  <c r="R3175" i="1"/>
  <c r="R3084" i="1"/>
  <c r="R2062" i="1"/>
  <c r="R3186" i="1"/>
  <c r="R3106" i="1"/>
  <c r="R34" i="1"/>
  <c r="R336" i="1"/>
  <c r="R318" i="1"/>
  <c r="R226" i="1"/>
  <c r="R629" i="1"/>
  <c r="R316" i="1"/>
  <c r="R2195" i="1"/>
  <c r="R1304" i="1"/>
  <c r="R335" i="1"/>
  <c r="R82" i="1"/>
  <c r="R561" i="1"/>
  <c r="R524" i="1"/>
  <c r="R116" i="1"/>
  <c r="R191" i="1"/>
  <c r="R3957" i="1"/>
  <c r="R3934" i="1"/>
  <c r="R2842" i="1"/>
  <c r="R3698" i="1"/>
  <c r="R3994" i="1"/>
  <c r="R3347" i="1"/>
  <c r="R3483" i="1"/>
  <c r="R2880" i="1"/>
  <c r="R3723" i="1"/>
  <c r="R3768" i="1"/>
  <c r="R3105" i="1"/>
  <c r="R4026" i="1"/>
  <c r="R4068" i="1"/>
  <c r="R3411" i="1"/>
  <c r="R3256" i="1"/>
  <c r="R3869" i="1"/>
  <c r="R3794" i="1"/>
  <c r="R4042" i="1"/>
  <c r="R2278" i="1"/>
  <c r="R3626" i="1"/>
  <c r="R4107" i="1"/>
  <c r="R3083" i="1"/>
  <c r="R3732" i="1"/>
  <c r="R4109" i="1"/>
  <c r="R4069" i="1"/>
  <c r="R1643" i="1"/>
  <c r="R2535" i="1"/>
  <c r="R3129" i="1"/>
  <c r="R3804" i="1"/>
  <c r="R3180" i="1"/>
  <c r="R4027" i="1"/>
  <c r="R2994" i="1"/>
  <c r="R3276" i="1"/>
  <c r="R3513" i="1"/>
  <c r="R3870" i="1"/>
  <c r="R2818" i="1"/>
  <c r="R4015" i="1"/>
  <c r="R3740" i="1"/>
  <c r="R3785" i="1"/>
  <c r="R3253" i="1"/>
  <c r="R2052" i="1"/>
  <c r="R3201" i="1"/>
  <c r="R2725" i="1"/>
  <c r="R3558" i="1"/>
  <c r="R2475" i="1"/>
  <c r="R3786" i="1"/>
  <c r="R2332" i="1"/>
  <c r="R2705" i="1"/>
  <c r="R3377" i="1"/>
  <c r="R3718" i="1"/>
  <c r="R3414" i="1"/>
  <c r="R3966" i="1"/>
  <c r="R3279" i="1"/>
  <c r="R3612" i="1"/>
  <c r="R3782" i="1"/>
  <c r="R3527" i="1"/>
  <c r="R3739" i="1"/>
  <c r="R3974" i="1"/>
  <c r="R3846" i="1"/>
  <c r="R3769" i="1"/>
  <c r="R2968" i="1"/>
  <c r="R3266" i="1"/>
  <c r="R2967" i="1"/>
  <c r="R3832" i="1"/>
  <c r="R2264" i="1"/>
  <c r="R2160" i="1"/>
  <c r="R1065" i="1"/>
  <c r="R3378" i="1"/>
  <c r="R2707" i="1"/>
  <c r="R3833" i="1"/>
  <c r="R3023" i="1"/>
  <c r="R3898" i="1"/>
  <c r="R3426" i="1"/>
  <c r="R2708" i="1"/>
  <c r="R2812" i="1"/>
  <c r="R3576" i="1"/>
  <c r="R4070" i="1"/>
  <c r="R3575" i="1"/>
  <c r="R3995" i="1"/>
  <c r="R1703" i="1"/>
  <c r="R3673" i="1"/>
  <c r="R3704" i="1"/>
  <c r="R3556" i="1"/>
  <c r="R2831" i="1"/>
  <c r="R3680" i="1"/>
  <c r="R3816" i="1"/>
  <c r="R3646" i="1"/>
  <c r="R3648" i="1"/>
  <c r="R1898" i="1"/>
  <c r="R3450" i="1"/>
  <c r="R3618" i="1"/>
  <c r="R3623" i="1"/>
  <c r="R3871" i="1"/>
  <c r="R3404" i="1"/>
  <c r="R2215" i="1"/>
  <c r="R3312" i="1"/>
  <c r="R3899" i="1"/>
  <c r="R3288" i="1"/>
  <c r="R3872" i="1"/>
  <c r="R3528" i="1"/>
  <c r="R834" i="1"/>
  <c r="R282" i="1"/>
  <c r="R200" i="1"/>
  <c r="R1470" i="1"/>
  <c r="R786" i="1"/>
  <c r="R802" i="1"/>
  <c r="R672" i="1"/>
  <c r="R2732" i="1"/>
  <c r="R666" i="1"/>
  <c r="R521" i="1"/>
  <c r="R630" i="1"/>
  <c r="R2462" i="1"/>
  <c r="R1217" i="1"/>
  <c r="R231" i="1"/>
  <c r="R2640" i="1"/>
  <c r="R1622" i="1"/>
  <c r="R357" i="1"/>
  <c r="R1073" i="1"/>
  <c r="R272" i="1"/>
  <c r="R792" i="1"/>
  <c r="R867" i="1"/>
  <c r="R1450" i="1"/>
  <c r="R1754" i="1"/>
  <c r="R1778" i="1"/>
  <c r="R2198" i="1"/>
  <c r="R1709" i="1"/>
  <c r="R2236" i="1"/>
  <c r="R1809" i="1"/>
  <c r="R2151" i="1"/>
  <c r="R2329" i="1"/>
  <c r="R2561" i="1"/>
  <c r="R705" i="1"/>
  <c r="R1911" i="1"/>
  <c r="R1182" i="1"/>
  <c r="R1647" i="1"/>
  <c r="R1443" i="1"/>
  <c r="R2188" i="1"/>
  <c r="R704" i="1"/>
  <c r="R2763" i="1"/>
  <c r="R1912" i="1"/>
  <c r="R1237" i="1"/>
  <c r="R2357" i="1"/>
  <c r="R2203" i="1"/>
  <c r="R1284" i="1"/>
  <c r="R1850" i="1"/>
  <c r="R2469" i="1"/>
  <c r="R2097" i="1"/>
  <c r="R1486" i="1"/>
  <c r="R1209" i="1"/>
  <c r="R2591" i="1"/>
  <c r="R2665" i="1"/>
  <c r="R2495" i="1"/>
  <c r="R331" i="1"/>
  <c r="R2085" i="1"/>
  <c r="R1934" i="1"/>
  <c r="R1016" i="1"/>
  <c r="R1239" i="1"/>
  <c r="R2308" i="1"/>
  <c r="R831" i="1"/>
  <c r="R2528" i="1"/>
  <c r="R2863" i="1"/>
  <c r="R3169" i="1"/>
  <c r="R3873" i="1"/>
  <c r="R3780" i="1"/>
  <c r="R3914" i="1"/>
  <c r="R3380" i="1"/>
  <c r="R3774" i="1"/>
  <c r="R3817" i="1"/>
  <c r="R2363" i="1"/>
  <c r="R3195" i="1"/>
  <c r="R3746" i="1"/>
  <c r="R4055" i="1"/>
  <c r="R3731" i="1"/>
  <c r="R2956" i="1"/>
  <c r="R2388" i="1"/>
  <c r="R3809" i="1"/>
  <c r="R1983" i="1"/>
  <c r="R3958" i="1"/>
  <c r="R3225" i="1"/>
  <c r="R3747" i="1"/>
  <c r="R550" i="1"/>
  <c r="R1185" i="1"/>
  <c r="R2129" i="1"/>
  <c r="R878" i="1"/>
  <c r="R844" i="1"/>
  <c r="R1236" i="1"/>
  <c r="R1301" i="1"/>
  <c r="R1268" i="1"/>
  <c r="R972" i="1"/>
  <c r="R955" i="1"/>
  <c r="R1235" i="1"/>
  <c r="R1171" i="1"/>
  <c r="R810" i="1"/>
  <c r="R1833" i="1"/>
  <c r="R399" i="1"/>
  <c r="R3391" i="1"/>
  <c r="R2282" i="1"/>
  <c r="R409" i="1"/>
  <c r="R728" i="1"/>
  <c r="R1662" i="1"/>
  <c r="R1365" i="1"/>
  <c r="R2506" i="1"/>
  <c r="R2771" i="1"/>
  <c r="R1172" i="1"/>
  <c r="R1345" i="1"/>
  <c r="R1343" i="1"/>
  <c r="R945" i="1"/>
  <c r="R988" i="1"/>
  <c r="R2034" i="1"/>
  <c r="R947" i="1"/>
  <c r="R1360" i="1"/>
  <c r="R1489" i="1"/>
  <c r="R1751" i="1"/>
  <c r="R1374" i="1"/>
  <c r="R1806" i="1"/>
  <c r="R2476" i="1"/>
  <c r="R2299" i="1"/>
  <c r="R2153" i="1"/>
  <c r="R2410" i="1"/>
  <c r="R1555" i="1"/>
  <c r="R3748" i="1"/>
  <c r="R3199" i="1"/>
  <c r="R3818" i="1"/>
  <c r="R3778" i="1"/>
  <c r="R3133" i="1"/>
  <c r="R3781" i="1"/>
  <c r="R3081" i="1"/>
  <c r="R3291" i="1"/>
  <c r="R3034" i="1"/>
  <c r="R3246" i="1"/>
  <c r="R2904" i="1"/>
  <c r="R3787" i="1"/>
  <c r="R3900" i="1"/>
  <c r="R3874" i="1"/>
  <c r="R3753" i="1"/>
  <c r="R3875" i="1"/>
  <c r="R3834" i="1"/>
  <c r="R3928" i="1"/>
  <c r="R2872" i="1"/>
  <c r="R3270" i="1"/>
  <c r="R2651" i="1"/>
  <c r="R3640" i="1"/>
  <c r="R3597" i="1"/>
  <c r="R3876" i="1"/>
  <c r="R3283" i="1"/>
  <c r="R3586" i="1"/>
  <c r="R2219" i="1"/>
  <c r="R2932" i="1"/>
  <c r="R3573" i="1"/>
  <c r="R3996" i="1"/>
  <c r="R3407" i="1"/>
  <c r="R3284" i="1"/>
  <c r="R3877" i="1"/>
  <c r="R3642" i="1"/>
  <c r="R1963" i="1"/>
  <c r="R812" i="1"/>
  <c r="R3177" i="1"/>
  <c r="R2242" i="1"/>
  <c r="R3166" i="1"/>
  <c r="R1411" i="1"/>
  <c r="R1458" i="1"/>
  <c r="R216" i="1"/>
  <c r="R1978" i="1"/>
  <c r="R397" i="1"/>
  <c r="R75" i="1"/>
  <c r="R600" i="1"/>
  <c r="R252" i="1"/>
  <c r="R446" i="1"/>
  <c r="R77" i="1"/>
  <c r="R253" i="1"/>
  <c r="R20" i="1"/>
  <c r="R463" i="1"/>
  <c r="R881" i="1"/>
  <c r="R669" i="1"/>
  <c r="R1431" i="1"/>
  <c r="R298" i="1"/>
  <c r="R1253" i="1"/>
  <c r="R490" i="1"/>
  <c r="R1939" i="1"/>
  <c r="R91" i="1"/>
  <c r="R379" i="1"/>
  <c r="R1924" i="1"/>
  <c r="R1769" i="1"/>
  <c r="R73" i="1"/>
  <c r="R2123" i="1"/>
  <c r="R1607" i="1"/>
  <c r="R2384" i="1"/>
  <c r="R2390" i="1"/>
  <c r="R960" i="1"/>
  <c r="R1499" i="1"/>
  <c r="R364" i="1"/>
  <c r="R2111" i="1"/>
  <c r="R450" i="1"/>
  <c r="R2378" i="1"/>
  <c r="R632" i="1"/>
  <c r="R1945" i="1"/>
  <c r="R2443" i="1"/>
  <c r="R2798" i="1"/>
  <c r="R2689" i="1"/>
  <c r="R1497" i="1"/>
  <c r="R3482" i="1"/>
  <c r="R3722" i="1"/>
  <c r="R17" i="1"/>
  <c r="R1859" i="1"/>
  <c r="R1832" i="1"/>
  <c r="R192" i="1"/>
  <c r="R3354" i="1"/>
  <c r="R3110" i="1"/>
  <c r="R3076" i="1"/>
  <c r="R2795" i="1"/>
  <c r="R1130" i="1"/>
  <c r="R2414" i="1"/>
  <c r="R1028" i="1"/>
  <c r="R3267" i="1"/>
  <c r="R1500" i="1"/>
  <c r="R465" i="1"/>
  <c r="R1056" i="1"/>
  <c r="R3161" i="1"/>
  <c r="R2164" i="1"/>
  <c r="R3465" i="1"/>
  <c r="R1147" i="1"/>
  <c r="R391" i="1"/>
  <c r="R396" i="1"/>
  <c r="R443" i="1"/>
  <c r="R1263" i="1"/>
  <c r="R486" i="1"/>
  <c r="R2018" i="1"/>
  <c r="R1998" i="1"/>
  <c r="R2359" i="1"/>
  <c r="R1714" i="1"/>
  <c r="R1598" i="1"/>
  <c r="R1452" i="1"/>
  <c r="R658" i="1"/>
  <c r="R374" i="1"/>
  <c r="R1937" i="1"/>
  <c r="R2307" i="1"/>
  <c r="R1423" i="1"/>
  <c r="R2280" i="1"/>
  <c r="R3052" i="1"/>
  <c r="R2874" i="1"/>
  <c r="R3257" i="1"/>
  <c r="R2002" i="1"/>
  <c r="R3351" i="1"/>
  <c r="R2463" i="1"/>
  <c r="R3507" i="1"/>
  <c r="R3788" i="1"/>
  <c r="R3835" i="1"/>
  <c r="R3205" i="1"/>
  <c r="R3649" i="1"/>
  <c r="R790" i="1"/>
  <c r="R3355" i="1"/>
  <c r="R3424" i="1"/>
  <c r="R3339" i="1"/>
  <c r="R3650" i="1"/>
  <c r="R3210" i="1"/>
  <c r="R1434" i="1"/>
  <c r="R997" i="1"/>
  <c r="R3395" i="1"/>
  <c r="R4115" i="1"/>
  <c r="R3214" i="1"/>
  <c r="R2053" i="1"/>
  <c r="R1418" i="1"/>
  <c r="R195" i="1"/>
  <c r="R2252" i="1"/>
  <c r="R1992" i="1"/>
  <c r="R214" i="1"/>
  <c r="R304" i="1"/>
  <c r="R176" i="1"/>
  <c r="R161" i="1"/>
  <c r="R93" i="1"/>
  <c r="R1340" i="1"/>
  <c r="R904" i="1"/>
  <c r="R49" i="1"/>
  <c r="R293" i="1"/>
  <c r="R259" i="1"/>
  <c r="R610" i="1"/>
  <c r="R287" i="1"/>
  <c r="R437" i="1"/>
  <c r="R949" i="1"/>
  <c r="R290" i="1"/>
  <c r="R659" i="1"/>
  <c r="R581" i="1"/>
  <c r="R470" i="1"/>
  <c r="R902" i="1"/>
  <c r="R135" i="1"/>
  <c r="R81" i="1"/>
  <c r="R168" i="1"/>
  <c r="R280" i="1"/>
  <c r="R862" i="1"/>
  <c r="R179" i="1"/>
  <c r="R265" i="1"/>
  <c r="R538" i="1"/>
  <c r="R147" i="1"/>
  <c r="R366" i="1"/>
  <c r="R901" i="1"/>
  <c r="R734" i="1"/>
  <c r="R115" i="1"/>
  <c r="R896" i="1"/>
  <c r="R1277" i="1"/>
  <c r="R2833" i="1"/>
  <c r="R3358" i="1"/>
  <c r="R2500" i="1"/>
  <c r="R3930" i="1"/>
  <c r="R2442" i="1"/>
  <c r="R1988" i="1"/>
  <c r="R2461" i="1"/>
  <c r="R3043" i="1"/>
  <c r="R3262" i="1"/>
  <c r="R3098" i="1"/>
  <c r="R4030" i="1"/>
  <c r="R3982" i="1"/>
  <c r="R2637" i="1"/>
  <c r="R2777" i="1"/>
  <c r="R3878" i="1"/>
  <c r="R2894" i="1"/>
  <c r="R2315" i="1"/>
  <c r="R3539" i="1"/>
  <c r="R2929" i="1"/>
  <c r="R3119" i="1"/>
  <c r="R3959" i="1"/>
  <c r="R3353" i="1"/>
  <c r="R3425" i="1"/>
  <c r="R3163" i="1"/>
  <c r="R3318" i="1"/>
  <c r="R3975" i="1"/>
  <c r="R3137" i="1"/>
  <c r="R3369" i="1"/>
  <c r="R2354" i="1"/>
  <c r="R3630" i="1"/>
  <c r="R1841" i="1"/>
  <c r="R3823" i="1"/>
  <c r="R3901" i="1"/>
  <c r="R3702" i="1"/>
  <c r="R2617" i="1"/>
  <c r="R3029" i="1"/>
  <c r="R2020" i="1"/>
  <c r="R3534" i="1"/>
  <c r="R2131" i="1"/>
  <c r="R3263" i="1"/>
  <c r="R3749" i="1"/>
  <c r="R2173" i="1"/>
  <c r="R2228" i="1"/>
  <c r="R2255" i="1"/>
  <c r="R912" i="1"/>
  <c r="R1129" i="1"/>
  <c r="R1574" i="1"/>
  <c r="R2232" i="1"/>
  <c r="R1863" i="1"/>
  <c r="R1537" i="1"/>
  <c r="R1498" i="1"/>
  <c r="R1864" i="1"/>
  <c r="R1804" i="1"/>
  <c r="R656" i="1"/>
  <c r="R3204" i="1"/>
  <c r="R2503" i="1"/>
  <c r="R2391" i="1"/>
  <c r="R816" i="1"/>
  <c r="R1160" i="1"/>
  <c r="R1033" i="1"/>
  <c r="R2168" i="1"/>
  <c r="R2537" i="1"/>
  <c r="R1528" i="1"/>
  <c r="R576" i="1"/>
  <c r="R2248" i="1"/>
  <c r="R2723" i="1"/>
  <c r="R1442" i="1"/>
  <c r="R970" i="1"/>
  <c r="R1238" i="1"/>
  <c r="R1672" i="1"/>
  <c r="R1625" i="1"/>
  <c r="R726" i="1"/>
  <c r="R1048" i="1"/>
  <c r="R1388" i="1"/>
  <c r="R2033" i="1"/>
  <c r="R2595" i="1"/>
  <c r="R1274" i="1"/>
  <c r="R2479" i="1"/>
  <c r="R677" i="1"/>
  <c r="R1126" i="1"/>
  <c r="R2878" i="1"/>
  <c r="R2368" i="1"/>
  <c r="R1017" i="1"/>
  <c r="R3077" i="1"/>
  <c r="R2487" i="1"/>
  <c r="R1515" i="1"/>
  <c r="R1801" i="1"/>
  <c r="R1727" i="1"/>
  <c r="R740" i="1"/>
  <c r="R1637" i="1"/>
  <c r="R1561" i="1"/>
  <c r="R1451" i="1"/>
  <c r="R1591" i="1"/>
  <c r="R1582" i="1"/>
  <c r="R2155" i="1"/>
  <c r="R1946" i="1"/>
  <c r="R2694" i="1"/>
  <c r="R2437" i="1"/>
  <c r="R1728" i="1"/>
  <c r="R1348" i="1"/>
  <c r="R1657" i="1"/>
  <c r="R3544" i="1"/>
  <c r="R4043" i="1"/>
  <c r="R4052" i="1"/>
  <c r="R3385" i="1"/>
  <c r="R1738" i="1"/>
  <c r="R3902" i="1"/>
  <c r="R4028" i="1"/>
  <c r="R3211" i="1"/>
  <c r="R3600" i="1"/>
  <c r="R2829" i="1"/>
  <c r="R3964" i="1"/>
  <c r="R3154" i="1"/>
  <c r="R3887" i="1"/>
  <c r="R2746" i="1"/>
  <c r="R2845" i="1"/>
  <c r="R3033" i="1"/>
  <c r="R890" i="1"/>
  <c r="R4071" i="1"/>
  <c r="R3363" i="1"/>
  <c r="R2885" i="1"/>
  <c r="R3188" i="1"/>
  <c r="R3254" i="1"/>
  <c r="R3456" i="1"/>
  <c r="R3344" i="1"/>
  <c r="R4006" i="1"/>
  <c r="R3317" i="1"/>
  <c r="R2670" i="1"/>
  <c r="R967" i="1"/>
  <c r="R3001" i="1"/>
  <c r="R2493" i="1"/>
  <c r="R2704" i="1"/>
  <c r="R3997" i="1"/>
  <c r="R2386" i="1"/>
  <c r="R2879" i="1"/>
  <c r="R3561" i="1"/>
  <c r="R3734" i="1"/>
  <c r="R2546" i="1"/>
  <c r="R3233" i="1"/>
  <c r="R3389" i="1"/>
  <c r="R1606" i="1"/>
  <c r="R3935" i="1"/>
  <c r="R2900" i="1"/>
  <c r="R1936" i="1"/>
  <c r="R2992" i="1"/>
  <c r="R3060" i="1"/>
  <c r="R3550" i="1"/>
  <c r="R3587" i="1"/>
  <c r="R3789" i="1"/>
  <c r="R2256" i="1"/>
  <c r="R3452" i="1"/>
  <c r="R2876" i="1"/>
  <c r="R2677" i="1"/>
  <c r="R3421" i="1"/>
  <c r="R3770" i="1"/>
  <c r="R3441" i="1"/>
  <c r="R2576" i="1"/>
  <c r="R2635" i="1"/>
  <c r="R2827" i="1"/>
  <c r="R3879" i="1"/>
  <c r="R1427" i="1"/>
  <c r="R3569" i="1"/>
  <c r="R3408" i="1"/>
  <c r="R3348" i="1"/>
  <c r="R3203" i="1"/>
  <c r="R2577" i="1"/>
  <c r="R2621" i="1"/>
  <c r="R3627" i="1"/>
  <c r="R2886" i="1"/>
  <c r="R3453" i="1"/>
  <c r="R3651" i="1"/>
  <c r="R2541" i="1"/>
  <c r="R1874" i="1"/>
  <c r="R3625" i="1"/>
  <c r="R3653" i="1"/>
  <c r="R2585" i="1"/>
  <c r="R3036" i="1"/>
  <c r="R2724" i="1"/>
  <c r="R2152" i="1"/>
  <c r="R3275" i="1"/>
  <c r="R2534" i="1"/>
  <c r="R3062" i="1"/>
  <c r="R2680" i="1"/>
  <c r="R2851" i="1"/>
  <c r="R330" i="1"/>
  <c r="R177" i="1"/>
  <c r="R1364" i="1"/>
  <c r="R1745" i="1"/>
  <c r="R2369" i="1"/>
  <c r="R823" i="1"/>
  <c r="R713" i="1"/>
  <c r="R2473" i="1"/>
  <c r="R1469" i="1"/>
  <c r="R1667" i="1"/>
  <c r="R1628" i="1"/>
  <c r="R1395" i="1"/>
  <c r="R2190" i="1"/>
  <c r="R1920" i="1"/>
  <c r="R1309" i="1"/>
  <c r="R814" i="1"/>
  <c r="R1632" i="1"/>
  <c r="R3654" i="1"/>
  <c r="R197" i="1"/>
  <c r="R3998" i="1"/>
  <c r="R3134" i="1"/>
  <c r="R3771" i="1"/>
  <c r="R3628" i="1"/>
  <c r="R2296" i="1"/>
  <c r="R3438" i="1"/>
  <c r="R3433" i="1"/>
  <c r="R3711" i="1"/>
  <c r="R2284" i="1"/>
  <c r="R2038" i="1"/>
  <c r="R2593" i="1"/>
  <c r="R3836" i="1"/>
  <c r="R2513" i="1"/>
  <c r="R2171" i="1"/>
  <c r="R2866" i="1"/>
  <c r="R3755" i="1"/>
  <c r="R3880" i="1"/>
  <c r="R3707" i="1"/>
  <c r="R1079" i="1"/>
  <c r="R2217" i="1"/>
  <c r="R671" i="1"/>
  <c r="R1174" i="1"/>
  <c r="R2027" i="1"/>
  <c r="R640" i="1"/>
  <c r="R1043" i="1"/>
  <c r="R1370" i="1"/>
  <c r="R2030" i="1"/>
  <c r="R965" i="1"/>
  <c r="R1485" i="1"/>
  <c r="R1827" i="1"/>
  <c r="R777" i="1"/>
  <c r="R1153" i="1"/>
  <c r="R846" i="1"/>
  <c r="R3085" i="1"/>
  <c r="R1426" i="1"/>
  <c r="R2383" i="1"/>
  <c r="R1161" i="1"/>
  <c r="R1463" i="1"/>
  <c r="R1146" i="1"/>
  <c r="R1152" i="1"/>
  <c r="R42" i="1"/>
  <c r="R343" i="1"/>
  <c r="R598" i="1"/>
  <c r="R1688" i="1"/>
  <c r="R308" i="1"/>
  <c r="R2370" i="1"/>
  <c r="R230" i="1"/>
  <c r="R732" i="1"/>
  <c r="R775" i="1"/>
  <c r="R1504" i="1"/>
  <c r="R2352" i="1"/>
  <c r="R2145" i="1"/>
  <c r="R491" i="1"/>
  <c r="R130" i="1"/>
  <c r="R690" i="1"/>
  <c r="R157" i="1"/>
  <c r="R2039" i="1"/>
  <c r="R2681" i="1"/>
  <c r="R363" i="1"/>
  <c r="R880" i="1"/>
  <c r="R1538" i="1"/>
  <c r="R181" i="1"/>
  <c r="R578" i="1"/>
  <c r="R789" i="1"/>
  <c r="R2293" i="1"/>
  <c r="R1539" i="1"/>
  <c r="R288" i="1"/>
  <c r="R1737" i="1"/>
  <c r="R2786" i="1"/>
  <c r="R1208" i="1"/>
  <c r="R496" i="1"/>
  <c r="R302" i="1"/>
  <c r="R1401" i="1"/>
  <c r="R782" i="1"/>
  <c r="R360" i="1"/>
  <c r="R1276" i="1"/>
  <c r="R442" i="1"/>
  <c r="R917" i="1"/>
  <c r="R1135" i="1"/>
  <c r="R714" i="1"/>
  <c r="R2508" i="1"/>
  <c r="R592" i="1"/>
  <c r="R883" i="1"/>
  <c r="R2186" i="1"/>
  <c r="R152" i="1"/>
  <c r="R801" i="1"/>
  <c r="R249" i="1"/>
  <c r="R1949" i="1"/>
  <c r="R2100" i="1"/>
  <c r="R2196" i="1"/>
  <c r="R1250" i="1"/>
  <c r="R71" i="1"/>
  <c r="R311" i="1"/>
  <c r="R260" i="1"/>
  <c r="R2300" i="1"/>
  <c r="R2349" i="1"/>
  <c r="R381" i="1"/>
  <c r="R1478" i="1"/>
  <c r="R758" i="1"/>
  <c r="R1932" i="1"/>
  <c r="R475" i="1"/>
  <c r="R565" i="1"/>
  <c r="R1113" i="1"/>
  <c r="R528" i="1"/>
  <c r="R2497" i="1"/>
  <c r="R806" i="1"/>
  <c r="R1333" i="1"/>
  <c r="R2565" i="1"/>
  <c r="R2444" i="1"/>
  <c r="R3196" i="1"/>
  <c r="R3336" i="1"/>
  <c r="R4100" i="1"/>
  <c r="R3657" i="1"/>
  <c r="R3805" i="1"/>
  <c r="R3772" i="1"/>
  <c r="R3609" i="1"/>
  <c r="R2717" i="1"/>
  <c r="R2811" i="1"/>
  <c r="R3717" i="1"/>
  <c r="R935" i="1"/>
  <c r="R2610" i="1"/>
  <c r="R798" i="1"/>
  <c r="R3511" i="1"/>
  <c r="R193" i="1"/>
  <c r="R2974" i="1"/>
  <c r="R3003" i="1"/>
  <c r="R3038" i="1"/>
  <c r="R2815" i="1"/>
  <c r="R909" i="1"/>
  <c r="R3624" i="1"/>
  <c r="R2551" i="1"/>
  <c r="R3442" i="1"/>
  <c r="R2183" i="1"/>
  <c r="R2091" i="1"/>
  <c r="R3116" i="1"/>
  <c r="R3209" i="1"/>
  <c r="R648" i="1"/>
  <c r="R2780" i="1"/>
  <c r="R1828" i="1"/>
  <c r="R3891" i="1"/>
  <c r="R3249" i="1"/>
  <c r="R2701" i="1"/>
  <c r="R2586" i="1"/>
  <c r="R3285" i="1"/>
  <c r="R3070" i="1"/>
  <c r="R3065" i="1"/>
  <c r="R1031" i="1"/>
  <c r="R636" i="1"/>
  <c r="R2470" i="1"/>
  <c r="R2237" i="1"/>
  <c r="R2397" i="1"/>
  <c r="R3409" i="1"/>
  <c r="R3289" i="1"/>
  <c r="R2471" i="1"/>
  <c r="R1995" i="1"/>
  <c r="R1986" i="1"/>
  <c r="R2871" i="1"/>
  <c r="R1961" i="1"/>
  <c r="R2844" i="1"/>
  <c r="R971" i="1"/>
  <c r="R3502" i="1"/>
  <c r="R2234" i="1"/>
  <c r="R1718" i="1"/>
  <c r="R3333" i="1"/>
  <c r="R854" i="1"/>
  <c r="R3400" i="1"/>
  <c r="R941" i="1"/>
  <c r="R3512" i="1"/>
  <c r="R1110" i="1"/>
  <c r="R2658" i="1"/>
  <c r="R1218" i="1"/>
  <c r="R3757" i="1"/>
  <c r="R2843" i="1"/>
  <c r="R2731" i="1"/>
  <c r="R3699" i="1"/>
  <c r="R2065" i="1"/>
  <c r="R3579" i="1"/>
  <c r="R3063" i="1"/>
  <c r="R3540" i="1"/>
  <c r="R3090" i="1"/>
  <c r="R97" i="1"/>
  <c r="R3396" i="1"/>
  <c r="R3716" i="1"/>
  <c r="R2320" i="1"/>
  <c r="R3750" i="1"/>
  <c r="R478" i="1"/>
  <c r="R3542" i="1"/>
  <c r="R2782" i="1"/>
  <c r="R2552" i="1"/>
  <c r="R3510" i="1"/>
  <c r="R2646" i="1"/>
  <c r="R2938" i="1"/>
  <c r="R3013" i="1"/>
  <c r="R2562" i="1"/>
  <c r="R3303" i="1"/>
  <c r="R4108" i="1"/>
  <c r="R1626" i="1"/>
  <c r="R3152" i="1"/>
  <c r="R2897" i="1"/>
  <c r="R3321" i="1"/>
  <c r="R4077" i="1"/>
  <c r="R884" i="1"/>
  <c r="R3806" i="1"/>
  <c r="R1125" i="1"/>
  <c r="R358" i="1"/>
  <c r="R1740" i="1"/>
  <c r="R2181" i="1"/>
  <c r="R1394" i="1"/>
  <c r="R1399" i="1"/>
  <c r="R1752" i="1"/>
  <c r="R719" i="1"/>
  <c r="R855" i="1"/>
  <c r="R747" i="1"/>
  <c r="R1059" i="1"/>
  <c r="R1315" i="1"/>
  <c r="R1042" i="1"/>
  <c r="R1904" i="1"/>
  <c r="R1224" i="1"/>
  <c r="R1829" i="1"/>
  <c r="R1157" i="1"/>
  <c r="R534" i="1"/>
  <c r="R1636" i="1"/>
  <c r="R2216" i="1"/>
  <c r="R142" i="1"/>
  <c r="R1409" i="1"/>
  <c r="R1512" i="1"/>
  <c r="R813" i="1"/>
  <c r="R1774" i="1"/>
  <c r="R879" i="1"/>
  <c r="R1760" i="1"/>
  <c r="R695" i="1"/>
  <c r="R1540" i="1"/>
  <c r="R1080" i="1"/>
  <c r="R1793" i="1"/>
  <c r="R1576" i="1"/>
  <c r="R1665" i="1"/>
  <c r="R1204" i="1"/>
  <c r="R2121" i="1"/>
  <c r="R2641" i="1"/>
  <c r="R914" i="1"/>
  <c r="R1620" i="1"/>
  <c r="R1221" i="1"/>
  <c r="R2371" i="1"/>
  <c r="R1468" i="1"/>
  <c r="R456" i="1"/>
  <c r="R3061" i="1"/>
  <c r="R929" i="1"/>
  <c r="R3976" i="1"/>
  <c r="R3025" i="1"/>
  <c r="R3122" i="1"/>
  <c r="R2609" i="1"/>
  <c r="R3850" i="1"/>
  <c r="R1849" i="1"/>
  <c r="R1969" i="1"/>
  <c r="R2253" i="1"/>
  <c r="R3097" i="1"/>
  <c r="R1651" i="1"/>
  <c r="R3647" i="1"/>
  <c r="R3431" i="1"/>
  <c r="R1618" i="1"/>
  <c r="R2913" i="1"/>
  <c r="R4093" i="1"/>
  <c r="R2877" i="1"/>
  <c r="R3960" i="1"/>
  <c r="R1679" i="1"/>
  <c r="R1144" i="1"/>
  <c r="R643" i="1"/>
  <c r="R1361" i="1"/>
  <c r="R309" i="1"/>
  <c r="R1169" i="1"/>
  <c r="R1013" i="1"/>
  <c r="R593" i="1"/>
  <c r="R234" i="1"/>
  <c r="R1906" i="1"/>
  <c r="R1136" i="1"/>
  <c r="R594" i="1"/>
  <c r="R418" i="1"/>
  <c r="R525" i="1"/>
  <c r="R1293" i="1"/>
  <c r="R1509" i="1"/>
  <c r="R1432" i="1"/>
  <c r="R273" i="1"/>
  <c r="R1866" i="1"/>
  <c r="R2206" i="1"/>
  <c r="R2106" i="1"/>
  <c r="R910" i="1"/>
  <c r="R386" i="1"/>
  <c r="R1593" i="1"/>
  <c r="R2037" i="1"/>
  <c r="R2175" i="1"/>
  <c r="R1022" i="1"/>
  <c r="R1324" i="1"/>
  <c r="R509" i="1"/>
  <c r="R414" i="1"/>
  <c r="R232" i="1"/>
  <c r="R1503" i="1"/>
  <c r="R979" i="1"/>
  <c r="R1547" i="1"/>
  <c r="R735" i="1"/>
  <c r="R579" i="1"/>
  <c r="R815" i="1"/>
  <c r="R2025" i="1"/>
  <c r="R377" i="1"/>
  <c r="R652" i="1"/>
  <c r="R1640" i="1"/>
  <c r="R601" i="1"/>
  <c r="R1038" i="1"/>
  <c r="R338" i="1"/>
  <c r="R2016" i="1"/>
  <c r="R1588" i="1"/>
  <c r="R408" i="1"/>
  <c r="R564" i="1"/>
  <c r="R2657" i="1"/>
  <c r="R574" i="1"/>
  <c r="R1820" i="1"/>
  <c r="R898" i="1"/>
  <c r="R349" i="1"/>
  <c r="R1083" i="1"/>
  <c r="R1456" i="1"/>
  <c r="R582" i="1"/>
  <c r="R1604" i="1"/>
  <c r="R1666" i="1"/>
  <c r="R1246" i="1"/>
  <c r="R856" i="1"/>
  <c r="R516" i="1"/>
  <c r="R1674" i="1"/>
  <c r="R827" i="1"/>
  <c r="R1960" i="1"/>
  <c r="R1927" i="1"/>
  <c r="R510" i="1"/>
  <c r="R1267" i="1"/>
  <c r="R494" i="1"/>
  <c r="R1967" i="1"/>
  <c r="R1124" i="1"/>
  <c r="R1090" i="1"/>
  <c r="R1663" i="1"/>
  <c r="R943" i="1"/>
  <c r="R1853" i="1"/>
  <c r="R994" i="1"/>
  <c r="R258" i="1"/>
  <c r="R2440" i="1"/>
  <c r="R1530" i="1"/>
  <c r="R1058" i="1"/>
  <c r="R520" i="1"/>
  <c r="R1710" i="1"/>
  <c r="R727" i="1"/>
  <c r="R2538" i="1"/>
  <c r="R1723" i="1"/>
  <c r="R2618" i="1"/>
  <c r="R2858" i="1"/>
  <c r="R874" i="1"/>
  <c r="R2518" i="1"/>
  <c r="R2509" i="1"/>
  <c r="R1797" i="1"/>
  <c r="R1075" i="1"/>
  <c r="R706" i="1"/>
  <c r="R1408" i="1"/>
  <c r="R1302" i="1"/>
  <c r="R1327" i="1"/>
  <c r="R784" i="1"/>
  <c r="R1840" i="1"/>
  <c r="R497" i="1"/>
  <c r="R1303" i="1"/>
  <c r="R1645" i="1"/>
  <c r="R2298" i="1"/>
  <c r="R1270" i="1"/>
  <c r="R2630" i="1"/>
  <c r="R953" i="1"/>
  <c r="R1614" i="1"/>
  <c r="R1704" i="1"/>
  <c r="R1755" i="1"/>
  <c r="R2009" i="1"/>
  <c r="R1249" i="1"/>
  <c r="R618" i="1"/>
  <c r="R2270" i="1"/>
  <c r="R1696" i="1"/>
  <c r="R2647" i="1"/>
  <c r="R1690" i="1"/>
  <c r="R2648" i="1"/>
  <c r="R1446" i="1"/>
  <c r="R2201" i="1"/>
  <c r="R2080" i="1"/>
  <c r="R2719" i="1"/>
  <c r="R829" i="1"/>
  <c r="R2456" i="1"/>
  <c r="R1642" i="1"/>
  <c r="R2243" i="1"/>
  <c r="R2041" i="1"/>
  <c r="R1132" i="1"/>
  <c r="R1018" i="1"/>
  <c r="R1377" i="1"/>
  <c r="R1102" i="1"/>
  <c r="R1177" i="1"/>
  <c r="R2914" i="1"/>
  <c r="R1610" i="1"/>
  <c r="R514" i="1"/>
  <c r="R805" i="1"/>
  <c r="R1291" i="1"/>
  <c r="R1445" i="1"/>
  <c r="R991" i="1"/>
  <c r="R2231" i="1"/>
  <c r="R1226" i="1"/>
  <c r="R2549" i="1"/>
  <c r="R2024" i="1"/>
  <c r="R1733" i="1"/>
  <c r="R1071" i="1"/>
  <c r="R2074" i="1"/>
  <c r="R1379" i="1"/>
  <c r="R1164" i="1"/>
  <c r="R1101" i="1"/>
  <c r="R2050" i="1"/>
  <c r="R1527" i="1"/>
  <c r="R1782" i="1"/>
  <c r="R2082" i="1"/>
  <c r="R1886" i="1"/>
  <c r="R696" i="1"/>
  <c r="R1273" i="1"/>
  <c r="R761" i="1"/>
  <c r="R1045" i="1"/>
  <c r="R2286" i="1"/>
  <c r="R859" i="1"/>
  <c r="R1493" i="1"/>
  <c r="R1658" i="1"/>
  <c r="R2276" i="1"/>
  <c r="R2411" i="1"/>
  <c r="R2317" i="1"/>
  <c r="R1141" i="1"/>
  <c r="R1984" i="1"/>
  <c r="R2873" i="1"/>
  <c r="R2325" i="1"/>
  <c r="R1900" i="1"/>
  <c r="R1369" i="1"/>
  <c r="R1562" i="1"/>
  <c r="R848" i="1"/>
  <c r="R835" i="1"/>
  <c r="R2605" i="1"/>
  <c r="R1846" i="1"/>
  <c r="R1505" i="1"/>
  <c r="R1300" i="1"/>
  <c r="R1398" i="1"/>
  <c r="R1926" i="1"/>
  <c r="R1015" i="1"/>
  <c r="R1913" i="1"/>
  <c r="R1834" i="1"/>
  <c r="R1402" i="1"/>
  <c r="R2061" i="1"/>
  <c r="R635" i="1"/>
  <c r="R2071" i="1"/>
  <c r="R2271" i="1"/>
  <c r="R2682" i="1"/>
  <c r="R2043" i="1"/>
  <c r="R2477" i="1"/>
  <c r="R2393" i="1"/>
  <c r="R2056" i="1"/>
  <c r="R2869" i="1"/>
  <c r="R1245" i="1"/>
  <c r="R2209" i="1"/>
  <c r="R724" i="1"/>
  <c r="R1573" i="1"/>
  <c r="R476" i="1"/>
  <c r="R1914" i="1"/>
  <c r="R2589" i="1"/>
  <c r="R2695" i="1"/>
  <c r="R725" i="1"/>
  <c r="R1811" i="1"/>
  <c r="R2310" i="1"/>
  <c r="R2583" i="1"/>
  <c r="R1471" i="1"/>
  <c r="R506" i="1"/>
  <c r="R1563" i="1"/>
  <c r="R2550" i="1"/>
  <c r="R1511" i="1"/>
  <c r="R2978" i="1"/>
  <c r="R1205" i="1"/>
  <c r="R2000" i="1"/>
  <c r="R1318" i="1"/>
  <c r="R1579" i="1"/>
  <c r="R2385" i="1"/>
  <c r="R711" i="1"/>
  <c r="R1466" i="1"/>
  <c r="R2804" i="1"/>
  <c r="R977" i="1"/>
  <c r="R268" i="1"/>
  <c r="R1310" i="1"/>
  <c r="R2101" i="1"/>
  <c r="R1858" i="1"/>
  <c r="R2984" i="1"/>
  <c r="R1796" i="1"/>
  <c r="R1915" i="1"/>
  <c r="R1789" i="1"/>
  <c r="R741" i="1"/>
  <c r="R680" i="1"/>
  <c r="R2268" i="1"/>
  <c r="R1116" i="1"/>
  <c r="R1542" i="1"/>
  <c r="R1655" i="1"/>
  <c r="R2032" i="1"/>
  <c r="R1121" i="1"/>
  <c r="R1670" i="1"/>
  <c r="R2915" i="1"/>
  <c r="R1954" i="1"/>
  <c r="R2425" i="1"/>
  <c r="R1916" i="1"/>
  <c r="R2289" i="1"/>
  <c r="R2294" i="1"/>
  <c r="R1758" i="1"/>
  <c r="R2150" i="1"/>
  <c r="R2488" i="1"/>
  <c r="R2540" i="1"/>
  <c r="R2076" i="1"/>
  <c r="R2773" i="1"/>
  <c r="R2519" i="1"/>
  <c r="R720" i="1"/>
  <c r="R1040" i="1"/>
  <c r="R1605" i="1"/>
  <c r="R2221" i="1"/>
  <c r="R2571" i="1"/>
  <c r="R2387" i="1"/>
  <c r="R2523" i="1"/>
  <c r="R2669" i="1"/>
  <c r="R692" i="1"/>
  <c r="R1149" i="1"/>
  <c r="R1854" i="1"/>
  <c r="R1244" i="1"/>
  <c r="R1543" i="1"/>
  <c r="R596" i="1"/>
  <c r="R1494" i="1"/>
  <c r="R2785" i="1"/>
  <c r="R2295" i="1"/>
  <c r="R1868" i="1"/>
  <c r="R1194" i="1"/>
  <c r="R1887" i="1"/>
  <c r="R2809" i="1"/>
  <c r="R2828" i="1"/>
  <c r="R1844" i="1"/>
  <c r="R1772" i="1"/>
  <c r="R1933" i="1"/>
  <c r="R1814" i="1"/>
  <c r="R614" i="1"/>
  <c r="R1290" i="1"/>
  <c r="R1105" i="1"/>
  <c r="R1594" i="1"/>
  <c r="R2017" i="1"/>
  <c r="R1214" i="1"/>
  <c r="R1677" i="1"/>
  <c r="R1382" i="1"/>
  <c r="R1053" i="1"/>
  <c r="R2193" i="1"/>
  <c r="R2474" i="1"/>
  <c r="R1330" i="1"/>
  <c r="R2102" i="1"/>
  <c r="R2768" i="1"/>
  <c r="R1107" i="1"/>
  <c r="R1368" i="1"/>
  <c r="R2007" i="1"/>
  <c r="R2006" i="1"/>
  <c r="R1826" i="1"/>
  <c r="R2304" i="1"/>
  <c r="R2088" i="1"/>
  <c r="R1279" i="1"/>
  <c r="R1631" i="1"/>
  <c r="R2372" i="1"/>
  <c r="R1661" i="1"/>
  <c r="R1533" i="1"/>
  <c r="R685" i="1"/>
  <c r="R2998" i="1"/>
  <c r="R1490" i="1"/>
  <c r="R2401" i="1"/>
  <c r="R2084" i="1"/>
  <c r="R2373" i="1"/>
  <c r="R1457" i="1"/>
  <c r="R2639" i="1"/>
  <c r="R1520" i="1"/>
  <c r="R1711" i="1"/>
  <c r="R1332" i="1"/>
  <c r="R2023" i="1"/>
  <c r="R1878" i="1"/>
  <c r="R1891" i="1"/>
  <c r="R2604" i="1"/>
  <c r="R2136" i="1"/>
  <c r="R1230" i="1"/>
  <c r="R707" i="1"/>
  <c r="R2652" i="1"/>
  <c r="R1441" i="1"/>
  <c r="R919" i="1"/>
  <c r="R2012" i="1"/>
  <c r="R2539" i="1"/>
  <c r="R1612" i="1"/>
  <c r="R2191" i="1"/>
  <c r="R2257" i="1"/>
  <c r="R2572" i="1"/>
  <c r="R863" i="1"/>
  <c r="R1852" i="1"/>
  <c r="R2934" i="1"/>
  <c r="R2218" i="1"/>
  <c r="R1668" i="1"/>
  <c r="R2510" i="1"/>
  <c r="R2787" i="1"/>
  <c r="R2199" i="1"/>
  <c r="R1055" i="1"/>
  <c r="R2054" i="1"/>
  <c r="R1712" i="1"/>
  <c r="R2902" i="1"/>
  <c r="R2266" i="1"/>
  <c r="R208" i="1"/>
  <c r="R1813" i="1"/>
  <c r="R2341" i="1"/>
  <c r="R1646" i="1"/>
  <c r="R2078" i="1"/>
  <c r="R2482" i="1"/>
  <c r="R1032" i="1"/>
  <c r="R1046" i="1"/>
  <c r="R1730" i="1"/>
  <c r="R1781" i="1"/>
  <c r="R86" i="1"/>
  <c r="R2671" i="1"/>
  <c r="R2326" i="1"/>
  <c r="R1410" i="1"/>
  <c r="R1673" i="1"/>
  <c r="R2702" i="1"/>
  <c r="R2653" i="1"/>
  <c r="R2350" i="1"/>
  <c r="R2240" i="1"/>
  <c r="R1837" i="1"/>
  <c r="R2287" i="1"/>
  <c r="R2273" i="1"/>
  <c r="R1176" i="1"/>
  <c r="R1766" i="1"/>
  <c r="R1958" i="1"/>
  <c r="R2683" i="1"/>
  <c r="R1518" i="1"/>
  <c r="R982" i="1"/>
  <c r="R709" i="1"/>
  <c r="R3151" i="1"/>
  <c r="R2480" i="1"/>
  <c r="R2098" i="1"/>
  <c r="R2684" i="1"/>
  <c r="R2337" i="1"/>
  <c r="R2103" i="1"/>
  <c r="R1590" i="1"/>
  <c r="R1472" i="1"/>
  <c r="R1414" i="1"/>
  <c r="R1312" i="1"/>
  <c r="R819" i="1"/>
  <c r="R2568" i="1"/>
  <c r="R2970" i="1"/>
  <c r="R1154" i="1"/>
  <c r="R1180" i="1"/>
  <c r="R2214" i="1"/>
  <c r="R1683" i="1"/>
  <c r="R1453" i="1"/>
  <c r="R1893" i="1"/>
  <c r="R1519" i="1"/>
  <c r="R2235" i="1"/>
  <c r="R1671" i="1"/>
  <c r="R2279" i="1"/>
  <c r="R2347" i="1"/>
  <c r="R3490" i="1"/>
  <c r="R1839" i="1"/>
  <c r="R1328" i="1"/>
  <c r="R1675" i="1"/>
  <c r="R1435" i="1"/>
  <c r="R2712" i="1"/>
  <c r="R1344" i="1"/>
  <c r="R2614" i="1"/>
  <c r="R2467" i="1"/>
  <c r="R1554" i="1"/>
  <c r="R2031" i="1"/>
  <c r="R1429" i="1"/>
  <c r="R905" i="1"/>
  <c r="R2205" i="1"/>
  <c r="R1694" i="1"/>
  <c r="R1635" i="1"/>
  <c r="R1510" i="1"/>
  <c r="R2419" i="1"/>
  <c r="R1888" i="1"/>
  <c r="R2263" i="1"/>
  <c r="R657" i="1"/>
  <c r="R1461" i="1"/>
  <c r="R2361" i="1"/>
  <c r="R1564" i="1"/>
  <c r="R1502" i="1"/>
  <c r="R1521" i="1"/>
  <c r="R1305" i="1"/>
  <c r="R1917" i="1"/>
  <c r="R3751" i="1"/>
  <c r="R3617" i="1"/>
  <c r="R3686" i="1"/>
  <c r="R781" i="1"/>
  <c r="R3149" i="1"/>
  <c r="R1985" i="1"/>
  <c r="R1492" i="1"/>
  <c r="R2192" i="1"/>
  <c r="R3735" i="1"/>
  <c r="R2389" i="1"/>
  <c r="R2945" i="1"/>
  <c r="R3655" i="1"/>
  <c r="R3259" i="1"/>
  <c r="R3999" i="1"/>
  <c r="R3484" i="1"/>
  <c r="R3807" i="1"/>
  <c r="R2448" i="1"/>
  <c r="R3700" i="1"/>
  <c r="R2697" i="1"/>
  <c r="R3386" i="1"/>
  <c r="R204" i="1"/>
  <c r="R2478" i="1"/>
  <c r="R2685" i="1"/>
  <c r="R2663" i="1"/>
  <c r="R2492" i="1"/>
  <c r="R1896" i="1"/>
  <c r="R1648" i="1"/>
  <c r="R1036" i="1"/>
  <c r="R1117" i="1"/>
  <c r="R1780" i="1"/>
  <c r="R2089" i="1"/>
  <c r="R1524" i="1"/>
  <c r="R2916" i="1"/>
  <c r="R1449" i="1"/>
  <c r="R828" i="1"/>
  <c r="R2930" i="1"/>
  <c r="R2422" i="1"/>
  <c r="R2515" i="1"/>
  <c r="R2227" i="1"/>
  <c r="R1517" i="1"/>
  <c r="R2327" i="1"/>
  <c r="R2142" i="1"/>
  <c r="R2921" i="1"/>
  <c r="R1397" i="1"/>
  <c r="R1531" i="1"/>
  <c r="R1231" i="1"/>
  <c r="R1241" i="1"/>
  <c r="R3219" i="1"/>
  <c r="R2331" i="1"/>
  <c r="R590" i="1"/>
  <c r="R1865" i="1"/>
  <c r="R1784" i="1"/>
  <c r="R1437" i="1"/>
  <c r="R2269" i="1"/>
  <c r="R1286" i="1"/>
  <c r="R1349" i="1"/>
  <c r="R2318" i="1"/>
  <c r="R1118" i="1"/>
  <c r="R2797" i="1"/>
  <c r="R1178" i="1"/>
  <c r="R1464" i="1"/>
  <c r="R1392" i="1"/>
  <c r="R1971" i="1"/>
  <c r="R158" i="1"/>
  <c r="R2200" i="1"/>
  <c r="R2733" i="1"/>
  <c r="R1362" i="1"/>
  <c r="R1326" i="1"/>
  <c r="R1516" i="1"/>
  <c r="R1798" i="1"/>
  <c r="R1070" i="1"/>
  <c r="R1695" i="1"/>
  <c r="R2592" i="1"/>
  <c r="R2093" i="1"/>
  <c r="R1465" i="1"/>
  <c r="R2184" i="1"/>
  <c r="R2754" i="1"/>
  <c r="R1581" i="1"/>
  <c r="R1965" i="1"/>
  <c r="R1953" i="1"/>
  <c r="R1835" i="1"/>
  <c r="R2288" i="1"/>
  <c r="R1957" i="1"/>
  <c r="R2619" i="1"/>
  <c r="R631" i="1"/>
  <c r="R1875" i="1"/>
  <c r="R701" i="1"/>
  <c r="R1386" i="1"/>
  <c r="R2207" i="1"/>
  <c r="R1319" i="1"/>
  <c r="R2233" i="1"/>
  <c r="R2744" i="1"/>
  <c r="R1417" i="1"/>
  <c r="R1173" i="1"/>
  <c r="R2013" i="1"/>
  <c r="R1222" i="1"/>
  <c r="R1248" i="1"/>
  <c r="R2775" i="1"/>
  <c r="R1587" i="1"/>
  <c r="R1892" i="1"/>
  <c r="R1951" i="1"/>
  <c r="R2789" i="1"/>
  <c r="R3146" i="1"/>
  <c r="R2579" i="1"/>
  <c r="R3056" i="1"/>
  <c r="R4044" i="1"/>
  <c r="R2735" i="1"/>
  <c r="R3464" i="1"/>
  <c r="R3541" i="1"/>
  <c r="R3031" i="1"/>
  <c r="R2882" i="1"/>
  <c r="R2460" i="1"/>
  <c r="R2796" i="1"/>
  <c r="R3819" i="1"/>
  <c r="R3138" i="1"/>
  <c r="R4018" i="1"/>
  <c r="R4053" i="1"/>
  <c r="R3551" i="1"/>
  <c r="R2966" i="1"/>
  <c r="R3429" i="1"/>
  <c r="R1143" i="1"/>
  <c r="R2656" i="1"/>
  <c r="R1007" i="1"/>
  <c r="R2170" i="1"/>
  <c r="R2622" i="1"/>
  <c r="R1145" i="1"/>
  <c r="R1565" i="1"/>
  <c r="R2516" i="1"/>
  <c r="R1229" i="1"/>
  <c r="R1356" i="1"/>
  <c r="R2072" i="1"/>
  <c r="R1247" i="1"/>
  <c r="R1168" i="1"/>
  <c r="R2686" i="1"/>
  <c r="R2169" i="1"/>
  <c r="R1186" i="1"/>
  <c r="R2104" i="1"/>
  <c r="R851" i="1"/>
  <c r="R699" i="1"/>
  <c r="R1750" i="1"/>
  <c r="R1265" i="1"/>
  <c r="R2281" i="1"/>
  <c r="R1918" i="1"/>
  <c r="R2116" i="1"/>
  <c r="R1072" i="1"/>
  <c r="R1093" i="1"/>
  <c r="R1713" i="1"/>
  <c r="R1901" i="1"/>
  <c r="R795" i="1"/>
  <c r="R1592" i="1"/>
  <c r="R1693" i="1"/>
  <c r="R502" i="1"/>
  <c r="R1566" i="1"/>
  <c r="R1191" i="1"/>
  <c r="R1871" i="1"/>
  <c r="R2067" i="1"/>
  <c r="R2249" i="1"/>
  <c r="R1550" i="1"/>
  <c r="R938" i="1"/>
  <c r="R2800" i="1"/>
  <c r="R2676" i="1"/>
  <c r="R3088" i="1"/>
  <c r="R3837" i="1"/>
  <c r="R4045" i="1"/>
  <c r="R3357" i="1"/>
  <c r="R1285" i="1"/>
  <c r="R3297" i="1"/>
  <c r="R3548" i="1"/>
  <c r="R3656" i="1"/>
  <c r="R1100" i="1"/>
  <c r="R2335" i="1"/>
  <c r="R2760" i="1"/>
  <c r="R2416" i="1"/>
  <c r="R2737" i="1"/>
  <c r="R4000" i="1"/>
  <c r="R1742" i="1"/>
  <c r="R3903" i="1"/>
  <c r="R3605" i="1"/>
  <c r="R3581" i="1"/>
  <c r="R2713" i="1"/>
  <c r="R2374" i="1"/>
  <c r="R1881" i="1"/>
  <c r="R1962" i="1"/>
  <c r="R2445" i="1"/>
  <c r="R1791" i="1"/>
  <c r="R1821" i="1"/>
  <c r="R1830" i="1"/>
  <c r="R2362" i="1"/>
  <c r="R1972" i="1"/>
  <c r="R1808" i="1"/>
  <c r="R2620" i="1"/>
  <c r="R2303" i="1"/>
  <c r="R2734" i="1"/>
  <c r="R1378" i="1"/>
  <c r="R1076" i="1"/>
  <c r="R1639" i="1"/>
  <c r="R2883" i="1"/>
  <c r="R1119" i="1"/>
  <c r="R2514" i="1"/>
  <c r="R1223" i="1"/>
  <c r="R1187" i="1"/>
  <c r="R2675" i="1"/>
  <c r="R2940" i="1"/>
  <c r="R2649" i="1"/>
  <c r="R2202" i="1"/>
  <c r="R2133" i="1"/>
  <c r="R1467" i="1"/>
  <c r="R2825" i="1"/>
  <c r="R2405" i="1"/>
  <c r="R1867" i="1"/>
  <c r="R84" i="1"/>
  <c r="R1882" i="1"/>
  <c r="R3231" i="1"/>
  <c r="R2424" i="1"/>
  <c r="R2283" i="1"/>
  <c r="R2302" i="1"/>
  <c r="R1307" i="1"/>
  <c r="R2439" i="1"/>
  <c r="R2988" i="1"/>
  <c r="R2003" i="1"/>
  <c r="R1819" i="1"/>
  <c r="R1823" i="1"/>
  <c r="R3349" i="1"/>
  <c r="R2433" i="1"/>
  <c r="R3457" i="1"/>
  <c r="R3398" i="1"/>
  <c r="R1973" i="1"/>
  <c r="R3434" i="1"/>
  <c r="R3677" i="1"/>
  <c r="R2892" i="1"/>
  <c r="R3549" i="1"/>
  <c r="R3690" i="1"/>
  <c r="R2306" i="1"/>
  <c r="R3144" i="1"/>
  <c r="R3669" i="1"/>
  <c r="R3929" i="1"/>
  <c r="R3240" i="1"/>
  <c r="R2548" i="1"/>
  <c r="R3503" i="1"/>
  <c r="R2901" i="1"/>
  <c r="R3529" i="1"/>
  <c r="R2716" i="1"/>
  <c r="R2099" i="1"/>
  <c r="R3346" i="1"/>
  <c r="R3838" i="1"/>
  <c r="R3936" i="1"/>
  <c r="R4080" i="1"/>
  <c r="R3790" i="1"/>
  <c r="R1855" i="1"/>
  <c r="R2210" i="1"/>
  <c r="R3516" i="1"/>
  <c r="R3839" i="1"/>
  <c r="R2379" i="1"/>
  <c r="R3436" i="1"/>
  <c r="R3791" i="1"/>
  <c r="R3840" i="1"/>
  <c r="R3881" i="1"/>
  <c r="R3724" i="1"/>
  <c r="R3882" i="1"/>
  <c r="R3364" i="1"/>
  <c r="R2644" i="1"/>
  <c r="R3087" i="1"/>
  <c r="R1691" i="1"/>
  <c r="R2893" i="1"/>
  <c r="R4072" i="1"/>
  <c r="R667" i="1"/>
  <c r="R2660" i="1"/>
  <c r="R3306" i="1"/>
  <c r="R3008" i="1"/>
  <c r="R2722" i="1"/>
  <c r="R2451" i="1"/>
  <c r="R3072" i="1"/>
  <c r="R3049" i="1"/>
  <c r="R3427" i="1"/>
  <c r="R2114" i="1"/>
  <c r="R4046" i="1"/>
  <c r="R3611" i="1"/>
  <c r="R3005" i="1"/>
  <c r="R2346" i="1"/>
  <c r="R3019" i="1"/>
  <c r="R3230" i="1"/>
  <c r="R3047" i="1"/>
  <c r="R2993" i="1"/>
  <c r="R1568" i="1"/>
  <c r="R3662" i="1"/>
  <c r="R2364" i="1"/>
  <c r="R2399" i="1"/>
  <c r="R3594" i="1"/>
  <c r="R4029" i="1"/>
  <c r="R3531" i="1"/>
  <c r="R3080" i="1"/>
  <c r="R3167" i="1"/>
  <c r="R3050" i="1"/>
  <c r="R4001" i="1"/>
  <c r="R3238" i="1"/>
  <c r="R2141" i="1"/>
  <c r="R1765" i="1"/>
  <c r="R3486" i="1"/>
  <c r="R3478" i="1"/>
  <c r="R3430" i="1"/>
  <c r="R2543" i="1"/>
  <c r="R2714" i="1"/>
  <c r="R3883" i="1"/>
  <c r="R3904" i="1"/>
  <c r="R3665" i="1"/>
  <c r="R2277" i="1"/>
  <c r="R2636" i="1"/>
  <c r="R2174" i="1"/>
  <c r="R3820" i="1"/>
  <c r="R1715" i="1"/>
  <c r="R2769" i="1"/>
  <c r="R3584" i="1"/>
  <c r="R3501" i="1"/>
  <c r="R3294" i="1"/>
  <c r="R4054" i="1"/>
  <c r="R1976" i="1"/>
  <c r="R3961" i="1"/>
  <c r="R3591" i="1"/>
  <c r="R2983" i="1"/>
  <c r="R3124" i="1"/>
  <c r="R3792" i="1"/>
  <c r="R2045" i="1"/>
  <c r="R3423" i="1"/>
  <c r="R3637" i="1"/>
  <c r="R3412" i="1"/>
  <c r="R3825" i="1"/>
  <c r="R3808" i="1"/>
  <c r="R2740" i="1"/>
  <c r="R3937" i="1"/>
  <c r="R3560" i="1"/>
  <c r="R2555" i="1"/>
  <c r="R2854" i="1"/>
  <c r="R3320" i="1"/>
  <c r="R3447" i="1"/>
  <c r="R3324" i="1"/>
  <c r="R3884" i="1"/>
  <c r="R3067" i="1"/>
  <c r="R2861" i="1"/>
  <c r="R3316" i="1"/>
  <c r="R2752" i="1"/>
  <c r="R2654" i="1"/>
  <c r="R2954" i="1"/>
  <c r="R3496" i="1"/>
  <c r="R3046" i="1"/>
  <c r="R2955" i="1"/>
  <c r="R1346" i="1"/>
  <c r="R2824" i="1"/>
  <c r="R4079" i="1"/>
  <c r="R2580" i="1"/>
  <c r="R2177" i="1"/>
  <c r="R2950" i="1"/>
  <c r="R3099" i="1"/>
  <c r="R2718" i="1"/>
  <c r="R2212" i="1"/>
  <c r="R3009" i="1"/>
  <c r="R1350" i="1"/>
  <c r="R3156" i="1"/>
  <c r="R2556" i="1"/>
  <c r="R2691" i="1"/>
  <c r="R3026" i="1"/>
  <c r="R3371" i="1"/>
  <c r="R4002" i="1"/>
  <c r="R3221" i="1"/>
  <c r="R3150" i="1"/>
  <c r="R2645" i="1"/>
  <c r="R3607" i="1"/>
  <c r="R3592" i="1"/>
  <c r="R3218" i="1"/>
  <c r="R2688" i="1"/>
  <c r="R4003" i="1"/>
  <c r="R2512" i="1"/>
  <c r="R2246" i="1"/>
  <c r="R3521" i="1"/>
  <c r="R2715" i="1"/>
  <c r="R3440" i="1"/>
  <c r="R2969" i="1"/>
  <c r="R3705" i="1"/>
  <c r="R3342" i="1"/>
  <c r="R3620" i="1"/>
  <c r="R3593" i="1"/>
  <c r="R3243" i="1"/>
  <c r="R3202" i="1"/>
  <c r="R1991" i="1"/>
  <c r="R3466" i="1"/>
  <c r="R4083" i="1"/>
  <c r="R3406" i="1"/>
  <c r="R3892" i="1"/>
  <c r="R3670" i="1"/>
  <c r="R3217" i="1"/>
  <c r="R3117" i="1"/>
  <c r="R3057" i="1"/>
  <c r="R3390" i="1"/>
  <c r="R3148" i="1"/>
  <c r="R3071" i="1"/>
  <c r="R584" i="1"/>
  <c r="R3915" i="1"/>
  <c r="R3545" i="1"/>
  <c r="R2911" i="1"/>
  <c r="R3977" i="1"/>
  <c r="R2949" i="1"/>
  <c r="R2625" i="1"/>
  <c r="R3821" i="1"/>
  <c r="R2767" i="1"/>
  <c r="R3962" i="1"/>
  <c r="R2749" i="1"/>
  <c r="R984" i="1"/>
  <c r="R2972" i="1"/>
  <c r="R1373" i="1"/>
  <c r="R1603" i="1"/>
  <c r="R3187" i="1"/>
  <c r="R2838" i="1"/>
  <c r="R2846" i="1"/>
  <c r="R1706" i="1"/>
  <c r="R3448" i="1"/>
  <c r="R3445" i="1"/>
  <c r="R4101" i="1"/>
  <c r="R2939" i="1"/>
  <c r="R3678" i="1"/>
  <c r="R2709" i="1"/>
  <c r="R3100" i="1"/>
  <c r="R1557" i="1"/>
  <c r="R3471" i="1"/>
  <c r="R3694" i="1"/>
  <c r="R4094" i="1"/>
  <c r="R2265" i="1"/>
  <c r="R3103" i="1"/>
  <c r="R3894" i="1"/>
  <c r="R2418" i="1"/>
  <c r="R2472" i="1"/>
  <c r="R2481" i="1"/>
  <c r="R3155" i="1"/>
  <c r="R2908" i="1"/>
  <c r="R2860" i="1"/>
  <c r="R4086" i="1"/>
  <c r="R2690" i="1"/>
  <c r="R3048" i="1"/>
  <c r="R2772" i="1"/>
  <c r="R3394" i="1"/>
  <c r="R3416" i="1"/>
  <c r="R1532" i="1"/>
  <c r="R3366" i="1"/>
  <c r="R2730" i="1"/>
  <c r="R3011" i="1"/>
  <c r="R3822" i="1"/>
  <c r="R3604" i="1"/>
  <c r="R3350" i="1"/>
  <c r="R2498" i="1"/>
  <c r="R2615" i="1"/>
  <c r="R4078" i="1"/>
  <c r="R2163" i="1"/>
  <c r="R4105" i="1"/>
  <c r="R3588" i="1"/>
  <c r="R4004" i="1"/>
  <c r="R2803" i="1"/>
  <c r="R3615" i="1"/>
  <c r="R2489" i="1"/>
  <c r="R3535" i="1"/>
  <c r="R3532" i="1"/>
  <c r="R3311" i="1"/>
  <c r="R3886" i="1"/>
  <c r="R2946" i="1"/>
  <c r="R2923" i="1"/>
  <c r="R3372" i="1"/>
  <c r="R2964" i="1"/>
  <c r="R3454" i="1"/>
  <c r="R3241" i="1"/>
  <c r="R2502" i="1"/>
  <c r="R2464" i="1"/>
  <c r="R2766" i="1"/>
  <c r="R3885" i="1"/>
  <c r="R3758" i="1"/>
  <c r="R3298" i="1"/>
  <c r="R4103" i="1"/>
  <c r="R4082" i="1"/>
  <c r="R3045" i="1"/>
  <c r="R3147" i="1"/>
  <c r="R2554" i="1"/>
  <c r="R1759" i="1"/>
  <c r="R1396" i="1"/>
  <c r="R3332" i="1"/>
  <c r="R3247" i="1"/>
  <c r="R4095" i="1"/>
  <c r="R3170" i="1"/>
  <c r="R3157" i="1"/>
  <c r="R3691" i="1"/>
  <c r="R3614" i="1"/>
  <c r="R3706" i="1"/>
  <c r="R625" i="1"/>
  <c r="R531" i="1"/>
  <c r="R2655" i="1"/>
  <c r="R689" i="1"/>
  <c r="R145" i="1"/>
  <c r="R1252" i="1"/>
  <c r="R797" i="1"/>
  <c r="R764" i="1"/>
  <c r="R1403" i="1"/>
  <c r="R2573" i="1"/>
  <c r="R1549" i="1"/>
  <c r="R1009" i="1"/>
  <c r="R167" i="1"/>
  <c r="R1060" i="1"/>
  <c r="R999" i="1"/>
  <c r="R1815" i="1"/>
  <c r="R604" i="1"/>
  <c r="R2087" i="1"/>
  <c r="R257" i="1"/>
  <c r="R2211" i="1"/>
  <c r="R1902" i="1"/>
  <c r="R411" i="1"/>
  <c r="R2753" i="1"/>
  <c r="R1736" i="1"/>
  <c r="R220" i="1"/>
  <c r="R2468" i="1"/>
  <c r="R1929" i="1"/>
  <c r="R370" i="1"/>
  <c r="R602" i="1"/>
  <c r="R1371" i="1"/>
  <c r="R1311" i="1"/>
  <c r="R3489" i="1"/>
  <c r="R299" i="1"/>
  <c r="R1103" i="1"/>
  <c r="R1433" i="1"/>
  <c r="R2014" i="1"/>
  <c r="R796" i="1"/>
  <c r="R202" i="1"/>
  <c r="R1611" i="1"/>
  <c r="R251" i="1"/>
  <c r="R1877" i="1"/>
  <c r="R1908" i="1"/>
  <c r="R420" i="1"/>
  <c r="R269" i="1"/>
  <c r="R1909" i="1"/>
  <c r="R1019" i="1"/>
  <c r="R776" i="1"/>
  <c r="R1099" i="1"/>
  <c r="R1799" i="1"/>
  <c r="R607" i="1"/>
  <c r="R2599" i="1"/>
  <c r="R540" i="1"/>
  <c r="R626" i="1"/>
  <c r="R1462" i="1"/>
  <c r="R712" i="1"/>
  <c r="R654" i="1"/>
  <c r="R791" i="1"/>
  <c r="R517" i="1"/>
  <c r="R697" i="1"/>
  <c r="R417" i="1"/>
  <c r="R1215" i="1"/>
  <c r="R894" i="1"/>
  <c r="R1216" i="1"/>
  <c r="R1770" i="1"/>
  <c r="R1842" i="1"/>
  <c r="R886" i="1"/>
  <c r="R1735" i="1"/>
  <c r="R1753" i="1"/>
  <c r="R2485" i="1"/>
  <c r="R653" i="1"/>
  <c r="R2566" i="1"/>
  <c r="R1775" i="1"/>
  <c r="R1734" i="1"/>
  <c r="R2404" i="1"/>
  <c r="R2623" i="1"/>
  <c r="R1316" i="1"/>
  <c r="R2711" i="1"/>
  <c r="R2055" i="1"/>
  <c r="R2158" i="1"/>
  <c r="R2022" i="1"/>
  <c r="R572" i="1"/>
  <c r="R2109" i="1"/>
  <c r="R1329" i="1"/>
  <c r="R2963" i="1"/>
  <c r="R2678" i="1"/>
  <c r="R2092" i="1"/>
  <c r="R959" i="1"/>
  <c r="R1649" i="1"/>
  <c r="R1383" i="1"/>
  <c r="R925" i="1"/>
  <c r="R2674" i="1"/>
  <c r="R1384" i="1"/>
  <c r="R1122" i="1"/>
  <c r="R2275" i="1"/>
  <c r="R2895" i="1"/>
  <c r="R2710" i="1"/>
  <c r="R1994" i="1"/>
  <c r="R2742" i="1"/>
  <c r="R1428" i="1"/>
  <c r="R2042" i="1"/>
  <c r="R1183" i="1"/>
  <c r="R1404" i="1"/>
  <c r="R875" i="1"/>
  <c r="R2147" i="1"/>
  <c r="R2600" i="1"/>
  <c r="R1739" i="1"/>
  <c r="R1175" i="1"/>
  <c r="R873" i="1"/>
  <c r="R1372" i="1"/>
  <c r="R1788" i="1"/>
  <c r="R2001" i="1"/>
  <c r="R1094" i="1"/>
  <c r="R1139" i="1"/>
  <c r="R916" i="1"/>
  <c r="R1514" i="1"/>
  <c r="R2570" i="1"/>
  <c r="R1336" i="1"/>
  <c r="R1234" i="1"/>
  <c r="R1051" i="1"/>
  <c r="R1430" i="1"/>
  <c r="R3506" i="1"/>
  <c r="R3682" i="1"/>
  <c r="Q531" i="1"/>
  <c r="Q2655" i="1"/>
  <c r="Q689" i="1"/>
  <c r="Q145" i="1"/>
  <c r="Q1252" i="1"/>
  <c r="Q797" i="1"/>
  <c r="Q764" i="1"/>
  <c r="Q1403" i="1"/>
  <c r="Q2573" i="1"/>
  <c r="Q1549" i="1"/>
  <c r="Q1009" i="1"/>
  <c r="Q167" i="1"/>
  <c r="Q1060" i="1"/>
  <c r="Q999" i="1"/>
  <c r="Q1815" i="1"/>
  <c r="Q604" i="1"/>
  <c r="Q2087" i="1"/>
  <c r="Q257" i="1"/>
  <c r="Q2211" i="1"/>
  <c r="Q1902" i="1"/>
  <c r="Q411" i="1"/>
  <c r="Q2753" i="1"/>
  <c r="Q1736" i="1"/>
  <c r="Q220" i="1"/>
  <c r="Q2468" i="1"/>
  <c r="Q1929" i="1"/>
  <c r="Q370" i="1"/>
  <c r="Q602" i="1"/>
  <c r="Q1371" i="1"/>
  <c r="Q1311" i="1"/>
  <c r="Q3489" i="1"/>
  <c r="Q299" i="1"/>
  <c r="Q1103" i="1"/>
  <c r="Q1433" i="1"/>
  <c r="Q2014" i="1"/>
  <c r="Q796" i="1"/>
  <c r="Q202" i="1"/>
  <c r="Q1611" i="1"/>
  <c r="Q251" i="1"/>
  <c r="Q1877" i="1"/>
  <c r="Q1908" i="1"/>
  <c r="Q420" i="1"/>
  <c r="Q269" i="1"/>
  <c r="Q1909" i="1"/>
  <c r="Q1019" i="1"/>
  <c r="Q776" i="1"/>
  <c r="Q1099" i="1"/>
  <c r="Q1799" i="1"/>
  <c r="Q607" i="1"/>
  <c r="Q2599" i="1"/>
  <c r="Q540" i="1"/>
  <c r="Q626" i="1"/>
  <c r="Q1462" i="1"/>
  <c r="Q712" i="1"/>
  <c r="Q654" i="1"/>
  <c r="Q791" i="1"/>
  <c r="Q517" i="1"/>
  <c r="Q697" i="1"/>
  <c r="Q417" i="1"/>
  <c r="Q1215" i="1"/>
  <c r="Q894" i="1"/>
  <c r="Q1216" i="1"/>
  <c r="Q1770" i="1"/>
  <c r="Q1842" i="1"/>
  <c r="Q886" i="1"/>
  <c r="Q1735" i="1"/>
  <c r="Q1753" i="1"/>
  <c r="Q2485" i="1"/>
  <c r="Q653" i="1"/>
  <c r="Q2566" i="1"/>
  <c r="Q1775" i="1"/>
  <c r="Q1734" i="1"/>
  <c r="Q2404" i="1"/>
  <c r="Q2623" i="1"/>
  <c r="Q1316" i="1"/>
  <c r="Q2711" i="1"/>
  <c r="Q2055" i="1"/>
  <c r="Q2158" i="1"/>
  <c r="Q2022" i="1"/>
  <c r="Q572" i="1"/>
  <c r="Q2109" i="1"/>
  <c r="Q1329" i="1"/>
  <c r="Q2963" i="1"/>
  <c r="Q2678" i="1"/>
  <c r="Q2092" i="1"/>
  <c r="Q959" i="1"/>
  <c r="Q1649" i="1"/>
  <c r="Q1383" i="1"/>
  <c r="Q925" i="1"/>
  <c r="Q2674" i="1"/>
  <c r="Q1384" i="1"/>
  <c r="Q1122" i="1"/>
  <c r="Q2275" i="1"/>
  <c r="Q2895" i="1"/>
  <c r="Q2710" i="1"/>
  <c r="Q1994" i="1"/>
  <c r="Q2742" i="1"/>
  <c r="Q1428" i="1"/>
  <c r="Q2042" i="1"/>
  <c r="Q1183" i="1"/>
  <c r="Q1404" i="1"/>
  <c r="Q875" i="1"/>
  <c r="Q2147" i="1"/>
  <c r="Q2600" i="1"/>
  <c r="Q1739" i="1"/>
  <c r="Q1175" i="1"/>
  <c r="Q873" i="1"/>
  <c r="Q1372" i="1"/>
  <c r="Q1788" i="1"/>
  <c r="Q2001" i="1"/>
  <c r="Q1094" i="1"/>
  <c r="Q1139" i="1"/>
  <c r="Q916" i="1"/>
  <c r="Q1514" i="1"/>
  <c r="Q2570" i="1"/>
  <c r="Q1336" i="1"/>
  <c r="Q1234" i="1"/>
  <c r="Q1051" i="1"/>
  <c r="Q1430" i="1"/>
  <c r="Q3506" i="1"/>
  <c r="Q3682" i="1"/>
  <c r="Q3706" i="1"/>
  <c r="Q3021" i="1"/>
  <c r="Q3967" i="1"/>
  <c r="Q3216" i="1"/>
  <c r="Q2140" i="1"/>
  <c r="Q2986" i="1"/>
  <c r="Q1948" i="1"/>
  <c r="Q3810" i="1"/>
  <c r="Q4081" i="1"/>
  <c r="Q4048" i="1"/>
  <c r="Q876" i="1"/>
  <c r="Q3759" i="1"/>
  <c r="Q3939" i="1"/>
  <c r="Q2759" i="1"/>
  <c r="Q3985" i="1"/>
  <c r="Q3761" i="1"/>
  <c r="Q1207" i="1"/>
  <c r="Q2679" i="1"/>
  <c r="Q3728" i="1"/>
  <c r="Q2185" i="1"/>
  <c r="Q3533" i="1"/>
  <c r="Q3931" i="1"/>
  <c r="Q1848" i="1"/>
  <c r="Q2810" i="1"/>
  <c r="Q3091" i="1"/>
  <c r="Q3909" i="1"/>
  <c r="Q3335" i="1"/>
  <c r="Q3160" i="1"/>
  <c r="Q284" i="1"/>
  <c r="Q3040" i="1"/>
  <c r="Q3375" i="1"/>
  <c r="Q2794" i="1"/>
  <c r="Q3345" i="1"/>
  <c r="Q3182" i="1"/>
  <c r="Q1974" i="1"/>
  <c r="Q3557" i="1"/>
  <c r="Q3940" i="1"/>
  <c r="Q3504" i="1"/>
  <c r="Q3941" i="1"/>
  <c r="Q3572" i="1"/>
  <c r="Q2726" i="1"/>
  <c r="Q3712" i="1"/>
  <c r="Q2558" i="1"/>
  <c r="Q3827" i="1"/>
  <c r="Q1558" i="1"/>
  <c r="Q3494" i="1"/>
  <c r="Q2820" i="1"/>
  <c r="Q2628" i="1"/>
  <c r="Q2819" i="1"/>
  <c r="Q3645" i="1"/>
  <c r="Q3752" i="1"/>
  <c r="Q4056" i="1"/>
  <c r="Q3921" i="1"/>
  <c r="Q2182" i="1"/>
  <c r="Q4033" i="1"/>
  <c r="Q2996" i="1"/>
  <c r="Q3719" i="1"/>
  <c r="Q2976" i="1"/>
  <c r="Q2761" i="1"/>
  <c r="Q2507" i="1"/>
  <c r="Q4059" i="1"/>
  <c r="Q1242" i="1"/>
  <c r="Q3274" i="1"/>
  <c r="Q1785" i="1"/>
  <c r="Q3942" i="1"/>
  <c r="Q2465" i="1"/>
  <c r="Q4034" i="1"/>
  <c r="Q2806" i="1"/>
  <c r="Q3290" i="1"/>
  <c r="Q2910" i="1"/>
  <c r="Q3469" i="1"/>
  <c r="Q4060" i="1"/>
  <c r="Q3613" i="1"/>
  <c r="Q3713" i="1"/>
  <c r="Q2113" i="1"/>
  <c r="Q2887" i="1"/>
  <c r="Q2870" i="1"/>
  <c r="Q3852" i="1"/>
  <c r="Q2051" i="1"/>
  <c r="Q2778" i="1"/>
  <c r="Q3922" i="1"/>
  <c r="Q2496" i="1"/>
  <c r="Q52" i="1"/>
  <c r="Q2180" i="1"/>
  <c r="Q3847" i="1"/>
  <c r="Q1817" i="1"/>
  <c r="Q3762" i="1"/>
  <c r="Q3796" i="1"/>
  <c r="Q1541" i="1"/>
  <c r="Q1777" i="1"/>
  <c r="Q3671" i="1"/>
  <c r="Q3455" i="1"/>
  <c r="Q3664" i="1"/>
  <c r="Q3530" i="1"/>
  <c r="Q306" i="1"/>
  <c r="Q612" i="1"/>
  <c r="Q3135" i="1"/>
  <c r="Q772" i="1"/>
  <c r="Q2791" i="1"/>
  <c r="Q3763" i="1"/>
  <c r="Q3058" i="1"/>
  <c r="Q3714" i="1"/>
  <c r="Q3710" i="1"/>
  <c r="Q4106" i="1"/>
  <c r="Q2907" i="1"/>
  <c r="Q3793" i="1"/>
  <c r="Q3896" i="1"/>
  <c r="Q3986" i="1"/>
  <c r="Q3239" i="1"/>
  <c r="Q3715" i="1"/>
  <c r="Q3101" i="1"/>
  <c r="Q3725" i="1"/>
  <c r="Q2762" i="1"/>
  <c r="Q3853" i="1"/>
  <c r="Q3733" i="1"/>
  <c r="Q3286" i="1"/>
  <c r="Q3795" i="1"/>
  <c r="Q2912" i="1"/>
  <c r="Q483" i="1"/>
  <c r="Q196" i="1"/>
  <c r="Q530" i="1"/>
  <c r="Q333" i="1"/>
  <c r="Q1335" i="1"/>
  <c r="Q1142" i="1"/>
  <c r="Q519" i="1"/>
  <c r="Q932" i="1"/>
  <c r="Q96" i="1"/>
  <c r="Q645" i="1"/>
  <c r="Q261" i="1"/>
  <c r="Q1251" i="1"/>
  <c r="Q756" i="1"/>
  <c r="Q2086" i="1"/>
  <c r="Q305" i="1"/>
  <c r="Q793" i="1"/>
  <c r="Q444" i="1"/>
  <c r="Q222" i="1"/>
  <c r="Q137" i="1"/>
  <c r="Q87" i="1"/>
  <c r="Q675" i="1"/>
  <c r="Q387" i="1"/>
  <c r="Q1020" i="1"/>
  <c r="Q291" i="1"/>
  <c r="Q1024" i="1"/>
  <c r="Q1066" i="1"/>
  <c r="Q2118" i="1"/>
  <c r="Q569" i="1"/>
  <c r="Q1064" i="1"/>
  <c r="Q54" i="1"/>
  <c r="Q1400" i="1"/>
  <c r="Q263" i="1"/>
  <c r="Q1111" i="1"/>
  <c r="Q1098" i="1"/>
  <c r="Q973" i="1"/>
  <c r="Q383" i="1"/>
  <c r="Q1026" i="1"/>
  <c r="Q118" i="1"/>
  <c r="Q199" i="1"/>
  <c r="Q314" i="1"/>
  <c r="Q66" i="1"/>
  <c r="Q942" i="1"/>
  <c r="Q180" i="1"/>
  <c r="Q402" i="1"/>
  <c r="Q194" i="1"/>
  <c r="Q255" i="1"/>
  <c r="Q477" i="1"/>
  <c r="Q320" i="1"/>
  <c r="Q155" i="1"/>
  <c r="Q493" i="1"/>
  <c r="Q1202" i="1"/>
  <c r="Q1014" i="1"/>
  <c r="Q108" i="1"/>
  <c r="Q322" i="1"/>
  <c r="Q1184" i="1"/>
  <c r="Q121" i="1"/>
  <c r="Q289" i="1"/>
  <c r="Q412" i="1"/>
  <c r="Q56" i="1"/>
  <c r="Q447" i="1"/>
  <c r="Q337" i="1"/>
  <c r="Q511" i="1"/>
  <c r="Q721" i="1"/>
  <c r="Q1296" i="1"/>
  <c r="Q857" i="1"/>
  <c r="Q736" i="1"/>
  <c r="Q1580" i="1"/>
  <c r="Q348" i="1"/>
  <c r="Q580" i="1"/>
  <c r="Q388" i="1"/>
  <c r="Q2319" i="1"/>
  <c r="Q398" i="1"/>
  <c r="Q768" i="1"/>
  <c r="Q449" i="1"/>
  <c r="Q1352" i="1"/>
  <c r="Q340" i="1"/>
  <c r="Q466" i="1"/>
  <c r="Q281" i="1"/>
  <c r="Q539" i="1"/>
  <c r="Q1054" i="1"/>
  <c r="Q392" i="1"/>
  <c r="Q225" i="1"/>
  <c r="Q313" i="1"/>
  <c r="Q939" i="1"/>
  <c r="Q787" i="1"/>
  <c r="Q153" i="1"/>
  <c r="Q43" i="1"/>
  <c r="Q1084" i="1"/>
  <c r="Q105" i="1"/>
  <c r="Q682" i="1"/>
  <c r="Q227" i="1"/>
  <c r="Q190" i="1"/>
  <c r="Q70" i="1"/>
  <c r="Q164" i="1"/>
  <c r="Q710" i="1"/>
  <c r="Q779" i="1"/>
  <c r="Q292" i="1"/>
  <c r="Q1536" i="1"/>
  <c r="Q474" i="1"/>
  <c r="Q956" i="1"/>
  <c r="Q186" i="1"/>
  <c r="Q1367" i="1"/>
  <c r="Q144" i="1"/>
  <c r="Q274" i="1"/>
  <c r="Q238" i="1"/>
  <c r="Q448" i="1"/>
  <c r="Q467" i="1"/>
  <c r="Q184" i="1"/>
  <c r="Q694" i="1"/>
  <c r="Q605" i="1"/>
  <c r="Q297" i="1"/>
  <c r="Q187" i="1"/>
  <c r="Q623" i="1"/>
  <c r="Q128" i="1"/>
  <c r="Q1381" i="1"/>
  <c r="Q198" i="1"/>
  <c r="Q872" i="1"/>
  <c r="Q328" i="1"/>
  <c r="Q156" i="1"/>
  <c r="Q339" i="1"/>
  <c r="Q597" i="1"/>
  <c r="Q217" i="1"/>
  <c r="Q609" i="1"/>
  <c r="Q765" i="1"/>
  <c r="Q871" i="1"/>
  <c r="Q503" i="1"/>
  <c r="Q219" i="1"/>
  <c r="Q693" i="1"/>
  <c r="Q568" i="1"/>
  <c r="Q911" i="1"/>
  <c r="Q275" i="1"/>
  <c r="Q39" i="1"/>
  <c r="Q2781" i="1"/>
  <c r="Q849" i="1"/>
  <c r="Q860" i="1"/>
  <c r="Q2601" i="1"/>
  <c r="Q1660" i="1"/>
  <c r="Q547" i="1"/>
  <c r="Q1444" i="1"/>
  <c r="Q457" i="1"/>
  <c r="Q1049" i="1"/>
  <c r="Q327" i="1"/>
  <c r="Q2073" i="1"/>
  <c r="Q1851" i="1"/>
  <c r="Q368" i="1"/>
  <c r="Q317" i="1"/>
  <c r="Q2597" i="1"/>
  <c r="Q100" i="1"/>
  <c r="Q966" i="1"/>
  <c r="Q63" i="1"/>
  <c r="Q2365" i="1"/>
  <c r="Q413" i="1"/>
  <c r="Q436" i="1"/>
  <c r="Q143" i="1"/>
  <c r="Q1123" i="1"/>
  <c r="Q664" i="1"/>
  <c r="Q484" i="1"/>
  <c r="Q570" i="1"/>
  <c r="Q750" i="1"/>
  <c r="Q390" i="1"/>
  <c r="Q647" i="1"/>
  <c r="Q154" i="1"/>
  <c r="Q1600" i="1"/>
  <c r="Q1120" i="1"/>
  <c r="Q224" i="1"/>
  <c r="Q1535" i="1"/>
  <c r="Q1548" i="1"/>
  <c r="Q1873" i="1"/>
  <c r="Q992" i="1"/>
  <c r="Q2526" i="1"/>
  <c r="Q2189" i="1"/>
  <c r="Q278" i="1"/>
  <c r="Q1496" i="1"/>
  <c r="Q556" i="1"/>
  <c r="Q432" i="1"/>
  <c r="Q2125" i="1"/>
  <c r="Q2223" i="1"/>
  <c r="Q683" i="1"/>
  <c r="Q367" i="1"/>
  <c r="Q843" i="1"/>
  <c r="Q3487" i="1"/>
  <c r="Q2836" i="1"/>
  <c r="Q2729" i="1"/>
  <c r="Q3018" i="1"/>
  <c r="Q2965" i="1"/>
  <c r="Q3563" i="1"/>
  <c r="Q3051" i="1"/>
  <c r="Q3917" i="1"/>
  <c r="Q2532" i="1"/>
  <c r="Q3943" i="1"/>
  <c r="Q3439" i="1"/>
  <c r="Q2748" i="1"/>
  <c r="Q2616" i="1"/>
  <c r="Q3987" i="1"/>
  <c r="Q3074" i="1"/>
  <c r="Q3606" i="1"/>
  <c r="Q4061" i="1"/>
  <c r="Q3910" i="1"/>
  <c r="Q1943" i="1"/>
  <c r="Q4096" i="1"/>
  <c r="Q3582" i="1"/>
  <c r="Q4097" i="1"/>
  <c r="Q934" i="1"/>
  <c r="Q3518" i="1"/>
  <c r="Q3304" i="1"/>
  <c r="Q3619" i="1"/>
  <c r="Q2483" i="1"/>
  <c r="Q3574" i="1"/>
  <c r="Q3179" i="1"/>
  <c r="Q3323" i="1"/>
  <c r="Q2770" i="1"/>
  <c r="Q3811" i="1"/>
  <c r="Q2699" i="1"/>
  <c r="Q3399" i="1"/>
  <c r="Q3181" i="1"/>
  <c r="Q3313" i="1"/>
  <c r="Q3237" i="1"/>
  <c r="Q3812" i="1"/>
  <c r="Q2447" i="1"/>
  <c r="Q3410" i="1"/>
  <c r="Q3417" i="1"/>
  <c r="Q4084" i="1"/>
  <c r="Q3741" i="1"/>
  <c r="Q2204" i="1"/>
  <c r="Q3695" i="1"/>
  <c r="Q3044" i="1"/>
  <c r="Q3191" i="1"/>
  <c r="Q1261" i="1"/>
  <c r="Q3905" i="1"/>
  <c r="Q3923" i="1"/>
  <c r="Q3271" i="1"/>
  <c r="Q948" i="1"/>
  <c r="Q3039" i="1"/>
  <c r="Q2428" i="1"/>
  <c r="Q3681" i="1"/>
  <c r="Q4019" i="1"/>
  <c r="Q1193" i="1"/>
  <c r="Q4035" i="1"/>
  <c r="Q3854" i="1"/>
  <c r="Q1196" i="1"/>
  <c r="Q868" i="1"/>
  <c r="Q1959" i="1"/>
  <c r="Q3519" i="1"/>
  <c r="Q885" i="1"/>
  <c r="Q3032" i="1"/>
  <c r="Q807" i="1"/>
  <c r="Q3277" i="1"/>
  <c r="Q3764" i="1"/>
  <c r="Q3848" i="1"/>
  <c r="Q2947" i="1"/>
  <c r="Q4062" i="1"/>
  <c r="Q3855" i="1"/>
  <c r="Q3709" i="1"/>
  <c r="Q3783" i="1"/>
  <c r="Q3374" i="1"/>
  <c r="Q3911" i="1"/>
  <c r="Q3644" i="1"/>
  <c r="Q3381" i="1"/>
  <c r="Q1567" i="1"/>
  <c r="Q1935" i="1"/>
  <c r="Q2948" i="1"/>
  <c r="Q3856" i="1"/>
  <c r="Q2933" i="1"/>
  <c r="Q3095" i="1"/>
  <c r="Q2813" i="1"/>
  <c r="Q3265" i="1"/>
  <c r="Q2903" i="1"/>
  <c r="Q2559" i="1"/>
  <c r="Q2764" i="1"/>
  <c r="Q3524" i="1"/>
  <c r="Q3841" i="1"/>
  <c r="Q3028" i="1"/>
  <c r="Q3497" i="1"/>
  <c r="Q923" i="1"/>
  <c r="Q3301" i="1"/>
  <c r="Q346" i="1"/>
  <c r="Q3944" i="1"/>
  <c r="Q2959" i="1"/>
  <c r="Q3908" i="1"/>
  <c r="Q1613" i="1"/>
  <c r="Q1151" i="1"/>
  <c r="Q1131" i="1"/>
  <c r="Q1419" i="1"/>
  <c r="Q1005" i="1"/>
  <c r="Q1354" i="1"/>
  <c r="Q608" i="1"/>
  <c r="Q1996" i="1"/>
  <c r="Q715" i="1"/>
  <c r="Q2167" i="1"/>
  <c r="Q2057" i="1"/>
  <c r="Q1376" i="1"/>
  <c r="Q1331" i="1"/>
  <c r="Q591" i="1"/>
  <c r="Q1903" i="1"/>
  <c r="Q495" i="1"/>
  <c r="Q1862" i="1"/>
  <c r="Q1347" i="1"/>
  <c r="Q1725" i="1"/>
  <c r="Q526" i="1"/>
  <c r="Q2672" i="1"/>
  <c r="Q3660" i="1"/>
  <c r="Q3422" i="1"/>
  <c r="Q3636" i="1"/>
  <c r="Q3212" i="1"/>
  <c r="Q3570" i="1"/>
  <c r="Q549" i="1"/>
  <c r="Q3264" i="1"/>
  <c r="Q3906" i="1"/>
  <c r="Q3554" i="1"/>
  <c r="Q3223" i="1"/>
  <c r="Q3361" i="1"/>
  <c r="Q1359" i="1"/>
  <c r="Q3773" i="1"/>
  <c r="Q3078" i="1"/>
  <c r="Q2128" i="1"/>
  <c r="Q3907" i="1"/>
  <c r="Q2973" i="1"/>
  <c r="Q2148" i="1"/>
  <c r="Q4075" i="1"/>
  <c r="Q3278" i="1"/>
  <c r="Q3491" i="1"/>
  <c r="Q3252" i="1"/>
  <c r="Q3765" i="1"/>
  <c r="Q3222" i="1"/>
  <c r="Q3658" i="1"/>
  <c r="Q3797" i="1"/>
  <c r="Q3674" i="1"/>
  <c r="Q3857" i="1"/>
  <c r="Q2917" i="1"/>
  <c r="Q3461" i="1"/>
  <c r="Q3037" i="1"/>
  <c r="Q3109" i="1"/>
  <c r="Q4007" i="1"/>
  <c r="Q2805" i="1"/>
  <c r="Q3185" i="1"/>
  <c r="Q2896" i="1"/>
  <c r="Q3641" i="1"/>
  <c r="Q3525" i="1"/>
  <c r="Q3488" i="1"/>
  <c r="Q3004" i="1"/>
  <c r="Q3683" i="1"/>
  <c r="Q4098" i="1"/>
  <c r="Q3742" i="1"/>
  <c r="Q3666" i="1"/>
  <c r="Q3543" i="1"/>
  <c r="Q3889" i="1"/>
  <c r="Q3250" i="1"/>
  <c r="Q1619" i="1"/>
  <c r="Q2837" i="1"/>
  <c r="Q3667" i="1"/>
  <c r="Q2942" i="1"/>
  <c r="Q3235" i="1"/>
  <c r="Q2909" i="1"/>
  <c r="Q3094" i="1"/>
  <c r="Q3401" i="1"/>
  <c r="Q2736" i="1"/>
  <c r="Q3564" i="1"/>
  <c r="Q3458" i="1"/>
  <c r="Q2435" i="1"/>
  <c r="Q3373" i="1"/>
  <c r="Q3136" i="1"/>
  <c r="Q3041" i="1"/>
  <c r="Q3760" i="1"/>
  <c r="Q2607" i="1"/>
  <c r="Q4036" i="1"/>
  <c r="Q3054" i="1"/>
  <c r="Q3526" i="1"/>
  <c r="Q4104" i="1"/>
  <c r="Q2115" i="1"/>
  <c r="Q3599" i="1"/>
  <c r="Q3843" i="1"/>
  <c r="Q3754" i="1"/>
  <c r="Q3858" i="1"/>
  <c r="Q573" i="1"/>
  <c r="Q3859" i="1"/>
  <c r="Q4088" i="1"/>
  <c r="Q3945" i="1"/>
  <c r="Q3242" i="1"/>
  <c r="Q4099" i="1"/>
  <c r="Q3634" i="1"/>
  <c r="Q2841" i="1"/>
  <c r="Q2888" i="1"/>
  <c r="Q2808" i="1"/>
  <c r="Q3756" i="1"/>
  <c r="Q3946" i="1"/>
  <c r="Q3798" i="1"/>
  <c r="Q1256" i="1"/>
  <c r="Q3162" i="1"/>
  <c r="Q3947" i="1"/>
  <c r="Q2801" i="1"/>
  <c r="Q3517" i="1"/>
  <c r="Q2524" i="1"/>
  <c r="Q3813" i="1"/>
  <c r="Q2208" i="1"/>
  <c r="Q3675" i="1"/>
  <c r="Q3621" i="1"/>
  <c r="Q3603" i="1"/>
  <c r="Q3743" i="1"/>
  <c r="Q3467" i="1"/>
  <c r="Q3635" i="1"/>
  <c r="Q3126" i="1"/>
  <c r="Q172" i="1"/>
  <c r="Q22" i="1"/>
  <c r="Q319" i="1"/>
  <c r="Q112" i="1"/>
  <c r="Q1063" i="1"/>
  <c r="Q2309" i="1"/>
  <c r="Q1812" i="1"/>
  <c r="Q185" i="1"/>
  <c r="Q1407" i="1"/>
  <c r="Q2008" i="1"/>
  <c r="Q342" i="1"/>
  <c r="Q1551" i="1"/>
  <c r="Q79" i="1"/>
  <c r="Q254" i="1"/>
  <c r="Q617" i="1"/>
  <c r="Q673" i="1"/>
  <c r="Q433" i="1"/>
  <c r="Q283" i="1"/>
  <c r="Q1546" i="1"/>
  <c r="Q2077" i="1"/>
  <c r="Q3153" i="1"/>
  <c r="Q3016" i="1"/>
  <c r="Q2521" i="1"/>
  <c r="Q2402" i="1"/>
  <c r="Q1950" i="1"/>
  <c r="Q3555" i="1"/>
  <c r="Q1179" i="1"/>
  <c r="Q2525" i="1"/>
  <c r="Q189" i="1"/>
  <c r="Q323" i="1"/>
  <c r="Q615" i="1"/>
  <c r="Q663" i="1"/>
  <c r="Q2958" i="1"/>
  <c r="Q3473" i="1"/>
  <c r="Q2409" i="1"/>
  <c r="Q2110" i="1"/>
  <c r="Q577" i="1"/>
  <c r="Q2274" i="1"/>
  <c r="Q771" i="1"/>
  <c r="Q426" i="1"/>
  <c r="Q3688" i="1"/>
  <c r="Q3260" i="1"/>
  <c r="Q2852" i="1"/>
  <c r="Q355" i="1"/>
  <c r="Q2633" i="1"/>
  <c r="Q3720" i="1"/>
  <c r="Q1391" i="1"/>
  <c r="Q532" i="1"/>
  <c r="Q68" i="1"/>
  <c r="Q1719" i="1"/>
  <c r="Q2889" i="1"/>
  <c r="Q2176" i="1"/>
  <c r="Q229" i="1"/>
  <c r="Q2608" i="1"/>
  <c r="Q2564" i="1"/>
  <c r="Q3638" i="1"/>
  <c r="Q1756" i="1"/>
  <c r="Q512" i="1"/>
  <c r="Q76" i="1"/>
  <c r="Q2757" i="1"/>
  <c r="Q987" i="1"/>
  <c r="Q1220" i="1"/>
  <c r="Q2441" i="1"/>
  <c r="Q2696" i="1"/>
  <c r="Q2382" i="1"/>
  <c r="Q3744" i="1"/>
  <c r="Q149" i="1"/>
  <c r="Q769" i="1"/>
  <c r="Q3236" i="1"/>
  <c r="Q4049" i="1"/>
  <c r="Q241" i="1"/>
  <c r="Q3114" i="1"/>
  <c r="Q2979" i="1"/>
  <c r="Q1773" i="1"/>
  <c r="Q2139" i="1"/>
  <c r="Q2511" i="1"/>
  <c r="Q2834" i="1"/>
  <c r="Q3165" i="1"/>
  <c r="Q2985" i="1"/>
  <c r="Q1615" i="1"/>
  <c r="Q730" i="1"/>
  <c r="Q248" i="1"/>
  <c r="Q1081" i="1"/>
  <c r="Q897" i="1"/>
  <c r="Q415" i="1"/>
  <c r="Q1686" i="1"/>
  <c r="Q1086" i="1"/>
  <c r="Q853" i="1"/>
  <c r="Q1133" i="1"/>
  <c r="Q321" i="1"/>
  <c r="Q969" i="1"/>
  <c r="Q3232" i="1"/>
  <c r="Q1552" i="1"/>
  <c r="Q674" i="1"/>
  <c r="Q146" i="1"/>
  <c r="Q642" i="1"/>
  <c r="Q986" i="1"/>
  <c r="Q2040" i="1"/>
  <c r="Q742" i="1"/>
  <c r="Q1480" i="1"/>
  <c r="Q560" i="1"/>
  <c r="Q2066" i="1"/>
  <c r="Q2452" i="1"/>
  <c r="Q1150" i="1"/>
  <c r="Q1337" i="1"/>
  <c r="Q1454" i="1"/>
  <c r="Q921" i="1"/>
  <c r="Q1899" i="1"/>
  <c r="Q678" i="1"/>
  <c r="Q1228" i="1"/>
  <c r="Q1390" i="1"/>
  <c r="Q1061" i="1"/>
  <c r="Q575" i="1"/>
  <c r="Q1845" i="1"/>
  <c r="Q1682" i="1"/>
  <c r="Q2446" i="1"/>
  <c r="Q2603" i="1"/>
  <c r="Q1680" i="1"/>
  <c r="Q1155" i="1"/>
  <c r="Q4017" i="1"/>
  <c r="Q2927" i="1"/>
  <c r="Q3978" i="1"/>
  <c r="Q3585" i="1"/>
  <c r="Q3948" i="1"/>
  <c r="Q1692" i="1"/>
  <c r="Q3968" i="1"/>
  <c r="Q3002" i="1"/>
  <c r="Q4008" i="1"/>
  <c r="Q2019" i="1"/>
  <c r="Q3826" i="1"/>
  <c r="Q3509" i="1"/>
  <c r="Q3302" i="1"/>
  <c r="Q3370" i="1"/>
  <c r="Q2799" i="1"/>
  <c r="Q3007" i="1"/>
  <c r="Q1385" i="1"/>
  <c r="Q3449" i="1"/>
  <c r="Q3631" i="1"/>
  <c r="Q2765" i="1"/>
  <c r="Q2322" i="1"/>
  <c r="Q2301" i="1"/>
  <c r="Q2522" i="1"/>
  <c r="Q1779" i="1"/>
  <c r="Q2336" i="1"/>
  <c r="Q2403" i="1"/>
  <c r="Q913" i="1"/>
  <c r="Q2146" i="1"/>
  <c r="Q1869" i="1"/>
  <c r="Q1952" i="1"/>
  <c r="Q535" i="1"/>
  <c r="Q866" i="1"/>
  <c r="Q1697" i="1"/>
  <c r="Q1602" i="1"/>
  <c r="Q800" i="1"/>
  <c r="Q500" i="1"/>
  <c r="Q708" i="1"/>
  <c r="Q1476" i="1"/>
  <c r="Q1322" i="1"/>
  <c r="Q1181" i="1"/>
  <c r="Q1768" i="1"/>
  <c r="Q1776" i="1"/>
  <c r="Q993" i="1"/>
  <c r="Q1599" i="1"/>
  <c r="Q1077" i="1"/>
  <c r="Q1501" i="1"/>
  <c r="Q803" i="1"/>
  <c r="Q1280" i="1"/>
  <c r="Q1240" i="1"/>
  <c r="Q1289" i="1"/>
  <c r="Q2049" i="1"/>
  <c r="Q2323" i="1"/>
  <c r="Q2396" i="1"/>
  <c r="Q1731" i="1"/>
  <c r="Q2194" i="1"/>
  <c r="Q1269" i="1"/>
  <c r="Q841" i="1"/>
  <c r="Q1856" i="1"/>
  <c r="Q2642" i="1"/>
  <c r="Q2727" i="1"/>
  <c r="Q1633" i="1"/>
  <c r="Q455" i="1"/>
  <c r="Q1387" i="1"/>
  <c r="Q2122" i="1"/>
  <c r="Q1805" i="1"/>
  <c r="Q583" i="1"/>
  <c r="Q1062" i="1"/>
  <c r="Q2832" i="1"/>
  <c r="Q2137" i="1"/>
  <c r="Q2661" i="1"/>
  <c r="Q1928" i="1"/>
  <c r="Q1406" i="1"/>
  <c r="Q527" i="1"/>
  <c r="Q990" i="1"/>
  <c r="Q907" i="1"/>
  <c r="Q1746" i="1"/>
  <c r="Q1170" i="1"/>
  <c r="Q1534" i="1"/>
  <c r="Q1583" i="1"/>
  <c r="Q1034" i="1"/>
  <c r="Q603" i="1"/>
  <c r="Q1162" i="1"/>
  <c r="Q1652" i="1"/>
  <c r="Q845" i="1"/>
  <c r="Q1035" i="1"/>
  <c r="Q1011" i="1"/>
  <c r="Q2161" i="1"/>
  <c r="Q3552" i="1"/>
  <c r="Q2847" i="1"/>
  <c r="Q1203" i="1"/>
  <c r="Q980" i="1"/>
  <c r="Q1650" i="1"/>
  <c r="Q1375" i="1"/>
  <c r="Q2848" i="1"/>
  <c r="Q250" i="1"/>
  <c r="Q2105" i="1"/>
  <c r="Q2643" i="1"/>
  <c r="Q2225" i="1"/>
  <c r="Q1993" i="1"/>
  <c r="Q1282" i="1"/>
  <c r="Q1684" i="1"/>
  <c r="Q3123" i="1"/>
  <c r="Q3006" i="1"/>
  <c r="Q3168" i="1"/>
  <c r="Q1627" i="1"/>
  <c r="Q3322" i="1"/>
  <c r="Q2560" i="1"/>
  <c r="Q2224" i="1"/>
  <c r="Q3281" i="1"/>
  <c r="Q2321" i="1"/>
  <c r="Q3234" i="1"/>
  <c r="Q2821" i="1"/>
  <c r="Q3226" i="1"/>
  <c r="Q3319" i="1"/>
  <c r="Q2501" i="1"/>
  <c r="Q3949" i="1"/>
  <c r="Q2187" i="1"/>
  <c r="Q2156" i="1"/>
  <c r="Q3227" i="1"/>
  <c r="Q2553" i="1"/>
  <c r="Q3096" i="1"/>
  <c r="Q3383" i="1"/>
  <c r="Q2835" i="1"/>
  <c r="Q1905" i="1"/>
  <c r="Q3462" i="1"/>
  <c r="Q2494" i="1"/>
  <c r="Q2962" i="1"/>
  <c r="Q4063" i="1"/>
  <c r="Q3207" i="1"/>
  <c r="Q1741" i="1"/>
  <c r="Q3073" i="1"/>
  <c r="Q2891" i="1"/>
  <c r="Q1722" i="1"/>
  <c r="Q2975" i="1"/>
  <c r="Q861" i="1"/>
  <c r="Q2982" i="1"/>
  <c r="Q1488" i="1"/>
  <c r="Q3988" i="1"/>
  <c r="Q3215" i="1"/>
  <c r="Q2868" i="1"/>
  <c r="Q3446" i="1"/>
  <c r="Q3918" i="1"/>
  <c r="Q3164" i="1"/>
  <c r="Q3015" i="1"/>
  <c r="Q3022" i="1"/>
  <c r="Q2980" i="1"/>
  <c r="Q3828" i="1"/>
  <c r="Q4005" i="1"/>
  <c r="Q4009" i="1"/>
  <c r="Q2659" i="1"/>
  <c r="Q3079" i="1"/>
  <c r="Q3745" i="1"/>
  <c r="Q3384" i="1"/>
  <c r="Q1923" i="1"/>
  <c r="Q4037" i="1"/>
  <c r="Q2783" i="1"/>
  <c r="Q3981" i="1"/>
  <c r="Q3379" i="1"/>
  <c r="Q2981" i="1"/>
  <c r="Q3132" i="1"/>
  <c r="Q3932" i="1"/>
  <c r="Q1219" i="1"/>
  <c r="Q1044" i="1"/>
  <c r="Q2816" i="1"/>
  <c r="Q2817" i="1"/>
  <c r="Q3014" i="1"/>
  <c r="Q3912" i="1"/>
  <c r="Q3814" i="1"/>
  <c r="Q2048" i="1"/>
  <c r="Q4089" i="1"/>
  <c r="Q2807" i="1"/>
  <c r="Q3055" i="1"/>
  <c r="Q2143" i="1"/>
  <c r="Q3082" i="1"/>
  <c r="Q2083" i="1"/>
  <c r="Q3299" i="1"/>
  <c r="Q4047" i="1"/>
  <c r="Q3340" i="1"/>
  <c r="Q3418" i="1"/>
  <c r="Q3343" i="1"/>
  <c r="Q2068" i="1"/>
  <c r="Q2245" i="1"/>
  <c r="Q2536" i="1"/>
  <c r="Q2856" i="1"/>
  <c r="Q937" i="1"/>
  <c r="Q1716" i="1"/>
  <c r="Q2859" i="1"/>
  <c r="Q4074" i="1"/>
  <c r="Q2698" i="1"/>
  <c r="Q2875" i="1"/>
  <c r="Q2132" i="1"/>
  <c r="Q430" i="1"/>
  <c r="Q423" i="1"/>
  <c r="Q3066" i="1"/>
  <c r="Q951" i="1"/>
  <c r="Q468" i="1"/>
  <c r="Q2427" i="1"/>
  <c r="Q2931" i="1"/>
  <c r="Q2417" i="1"/>
  <c r="Q427" i="1"/>
  <c r="Q332" i="1"/>
  <c r="Q206" i="1"/>
  <c r="Q2517" i="1"/>
  <c r="Q2779" i="1"/>
  <c r="Q2420" i="1"/>
  <c r="Q2853" i="1"/>
  <c r="Q1977" i="1"/>
  <c r="Q1389" i="1"/>
  <c r="Q3112" i="1"/>
  <c r="Q542" i="1"/>
  <c r="Q1763" i="1"/>
  <c r="Q2935" i="1"/>
  <c r="Q924" i="1"/>
  <c r="Q2750" i="1"/>
  <c r="Q2865" i="1"/>
  <c r="Q1653" i="1"/>
  <c r="Q1584" i="1"/>
  <c r="Q2398" i="1"/>
  <c r="Q88" i="1"/>
  <c r="Q294" i="1"/>
  <c r="Q2108" i="1"/>
  <c r="Q3495" i="1"/>
  <c r="Q3610" i="1"/>
  <c r="Q271" i="1"/>
  <c r="Q3111" i="1"/>
  <c r="Q1938" i="1"/>
  <c r="Q1678" i="1"/>
  <c r="Q944" i="1"/>
  <c r="Q3950" i="1"/>
  <c r="Q2010" i="1"/>
  <c r="Q3402" i="1"/>
  <c r="Q2953" i="1"/>
  <c r="Q2703" i="1"/>
  <c r="Q453" i="1"/>
  <c r="Q1211" i="1"/>
  <c r="Q2505" i="1"/>
  <c r="Q3229" i="1"/>
  <c r="Q3228" i="1"/>
  <c r="Q233" i="1"/>
  <c r="Q622" i="1"/>
  <c r="Q421" i="1"/>
  <c r="Q1140" i="1"/>
  <c r="Q1572" i="1"/>
  <c r="Q1482" i="1"/>
  <c r="Q403" i="1"/>
  <c r="Q53" i="1"/>
  <c r="Q2928" i="1"/>
  <c r="Q559" i="1"/>
  <c r="Q2905" i="1"/>
  <c r="Q946" i="1"/>
  <c r="Q2943" i="1"/>
  <c r="Q3198" i="1"/>
  <c r="Q3" i="1"/>
  <c r="Q788" i="1"/>
  <c r="Q1526" i="1"/>
  <c r="Q2922" i="1"/>
  <c r="Q1595" i="1"/>
  <c r="Q138" i="1"/>
  <c r="Q2578" i="1"/>
  <c r="Q393" i="1"/>
  <c r="Q1491" i="1"/>
  <c r="Q681" i="1"/>
  <c r="Q1762" i="1"/>
  <c r="Q1206" i="1"/>
  <c r="Q356" i="1"/>
  <c r="Q106" i="1"/>
  <c r="Q922" i="1"/>
  <c r="Q870" i="1"/>
  <c r="Q621" i="1"/>
  <c r="Q650" i="1"/>
  <c r="Q928" i="1"/>
  <c r="Q668" i="1"/>
  <c r="Q1030" i="1"/>
  <c r="Q2149" i="1"/>
  <c r="Q954" i="1"/>
  <c r="Q1188" i="1"/>
  <c r="Q1163" i="1"/>
  <c r="Q2338" i="1"/>
  <c r="Q1794" i="1"/>
  <c r="Q2557" i="1"/>
  <c r="Q2906" i="1"/>
  <c r="Q4112" i="1"/>
  <c r="Q3547" i="1"/>
  <c r="Q794" i="1"/>
  <c r="Q3566" i="1"/>
  <c r="Q2884" i="1"/>
  <c r="Q3989" i="1"/>
  <c r="Q3692" i="1"/>
  <c r="Q2952" i="1"/>
  <c r="Q3849" i="1"/>
  <c r="Q4010" i="1"/>
  <c r="Q4090" i="1"/>
  <c r="Q3965" i="1"/>
  <c r="Q3481" i="1"/>
  <c r="Q4011" i="1"/>
  <c r="Q3979" i="1"/>
  <c r="Q3860" i="1"/>
  <c r="Q3861" i="1"/>
  <c r="Q3775" i="1"/>
  <c r="Q4057" i="1"/>
  <c r="Q3295" i="1"/>
  <c r="Q3969" i="1"/>
  <c r="Q2987" i="1"/>
  <c r="Q4064" i="1"/>
  <c r="Q837" i="1"/>
  <c r="Q3183" i="1"/>
  <c r="Q1166" i="1"/>
  <c r="Q3059" i="1"/>
  <c r="Q3314" i="1"/>
  <c r="Q2436" i="1"/>
  <c r="Q3213" i="1"/>
  <c r="Q4110" i="1"/>
  <c r="Q3268" i="1"/>
  <c r="Q3546" i="1"/>
  <c r="Q1425" i="1"/>
  <c r="Q3325" i="1"/>
  <c r="Q175" i="1"/>
  <c r="Q899" i="1"/>
  <c r="Q3327" i="1"/>
  <c r="Q2530" i="1"/>
  <c r="Q1964" i="1"/>
  <c r="Q3492" i="1"/>
  <c r="Q3251" i="1"/>
  <c r="Q2751" i="1"/>
  <c r="Q4085" i="1"/>
  <c r="Q2333" i="1"/>
  <c r="Q3475" i="1"/>
  <c r="Q4058" i="1"/>
  <c r="Q961" i="1"/>
  <c r="Q2241" i="1"/>
  <c r="Q3577" i="1"/>
  <c r="Q3437" i="1"/>
  <c r="Q3451" i="1"/>
  <c r="Q3328" i="1"/>
  <c r="Q1460" i="1"/>
  <c r="Q341" i="1"/>
  <c r="Q1803" i="1"/>
  <c r="Q3310" i="1"/>
  <c r="Q1968" i="1"/>
  <c r="Q3420" i="1"/>
  <c r="Q3139" i="1"/>
  <c r="Q3331" i="1"/>
  <c r="Q2739" i="1"/>
  <c r="Q2918" i="1"/>
  <c r="Q1570" i="1"/>
  <c r="Q2124" i="1"/>
  <c r="Q3012" i="1"/>
  <c r="Q3862" i="1"/>
  <c r="Q2499" i="1"/>
  <c r="Q3315" i="1"/>
  <c r="Q2898" i="1"/>
  <c r="Q3689" i="1"/>
  <c r="Q267" i="1"/>
  <c r="Q3595" i="1"/>
  <c r="Q3522" i="1"/>
  <c r="Q3261" i="1"/>
  <c r="Q2999" i="1"/>
  <c r="Q3178" i="1"/>
  <c r="Q3104" i="1"/>
  <c r="Q3589" i="1"/>
  <c r="Q3799" i="1"/>
  <c r="Q3388" i="1"/>
  <c r="Q3983" i="1"/>
  <c r="Q3498" i="1"/>
  <c r="Q2738" i="1"/>
  <c r="Q3990" i="1"/>
  <c r="Q3538" i="1"/>
  <c r="Q2612" i="1"/>
  <c r="Q3696" i="1"/>
  <c r="Q3444" i="1"/>
  <c r="Q3499" i="1"/>
  <c r="Q3776" i="1"/>
  <c r="Q2120" i="1"/>
  <c r="Q3460" i="1"/>
  <c r="Q3652" i="1"/>
  <c r="Q3305" i="1"/>
  <c r="Q2881" i="1"/>
  <c r="Q733" i="1"/>
  <c r="Q3068" i="1"/>
  <c r="Q3580" i="1"/>
  <c r="Q3951" i="1"/>
  <c r="Q4091" i="1"/>
  <c r="Q3970" i="1"/>
  <c r="Q2991" i="1"/>
  <c r="Q3888" i="1"/>
  <c r="Q3127" i="1"/>
  <c r="Q2650" i="1"/>
  <c r="Q3800" i="1"/>
  <c r="Q3206" i="1"/>
  <c r="Q3194" i="1"/>
  <c r="Q2899" i="1"/>
  <c r="Q3801" i="1"/>
  <c r="Q2395" i="1"/>
  <c r="Q3292" i="1"/>
  <c r="Q2822" i="1"/>
  <c r="Q2989" i="1"/>
  <c r="Q3919" i="1"/>
  <c r="Q3024" i="1"/>
  <c r="Q3359" i="1"/>
  <c r="Q3916" i="1"/>
  <c r="Q2247" i="1"/>
  <c r="Q3824" i="1"/>
  <c r="Q3356" i="1"/>
  <c r="Q3938" i="1"/>
  <c r="Q3863" i="1"/>
  <c r="Q1847" i="1"/>
  <c r="Q1589" i="1"/>
  <c r="Q2381" i="1"/>
  <c r="Q2340" i="1"/>
  <c r="Q3470" i="1"/>
  <c r="Q3131" i="1"/>
  <c r="Q3413" i="1"/>
  <c r="Q3890" i="1"/>
  <c r="Q3376" i="1"/>
  <c r="Q2412" i="1"/>
  <c r="Q2613" i="1"/>
  <c r="Q3505" i="1"/>
  <c r="Q3924" i="1"/>
  <c r="Q3571" i="1"/>
  <c r="Q1487" i="1"/>
  <c r="Q1029" i="1"/>
  <c r="Q3602" i="1"/>
  <c r="Q3330" i="1"/>
  <c r="Q3141" i="1"/>
  <c r="Q362" i="1"/>
  <c r="Q563" i="1"/>
  <c r="Q847" i="1"/>
  <c r="Q763" i="1"/>
  <c r="Q1483" i="1"/>
  <c r="Q738" i="1"/>
  <c r="Q2533" i="1"/>
  <c r="Q1575" i="1"/>
  <c r="Q2855" i="1"/>
  <c r="Q380" i="1"/>
  <c r="Q203" i="1"/>
  <c r="Q554" i="1"/>
  <c r="Q215" i="1"/>
  <c r="Q221" i="1"/>
  <c r="Q762" i="1"/>
  <c r="Q1629" i="1"/>
  <c r="Q1006" i="1"/>
  <c r="Q983" i="1"/>
  <c r="Q166" i="1"/>
  <c r="Q471" i="1"/>
  <c r="Q557" i="1"/>
  <c r="Q567" i="1"/>
  <c r="Q2328" i="1"/>
  <c r="Q458" i="1"/>
  <c r="Q507" i="1"/>
  <c r="Q964" i="1"/>
  <c r="Q160" i="1"/>
  <c r="Q2345" i="1"/>
  <c r="Q1477" i="1"/>
  <c r="Q940" i="1"/>
  <c r="Q1641" i="1"/>
  <c r="Q213" i="1"/>
  <c r="Q407" i="1"/>
  <c r="Q312" i="1"/>
  <c r="Q508" i="1"/>
  <c r="Q329" i="1"/>
  <c r="Q505" i="1"/>
  <c r="Q1721" i="1"/>
  <c r="Q649" i="1"/>
  <c r="Q373" i="1"/>
  <c r="Q2305" i="1"/>
  <c r="Q3053" i="1"/>
  <c r="Q1930" i="1"/>
  <c r="Q4020" i="1"/>
  <c r="Q2112" i="1"/>
  <c r="Q3428" i="1"/>
  <c r="Q3721" i="1"/>
  <c r="Q3952" i="1"/>
  <c r="Q3338" i="1"/>
  <c r="Q3089" i="1"/>
  <c r="Q3766" i="1"/>
  <c r="Q2957" i="1"/>
  <c r="Q4012" i="1"/>
  <c r="Q3802" i="1"/>
  <c r="Q3000" i="1"/>
  <c r="Q4013" i="1"/>
  <c r="Q2920" i="1"/>
  <c r="Q1685" i="1"/>
  <c r="Q3598" i="1"/>
  <c r="Q2005" i="1"/>
  <c r="Q1843" i="1"/>
  <c r="Q1726" i="1"/>
  <c r="Q1747" i="1"/>
  <c r="Q1271" i="1"/>
  <c r="Q1357" i="1"/>
  <c r="Q1134" i="1"/>
  <c r="Q133" i="1"/>
  <c r="Q989" i="1"/>
  <c r="Q1200" i="1"/>
  <c r="Q276" i="1"/>
  <c r="Q558" i="1"/>
  <c r="Q996" i="1"/>
  <c r="Q228" i="1"/>
  <c r="Q480" i="1"/>
  <c r="Q334" i="1"/>
  <c r="Q1654" i="1"/>
  <c r="Q1363" i="1"/>
  <c r="Q1879" i="1"/>
  <c r="Q825" i="1"/>
  <c r="Q1975" i="1"/>
  <c r="Q2290" i="1"/>
  <c r="Q1287" i="1"/>
  <c r="Q739" i="1"/>
  <c r="Q369" i="1"/>
  <c r="Q543" i="1"/>
  <c r="Q406" i="1"/>
  <c r="Q633" i="1"/>
  <c r="Q877" i="1"/>
  <c r="Q1114" i="1"/>
  <c r="Q1292" i="1"/>
  <c r="Q218" i="1"/>
  <c r="Q350" i="1"/>
  <c r="Q1506" i="1"/>
  <c r="Q487" i="1"/>
  <c r="Q718" i="1"/>
  <c r="Q544" i="1"/>
  <c r="Q472" i="1"/>
  <c r="Q869" i="1"/>
  <c r="Q439" i="1"/>
  <c r="Q1825" i="1"/>
  <c r="Q1884" i="1"/>
  <c r="Q1872" i="1"/>
  <c r="Q2029" i="1"/>
  <c r="Q2594" i="1"/>
  <c r="Q1323" i="1"/>
  <c r="Q1944" i="1"/>
  <c r="Q1355" i="1"/>
  <c r="Q1255" i="1"/>
  <c r="Q1947" i="1"/>
  <c r="Q513" i="1"/>
  <c r="Q2588" i="1"/>
  <c r="Q1681" i="1"/>
  <c r="Q2230" i="1"/>
  <c r="Q376" i="1"/>
  <c r="Q1838" i="1"/>
  <c r="Q1259" i="1"/>
  <c r="Q1313" i="1"/>
  <c r="Q1857" i="1"/>
  <c r="Q1707" i="1"/>
  <c r="Q1227" i="1"/>
  <c r="Q489" i="1"/>
  <c r="Q865" i="1"/>
  <c r="Q117" i="1"/>
  <c r="Q1039" i="1"/>
  <c r="Q2259" i="1"/>
  <c r="Q571" i="1"/>
  <c r="Q1513" i="1"/>
  <c r="Q101" i="1"/>
  <c r="Q3392" i="1"/>
  <c r="Q585" i="1"/>
  <c r="Q1876" i="1"/>
  <c r="Q201" i="1"/>
  <c r="Q3643" i="1"/>
  <c r="Q634" i="1"/>
  <c r="Q985" i="1"/>
  <c r="Q2421" i="1"/>
  <c r="Q2673" i="1"/>
  <c r="Q1012" i="1"/>
  <c r="Q3108" i="1"/>
  <c r="Q2165" i="1"/>
  <c r="Q1192" i="1"/>
  <c r="Q2693" i="1"/>
  <c r="Q2260" i="1"/>
  <c r="Q1999" i="1"/>
  <c r="Q1990" i="1"/>
  <c r="Q2755" i="1"/>
  <c r="Q858" i="1"/>
  <c r="Q1422" i="1"/>
  <c r="Q3851" i="1"/>
  <c r="Q4014" i="1"/>
  <c r="Q536" i="1"/>
  <c r="Q1189" i="1"/>
  <c r="Q98" i="1"/>
  <c r="Q345" i="1"/>
  <c r="Q2377" i="1"/>
  <c r="Q1455" i="1"/>
  <c r="Q4032" i="1"/>
  <c r="Q452" i="1"/>
  <c r="Q3128" i="1"/>
  <c r="Q159" i="1"/>
  <c r="Q1047" i="1"/>
  <c r="Q2784" i="1"/>
  <c r="Q906" i="1"/>
  <c r="Q1676" i="1"/>
  <c r="Q1021" i="1"/>
  <c r="Q703" i="1"/>
  <c r="Q1138" i="1"/>
  <c r="Q410" i="1"/>
  <c r="Q551" i="1"/>
  <c r="Q2162" i="1"/>
  <c r="Q2058" i="1"/>
  <c r="Q1522" i="1"/>
  <c r="Q976" i="1"/>
  <c r="Q1698" i="1"/>
  <c r="Q1447" i="1"/>
  <c r="Q2484" i="1"/>
  <c r="Q1659" i="1"/>
  <c r="Q882" i="1"/>
  <c r="Q2285" i="1"/>
  <c r="Q2977" i="1"/>
  <c r="Q165" i="1"/>
  <c r="Q888" i="1"/>
  <c r="Q743" i="1"/>
  <c r="Q1041" i="1"/>
  <c r="Q1068" i="1"/>
  <c r="Q239" i="1"/>
  <c r="Q2063" i="1"/>
  <c r="Q891" i="1"/>
  <c r="Q2582" i="1"/>
  <c r="Q684" i="1"/>
  <c r="Q1596" i="1"/>
  <c r="Q927" i="1"/>
  <c r="Q752" i="1"/>
  <c r="Q2090" i="1"/>
  <c r="Q1306" i="1"/>
  <c r="Q651" i="1"/>
  <c r="Q3113" i="1"/>
  <c r="Q1106" i="1"/>
  <c r="Q804" i="1"/>
  <c r="Q1210" i="1"/>
  <c r="Q1257" i="1"/>
  <c r="Q770" i="1"/>
  <c r="Q2423" i="1"/>
  <c r="Q1082" i="1"/>
  <c r="Q931" i="1"/>
  <c r="Q2504" i="1"/>
  <c r="Q1529" i="1"/>
  <c r="Q2634" i="1"/>
  <c r="Q1597" i="1"/>
  <c r="Q700" i="1"/>
  <c r="Q2394" i="1"/>
  <c r="Q1342" i="1"/>
  <c r="Q957" i="1"/>
  <c r="Q638" i="1"/>
  <c r="Q1199" i="1"/>
  <c r="Q641" i="1"/>
  <c r="Q2611" i="1"/>
  <c r="Q586" i="1"/>
  <c r="Q1617" i="1"/>
  <c r="Q1298" i="1"/>
  <c r="Q2919" i="1"/>
  <c r="Q3115" i="1"/>
  <c r="Q3477" i="1"/>
  <c r="Q3479" i="1"/>
  <c r="Q3208" i="1"/>
  <c r="Q3971" i="1"/>
  <c r="Q3672" i="1"/>
  <c r="Q3562" i="1"/>
  <c r="Q2823" i="1"/>
  <c r="Q3143" i="1"/>
  <c r="Q3703" i="1"/>
  <c r="Q2466" i="1"/>
  <c r="Q3767" i="1"/>
  <c r="Q3258" i="1"/>
  <c r="Q3568" i="1"/>
  <c r="Q2720" i="1"/>
  <c r="Q3616" i="1"/>
  <c r="Q2971" i="1"/>
  <c r="Q3403" i="1"/>
  <c r="Q3130" i="1"/>
  <c r="Q2079" i="1"/>
  <c r="Q3844" i="1"/>
  <c r="Q4065" i="1"/>
  <c r="Q2745" i="1"/>
  <c r="Q3326" i="1"/>
  <c r="Q3864" i="1"/>
  <c r="Q2758" i="1"/>
  <c r="Q1089" i="1"/>
  <c r="Q3777" i="1"/>
  <c r="Q2459" i="1"/>
  <c r="Q821" i="1"/>
  <c r="Q3476" i="1"/>
  <c r="Q3190" i="1"/>
  <c r="Q2457" i="1"/>
  <c r="Q2598" i="1"/>
  <c r="Q2995" i="1"/>
  <c r="Q3663" i="1"/>
  <c r="Q1883" i="1"/>
  <c r="Q4038" i="1"/>
  <c r="Q3845" i="1"/>
  <c r="Q3963" i="1"/>
  <c r="Q3737" i="1"/>
  <c r="Q4073" i="1"/>
  <c r="Q3193" i="1"/>
  <c r="Q3729" i="1"/>
  <c r="Q3893" i="1"/>
  <c r="Q3639" i="1"/>
  <c r="Q3622" i="1"/>
  <c r="Q3842" i="1"/>
  <c r="Q3803" i="1"/>
  <c r="Q3480" i="1"/>
  <c r="Q2047" i="1"/>
  <c r="Q3035" i="1"/>
  <c r="Q3925" i="1"/>
  <c r="Q3953" i="1"/>
  <c r="Q3779" i="1"/>
  <c r="Q3708" i="1"/>
  <c r="Q523" i="1"/>
  <c r="Q1258" i="1"/>
  <c r="Q2413" i="1"/>
  <c r="Q824" i="1"/>
  <c r="Q57" i="1"/>
  <c r="Q462" i="1"/>
  <c r="Q178" i="1"/>
  <c r="Q737" i="1"/>
  <c r="Q171" i="1"/>
  <c r="Q1942" i="1"/>
  <c r="Q247" i="1"/>
  <c r="Q236" i="1"/>
  <c r="Q1966" i="1"/>
  <c r="Q1440" i="1"/>
  <c r="Q301" i="1"/>
  <c r="Q210" i="1"/>
  <c r="Q245" i="1"/>
  <c r="Q8" i="1"/>
  <c r="Q1786" i="1"/>
  <c r="Q134" i="1"/>
  <c r="Q3118" i="1"/>
  <c r="Q3583" i="1"/>
  <c r="Q3293" i="1"/>
  <c r="Q4021" i="1"/>
  <c r="Q3027" i="1"/>
  <c r="Q3308" i="1"/>
  <c r="Q3865" i="1"/>
  <c r="Q2792" i="1"/>
  <c r="Q3954" i="1"/>
  <c r="Q2408" i="1"/>
  <c r="Q3145" i="1"/>
  <c r="Q3382" i="1"/>
  <c r="Q4016" i="1"/>
  <c r="Q2721" i="1"/>
  <c r="Q4022" i="1"/>
  <c r="Q4039" i="1"/>
  <c r="Q3661" i="1"/>
  <c r="Q3248" i="1"/>
  <c r="Q3590" i="1"/>
  <c r="Q2520" i="1"/>
  <c r="Q95" i="1"/>
  <c r="Q371" i="1"/>
  <c r="Q1314" i="1"/>
  <c r="Q445" i="1"/>
  <c r="Q473" i="1"/>
  <c r="Q2011" i="1"/>
  <c r="Q1664" i="1"/>
  <c r="Q404" i="1"/>
  <c r="Q384" i="1"/>
  <c r="Q482" i="1"/>
  <c r="Q499" i="1"/>
  <c r="Q424" i="1"/>
  <c r="Q606" i="1"/>
  <c r="Q315" i="1"/>
  <c r="Q12" i="1"/>
  <c r="Q440" i="1"/>
  <c r="Q352" i="1"/>
  <c r="Q270" i="1"/>
  <c r="Q753" i="1"/>
  <c r="Q438" i="1"/>
  <c r="Q207" i="1"/>
  <c r="Q129" i="1"/>
  <c r="Q361" i="1"/>
  <c r="Q978" i="1"/>
  <c r="Q1233" i="1"/>
  <c r="Q307" i="1"/>
  <c r="Q1351" i="1"/>
  <c r="Q799" i="1"/>
  <c r="Q431" i="1"/>
  <c r="Q174" i="1"/>
  <c r="Q1294" i="1"/>
  <c r="Q353" i="1"/>
  <c r="Q124" i="1"/>
  <c r="Q264" i="1"/>
  <c r="Q1115" i="1"/>
  <c r="Q286" i="1"/>
  <c r="Q385" i="1"/>
  <c r="Q908" i="1"/>
  <c r="Q310" i="1"/>
  <c r="Q451" i="1"/>
  <c r="Q3565" i="1"/>
  <c r="Q3463" i="1"/>
  <c r="Q3537" i="1"/>
  <c r="Q4066" i="1"/>
  <c r="Q3684" i="1"/>
  <c r="Q2857" i="1"/>
  <c r="Q4114" i="1"/>
  <c r="Q3244" i="1"/>
  <c r="Q3010" i="1"/>
  <c r="Q3125" i="1"/>
  <c r="Q3980" i="1"/>
  <c r="Q1822" i="1"/>
  <c r="Q3926" i="1"/>
  <c r="Q3815" i="1"/>
  <c r="Q4076" i="1"/>
  <c r="Q2531" i="1"/>
  <c r="Q3142" i="1"/>
  <c r="Q3365" i="1"/>
  <c r="Q3287" i="1"/>
  <c r="Q3158" i="1"/>
  <c r="Q3224" i="1"/>
  <c r="Q3972" i="1"/>
  <c r="Q3174" i="1"/>
  <c r="Q3520" i="1"/>
  <c r="Q3140" i="1"/>
  <c r="Q962" i="1"/>
  <c r="Q2802" i="1"/>
  <c r="Q1424" i="1"/>
  <c r="Q3784" i="1"/>
  <c r="Q1717" i="1"/>
  <c r="Q3184" i="1"/>
  <c r="Q3075" i="1"/>
  <c r="Q2941" i="1"/>
  <c r="Q2668" i="1"/>
  <c r="Q1764" i="1"/>
  <c r="Q2547" i="1"/>
  <c r="Q3255" i="1"/>
  <c r="Q2960" i="1"/>
  <c r="Q3393" i="1"/>
  <c r="Q4031" i="1"/>
  <c r="Q3596" i="1"/>
  <c r="Q3159" i="1"/>
  <c r="Q3474" i="1"/>
  <c r="Q4050" i="1"/>
  <c r="Q2044" i="1"/>
  <c r="Q4040" i="1"/>
  <c r="Q3668" i="1"/>
  <c r="Q4087" i="1"/>
  <c r="Q4051" i="1"/>
  <c r="Q2339" i="1"/>
  <c r="Q1299" i="1"/>
  <c r="Q4113" i="1"/>
  <c r="Q3608" i="1"/>
  <c r="Q2961" i="1"/>
  <c r="Q2864" i="1"/>
  <c r="Q3200" i="1"/>
  <c r="Q3829" i="1"/>
  <c r="Q3701" i="1"/>
  <c r="Q4092" i="1"/>
  <c r="Q2788" i="1"/>
  <c r="Q1624" i="1"/>
  <c r="Q2095" i="1"/>
  <c r="Q1907" i="1"/>
  <c r="Q1421" i="1"/>
  <c r="Q1002" i="1"/>
  <c r="Q836" i="1"/>
  <c r="Q533" i="1"/>
  <c r="Q2222" i="1"/>
  <c r="Q1980" i="1"/>
  <c r="Q1087" i="1"/>
  <c r="Q2358" i="1"/>
  <c r="Q2638" i="1"/>
  <c r="Q2343" i="1"/>
  <c r="Q1148" i="1"/>
  <c r="Q760" i="1"/>
  <c r="Q688" i="1"/>
  <c r="Q702" i="1"/>
  <c r="Q2046" i="1"/>
  <c r="Q1919" i="1"/>
  <c r="Q2262" i="1"/>
  <c r="Q998" i="1"/>
  <c r="Q918" i="1"/>
  <c r="Q2490" i="1"/>
  <c r="Q2238" i="1"/>
  <c r="Q624" i="1"/>
  <c r="Q833" i="1"/>
  <c r="Q1748" i="1"/>
  <c r="Q1317" i="1"/>
  <c r="Q975" i="1"/>
  <c r="Q676" i="1"/>
  <c r="Q504" i="1"/>
  <c r="Q1308" i="1"/>
  <c r="Q731" i="1"/>
  <c r="Q1895" i="1"/>
  <c r="Q1699" i="1"/>
  <c r="Q1213" i="1"/>
  <c r="Q2664" i="1"/>
  <c r="Q2313" i="1"/>
  <c r="Q1970" i="1"/>
  <c r="Q2529" i="1"/>
  <c r="Q1687" i="1"/>
  <c r="Q2226" i="1"/>
  <c r="Q974" i="1"/>
  <c r="Q660" i="1"/>
  <c r="Q1067" i="1"/>
  <c r="Q1783" i="1"/>
  <c r="Q1127" i="1"/>
  <c r="Q1586" i="1"/>
  <c r="Q1353" i="1"/>
  <c r="Q1601" i="1"/>
  <c r="Q1889" i="1"/>
  <c r="Q1232" i="1"/>
  <c r="Q783" i="1"/>
  <c r="Q2172" i="1"/>
  <c r="Q1810" i="1"/>
  <c r="Q887" i="1"/>
  <c r="Q326" i="1"/>
  <c r="Q852" i="1"/>
  <c r="Q2624" i="1"/>
  <c r="Q2353" i="1"/>
  <c r="Q832" i="1"/>
  <c r="Q817" i="1"/>
  <c r="Q2292" i="1"/>
  <c r="Q1525" i="1"/>
  <c r="Q1283" i="1"/>
  <c r="Q1321" i="1"/>
  <c r="Q1262" i="1"/>
  <c r="Q818" i="1"/>
  <c r="Q1608" i="1"/>
  <c r="Q2334" i="1"/>
  <c r="Q1894" i="1"/>
  <c r="Q1931" i="1"/>
  <c r="Q1630" i="1"/>
  <c r="Q716" i="1"/>
  <c r="Q2144" i="1"/>
  <c r="Q1415" i="1"/>
  <c r="Q933" i="1"/>
  <c r="Q1979" i="1"/>
  <c r="Q1405" i="1"/>
  <c r="Q2239" i="1"/>
  <c r="Q123" i="1"/>
  <c r="Q3927" i="1"/>
  <c r="Q2486" i="1"/>
  <c r="Q780" i="1"/>
  <c r="Q2793" i="1"/>
  <c r="Q3468" i="1"/>
  <c r="Q1507" i="1"/>
  <c r="Q1982" i="1"/>
  <c r="Q1729" i="1"/>
  <c r="Q2567" i="1"/>
  <c r="Q723" i="1"/>
  <c r="Q1732" i="1"/>
  <c r="Q2867" i="1"/>
  <c r="Q3578" i="1"/>
  <c r="Q2130" i="1"/>
  <c r="Q3726" i="1"/>
  <c r="Q1689" i="1"/>
  <c r="Q3738" i="1"/>
  <c r="Q2944" i="1"/>
  <c r="Q1137" i="1"/>
  <c r="Q3523" i="1"/>
  <c r="Q3659" i="1"/>
  <c r="Q3272" i="1"/>
  <c r="Q2178" i="1"/>
  <c r="Q4023" i="1"/>
  <c r="Q3933" i="1"/>
  <c r="Q2692" i="1"/>
  <c r="Q3913" i="1"/>
  <c r="Q3176" i="1"/>
  <c r="Q3368" i="1"/>
  <c r="Q2312" i="1"/>
  <c r="Q3955" i="1"/>
  <c r="Q3300" i="1"/>
  <c r="Q1925" i="1"/>
  <c r="Q3500" i="1"/>
  <c r="Q3030" i="1"/>
  <c r="Q2135" i="1"/>
  <c r="Q3197" i="1"/>
  <c r="Q3362" i="1"/>
  <c r="Q2936" i="1"/>
  <c r="Q3956" i="1"/>
  <c r="Q3687" i="1"/>
  <c r="Q2545" i="1"/>
  <c r="Q3360" i="1"/>
  <c r="Q2627" i="1"/>
  <c r="Q1787" i="1"/>
  <c r="Q3685" i="1"/>
  <c r="Q2431" i="1"/>
  <c r="Q3866" i="1"/>
  <c r="Q3991" i="1"/>
  <c r="Q4067" i="1"/>
  <c r="Q3973" i="1"/>
  <c r="Q3867" i="1"/>
  <c r="Q3679" i="1"/>
  <c r="Q3102" i="1"/>
  <c r="Q3443" i="1"/>
  <c r="Q2434" i="1"/>
  <c r="Q3459" i="1"/>
  <c r="Q3697" i="1"/>
  <c r="Q3992" i="1"/>
  <c r="Q2166" i="1"/>
  <c r="Q1795" i="1"/>
  <c r="Q1008" i="1"/>
  <c r="Q950" i="1"/>
  <c r="Q850" i="1"/>
  <c r="Q372" i="1"/>
  <c r="Q746" i="1"/>
  <c r="Q125" i="1"/>
  <c r="Q587" i="1"/>
  <c r="Q717" i="1"/>
  <c r="Q698" i="1"/>
  <c r="Q1508" i="1"/>
  <c r="Q481" i="1"/>
  <c r="Q749" i="1"/>
  <c r="Q3387" i="1"/>
  <c r="Q1050" i="1"/>
  <c r="Q1037" i="1"/>
  <c r="Q2251" i="1"/>
  <c r="Q1109" i="1"/>
  <c r="Q811" i="1"/>
  <c r="Q3017" i="1"/>
  <c r="Q2415" i="1"/>
  <c r="Q595" i="1"/>
  <c r="Q1800" i="1"/>
  <c r="Q893" i="1"/>
  <c r="Q4041" i="1"/>
  <c r="Q1767" i="1"/>
  <c r="Q2990" i="1"/>
  <c r="Q2291" i="1"/>
  <c r="Q546" i="1"/>
  <c r="Q2407" i="1"/>
  <c r="Q2430" i="1"/>
  <c r="Q1941" i="1"/>
  <c r="Q2250" i="1"/>
  <c r="Q394" i="1"/>
  <c r="Q2814" i="1"/>
  <c r="Q2544" i="1"/>
  <c r="Q2376" i="1"/>
  <c r="Q1334" i="1"/>
  <c r="Q613" i="1"/>
  <c r="Q2127" i="1"/>
  <c r="Q1091" i="1"/>
  <c r="Q744" i="1"/>
  <c r="Q1922" i="1"/>
  <c r="Q1198" i="1"/>
  <c r="Q2400" i="1"/>
  <c r="Q2075" i="1"/>
  <c r="Q3192" i="1"/>
  <c r="Q3337" i="1"/>
  <c r="Q2026" i="1"/>
  <c r="Q3107" i="1"/>
  <c r="Q518" i="1"/>
  <c r="Q3341" i="1"/>
  <c r="Q2375" i="1"/>
  <c r="Q661" i="1"/>
  <c r="Q1281" i="1"/>
  <c r="Q930" i="1"/>
  <c r="Q1792" i="1"/>
  <c r="Q3220" i="1"/>
  <c r="Q745" i="1"/>
  <c r="Q1743" i="1"/>
  <c r="Q2004" i="1"/>
  <c r="Q1097" i="1"/>
  <c r="Q1085" i="1"/>
  <c r="Q820" i="1"/>
  <c r="Q2606" i="1"/>
  <c r="Q2632" i="1"/>
  <c r="Q627" i="1"/>
  <c r="Q2776" i="1"/>
  <c r="Q3485" i="1"/>
  <c r="Q3334" i="1"/>
  <c r="Q2426" i="1"/>
  <c r="Q3895" i="1"/>
  <c r="Q1027" i="1"/>
  <c r="Q3993" i="1"/>
  <c r="Q2666" i="1"/>
  <c r="Q748" i="1"/>
  <c r="Q3830" i="1"/>
  <c r="Q3432" i="1"/>
  <c r="Q1997" i="1"/>
  <c r="Q1439" i="1"/>
  <c r="Q2849" i="1"/>
  <c r="Q2454" i="1"/>
  <c r="Q1556" i="1"/>
  <c r="Q1831" i="1"/>
  <c r="Q1885" i="1"/>
  <c r="Q842" i="1"/>
  <c r="Q416" i="1"/>
  <c r="Q1705" i="1"/>
  <c r="Q522" i="1"/>
  <c r="Q2330" i="1"/>
  <c r="Q2687" i="1"/>
  <c r="Q2314" i="1"/>
  <c r="Q616" i="1"/>
  <c r="Q2662" i="1"/>
  <c r="Q729" i="1"/>
  <c r="Q1955" i="1"/>
  <c r="Q2355" i="1"/>
  <c r="Q1860" i="1"/>
  <c r="Q2380" i="1"/>
  <c r="Q1870" i="1"/>
  <c r="Q1700" i="1"/>
  <c r="Q588" i="1"/>
  <c r="Q2081" i="1"/>
  <c r="Q2366" i="1"/>
  <c r="Q400" i="1"/>
  <c r="Q1545" i="1"/>
  <c r="Q1481" i="1"/>
  <c r="Q2839" i="1"/>
  <c r="Q759" i="1"/>
  <c r="Q2179" i="1"/>
  <c r="Q454" i="1"/>
  <c r="Q2450" i="1"/>
  <c r="Q515" i="1"/>
  <c r="Q555" i="1"/>
  <c r="Q1880" i="1"/>
  <c r="Q1559" i="1"/>
  <c r="Q1003" i="1"/>
  <c r="Q1339" i="1"/>
  <c r="Q2360" i="1"/>
  <c r="Q3727" i="1"/>
  <c r="Q2117" i="1"/>
  <c r="Q3536" i="1"/>
  <c r="Q1609" i="1"/>
  <c r="Q3601" i="1"/>
  <c r="Q3069" i="1"/>
  <c r="Q3514" i="1"/>
  <c r="Q2220" i="1"/>
  <c r="Q3868" i="1"/>
  <c r="Q2790" i="1"/>
  <c r="Q1212" i="1"/>
  <c r="Q2951" i="1"/>
  <c r="Q3352" i="1"/>
  <c r="Q3397" i="1"/>
  <c r="Q3269" i="1"/>
  <c r="Q4102" i="1"/>
  <c r="Q4111" i="1"/>
  <c r="Q3897" i="1"/>
  <c r="Q3567" i="1"/>
  <c r="Q2351" i="1"/>
  <c r="Q1416" i="1"/>
  <c r="Q1438" i="1"/>
  <c r="Q2316" i="1"/>
  <c r="Q2157" i="1"/>
  <c r="Q1112" i="1"/>
  <c r="Q2213" i="1"/>
  <c r="Q1448" i="1"/>
  <c r="Q1288" i="1"/>
  <c r="Q1816" i="1"/>
  <c r="Q460" i="1"/>
  <c r="Q679" i="1"/>
  <c r="Q2527" i="1"/>
  <c r="Q1656" i="1"/>
  <c r="Q2254" i="1"/>
  <c r="Q755" i="1"/>
  <c r="Q2629" i="1"/>
  <c r="Q952" i="1"/>
  <c r="Q2119" i="1"/>
  <c r="Q2229" i="1"/>
  <c r="Q1616" i="1"/>
  <c r="Q1634" i="1"/>
  <c r="Q3493" i="1"/>
  <c r="Q2134" i="1"/>
  <c r="Q3280" i="1"/>
  <c r="Q3329" i="1"/>
  <c r="Q389" i="1"/>
  <c r="Q3172" i="1"/>
  <c r="Q2728" i="1"/>
  <c r="Q1190" i="1"/>
  <c r="Q243" i="1"/>
  <c r="Q3508" i="1"/>
  <c r="Q1571" i="1"/>
  <c r="Q2563" i="1"/>
  <c r="Q3245" i="1"/>
  <c r="Q3559" i="1"/>
  <c r="Q3121" i="1"/>
  <c r="Q29" i="1"/>
  <c r="Q2890" i="1"/>
  <c r="Q2924" i="1"/>
  <c r="Q1266" i="1"/>
  <c r="Q1861" i="1"/>
  <c r="Q1757" i="1"/>
  <c r="Q2840" i="1"/>
  <c r="Q1420" i="1"/>
  <c r="Q2021" i="1"/>
  <c r="Q1578" i="1"/>
  <c r="Q2581" i="1"/>
  <c r="Q1644" i="1"/>
  <c r="Q1484" i="1"/>
  <c r="Q2197" i="1"/>
  <c r="Q1724" i="1"/>
  <c r="Q1057" i="1"/>
  <c r="Q691" i="1"/>
  <c r="Q981" i="1"/>
  <c r="Q1623" i="1"/>
  <c r="Q778" i="1"/>
  <c r="Q2267" i="1"/>
  <c r="Q459" i="1"/>
  <c r="Q655" i="1"/>
  <c r="Q2272" i="1"/>
  <c r="Q18" i="1"/>
  <c r="Q808" i="1"/>
  <c r="Q40" i="1"/>
  <c r="Q19" i="1"/>
  <c r="Q16" i="1"/>
  <c r="Q646" i="1"/>
  <c r="Q2458" i="1"/>
  <c r="Q6" i="1"/>
  <c r="Q151" i="1"/>
  <c r="Q89" i="1"/>
  <c r="Q78" i="1"/>
  <c r="Q119" i="1"/>
  <c r="Q240" i="1"/>
  <c r="Q15" i="1"/>
  <c r="Q46" i="1"/>
  <c r="Q38" i="1"/>
  <c r="Q163" i="1"/>
  <c r="Q85" i="1"/>
  <c r="Q498" i="1"/>
  <c r="Q99" i="1"/>
  <c r="Q72" i="1"/>
  <c r="Q429" i="1"/>
  <c r="Q354" i="1"/>
  <c r="Q25" i="1"/>
  <c r="Q566" i="1"/>
  <c r="Q28" i="1"/>
  <c r="Q114" i="1"/>
  <c r="Q55" i="1"/>
  <c r="Q67" i="1"/>
  <c r="Q140" i="1"/>
  <c r="Q4" i="1"/>
  <c r="Q469" i="1"/>
  <c r="Q10" i="1"/>
  <c r="Q111" i="1"/>
  <c r="Q244" i="1"/>
  <c r="Q545" i="1"/>
  <c r="Q31" i="1"/>
  <c r="Q9" i="1"/>
  <c r="Q26" i="1"/>
  <c r="Q36" i="1"/>
  <c r="Q2774" i="1"/>
  <c r="Q3730" i="1"/>
  <c r="Q2126" i="1"/>
  <c r="Q1495" i="1"/>
  <c r="Q3273" i="1"/>
  <c r="Q3693" i="1"/>
  <c r="Q1749" i="1"/>
  <c r="Q3419" i="1"/>
  <c r="Q3296" i="1"/>
  <c r="Q2667" i="1"/>
  <c r="Q3042" i="1"/>
  <c r="Q3629" i="1"/>
  <c r="Q4024" i="1"/>
  <c r="Q3984" i="1"/>
  <c r="Q3189" i="1"/>
  <c r="Q3736" i="1"/>
  <c r="Q3920" i="1"/>
  <c r="Q2542" i="1"/>
  <c r="Q2925" i="1"/>
  <c r="Q2575" i="1"/>
  <c r="Q27" i="1"/>
  <c r="Q74" i="1"/>
  <c r="Q2060" i="1"/>
  <c r="Q65" i="1"/>
  <c r="Q223" i="1"/>
  <c r="Q62" i="1"/>
  <c r="Q628" i="1"/>
  <c r="Q1956" i="1"/>
  <c r="Q51" i="1"/>
  <c r="Q90" i="1"/>
  <c r="Q13" i="1"/>
  <c r="Q619" i="1"/>
  <c r="Q7" i="1"/>
  <c r="Q826" i="1"/>
  <c r="Q94" i="1"/>
  <c r="Q266" i="1"/>
  <c r="Q122" i="1"/>
  <c r="Q33" i="1"/>
  <c r="Q1585" i="1"/>
  <c r="Q541" i="1"/>
  <c r="Q61" i="1"/>
  <c r="Q47" i="1"/>
  <c r="Q359" i="1"/>
  <c r="Q48" i="1"/>
  <c r="Q246" i="1"/>
  <c r="Q64" i="1"/>
  <c r="Q1358" i="1"/>
  <c r="Q766" i="1"/>
  <c r="Q113" i="1"/>
  <c r="Q131" i="1"/>
  <c r="Q110" i="1"/>
  <c r="Q183" i="1"/>
  <c r="Q21" i="1"/>
  <c r="Q44" i="1"/>
  <c r="Q212" i="1"/>
  <c r="Q285" i="1"/>
  <c r="Q242" i="1"/>
  <c r="Q41" i="1"/>
  <c r="Q892" i="1"/>
  <c r="Q461" i="1"/>
  <c r="Q589" i="1"/>
  <c r="Q920" i="1"/>
  <c r="Q479" i="1"/>
  <c r="Q205" i="1"/>
  <c r="Q599" i="1"/>
  <c r="Q83" i="1"/>
  <c r="Q60" i="1"/>
  <c r="Q132" i="1"/>
  <c r="Q173" i="1"/>
  <c r="Q687" i="1"/>
  <c r="Q37" i="1"/>
  <c r="Q1167" i="1"/>
  <c r="Q209" i="1"/>
  <c r="Q722" i="1"/>
  <c r="Q107" i="1"/>
  <c r="Q277" i="1"/>
  <c r="Q1264" i="1"/>
  <c r="Q188" i="1"/>
  <c r="Q169" i="1"/>
  <c r="Q1096" i="1"/>
  <c r="Q69" i="1"/>
  <c r="Q1023" i="1"/>
  <c r="Q11" i="1"/>
  <c r="Q102" i="1"/>
  <c r="Q1254" i="1"/>
  <c r="Q2574" i="1"/>
  <c r="Q324" i="1"/>
  <c r="Q126" i="1"/>
  <c r="Q14" i="1"/>
  <c r="Q141" i="1"/>
  <c r="Q104" i="1"/>
  <c r="Q50" i="1"/>
  <c r="Q2584" i="1"/>
  <c r="Q45" i="1"/>
  <c r="Q5" i="1"/>
  <c r="Q136" i="1"/>
  <c r="Q325" i="1"/>
  <c r="Q295" i="1"/>
  <c r="Q1159" i="1"/>
  <c r="Q1325" i="1"/>
  <c r="Q2015" i="1"/>
  <c r="Q2438" i="1"/>
  <c r="Q1473" i="1"/>
  <c r="Q895" i="1"/>
  <c r="Q1320" i="1"/>
  <c r="Q2064" i="1"/>
  <c r="Q1413" i="1"/>
  <c r="Q1553" i="1"/>
  <c r="Q757" i="1"/>
  <c r="Q382" i="1"/>
  <c r="Q995" i="1"/>
  <c r="Q2070" i="1"/>
  <c r="Q1278" i="1"/>
  <c r="Q1708" i="1"/>
  <c r="Q2587" i="1"/>
  <c r="Q1560" i="1"/>
  <c r="Q1010" i="1"/>
  <c r="Q1338" i="1"/>
  <c r="Q2449" i="1"/>
  <c r="Q1771" i="1"/>
  <c r="Q2154" i="1"/>
  <c r="Q639" i="1"/>
  <c r="Q2324" i="1"/>
  <c r="Q1158" i="1"/>
  <c r="Q1744" i="1"/>
  <c r="Q1802" i="1"/>
  <c r="Q464" i="1"/>
  <c r="Q1272" i="1"/>
  <c r="Q1897" i="1"/>
  <c r="Q1818" i="1"/>
  <c r="Q2850" i="1"/>
  <c r="Q900" i="1"/>
  <c r="Q1128" i="1"/>
  <c r="Q1436" i="1"/>
  <c r="Q170" i="1"/>
  <c r="Q1981" i="1"/>
  <c r="Q2159" i="1"/>
  <c r="Q1890" i="1"/>
  <c r="Q839" i="1"/>
  <c r="Q2862" i="1"/>
  <c r="Q2830" i="1"/>
  <c r="Q3307" i="1"/>
  <c r="Q3093" i="1"/>
  <c r="Q2432" i="1"/>
  <c r="Q3515" i="1"/>
  <c r="Q838" i="1"/>
  <c r="Q3415" i="1"/>
  <c r="Q2926" i="1"/>
  <c r="Q3171" i="1"/>
  <c r="Q3435" i="1"/>
  <c r="Q1824" i="1"/>
  <c r="Q3472" i="1"/>
  <c r="Q3120" i="1"/>
  <c r="Q2700" i="1"/>
  <c r="Q3309" i="1"/>
  <c r="Q537" i="1"/>
  <c r="Q3064" i="1"/>
  <c r="Q2028" i="1"/>
  <c r="Q2626" i="1"/>
  <c r="Q3831" i="1"/>
  <c r="Q2596" i="1"/>
  <c r="Q2937" i="1"/>
  <c r="Q2590" i="1"/>
  <c r="Q1225" i="1"/>
  <c r="Q3676" i="1"/>
  <c r="Q1621" i="1"/>
  <c r="Q3633" i="1"/>
  <c r="Q4025" i="1"/>
  <c r="Q2756" i="1"/>
  <c r="Q3086" i="1"/>
  <c r="Q3282" i="1"/>
  <c r="Q3367" i="1"/>
  <c r="Q3632" i="1"/>
  <c r="Q3092" i="1"/>
  <c r="Q2107" i="1"/>
  <c r="Q395" i="1"/>
  <c r="Q422" i="1"/>
  <c r="Q3405" i="1"/>
  <c r="Q3173" i="1"/>
  <c r="Q2706" i="1"/>
  <c r="Q1165" i="1"/>
  <c r="Q1459" i="1"/>
  <c r="Q1052" i="1"/>
  <c r="Q1412" i="1"/>
  <c r="Q1577" i="1"/>
  <c r="Q2997" i="1"/>
  <c r="Q378" i="1"/>
  <c r="Q3020" i="1"/>
  <c r="Q2569" i="1"/>
  <c r="Q1275" i="1"/>
  <c r="Q2367" i="1"/>
  <c r="Q1108" i="1"/>
  <c r="Q1297" i="1"/>
  <c r="Q1989" i="1"/>
  <c r="Q968" i="1"/>
  <c r="Q1701" i="1"/>
  <c r="Q237" i="1"/>
  <c r="Q2035" i="1"/>
  <c r="Q1104" i="1"/>
  <c r="Q1523" i="1"/>
  <c r="Q492" i="1"/>
  <c r="Q773" i="1"/>
  <c r="Q300" i="1"/>
  <c r="Q92" i="1"/>
  <c r="Q375" i="1"/>
  <c r="Q30" i="1"/>
  <c r="Q365" i="1"/>
  <c r="Q1004" i="1"/>
  <c r="Q235" i="1"/>
  <c r="Q2406" i="1"/>
  <c r="Q59" i="1"/>
  <c r="Q120" i="1"/>
  <c r="Q148" i="1"/>
  <c r="Q1069" i="1"/>
  <c r="Q485" i="1"/>
  <c r="Q23" i="1"/>
  <c r="Q150" i="1"/>
  <c r="Q562" i="1"/>
  <c r="Q662" i="1"/>
  <c r="Q2743" i="1"/>
  <c r="Q303" i="1"/>
  <c r="Q1790" i="1"/>
  <c r="Q1921" i="1"/>
  <c r="Q2258" i="1"/>
  <c r="Q2261" i="1"/>
  <c r="Q1910" i="1"/>
  <c r="Q2342" i="1"/>
  <c r="Q2491" i="1"/>
  <c r="Q1243" i="1"/>
  <c r="Q1195" i="1"/>
  <c r="Q926" i="1"/>
  <c r="Q3553" i="1"/>
  <c r="Q1987" i="1"/>
  <c r="Q2429" i="1"/>
  <c r="Q2826" i="1"/>
  <c r="Q2741" i="1"/>
  <c r="Q1720" i="1"/>
  <c r="Q2344" i="1"/>
  <c r="Q1393" i="1"/>
  <c r="Q830" i="1"/>
  <c r="Q2453" i="1"/>
  <c r="Q401" i="1"/>
  <c r="Q351" i="1"/>
  <c r="Q32" i="1"/>
  <c r="Q425" i="1"/>
  <c r="Q405" i="1"/>
  <c r="Q620" i="1"/>
  <c r="Q548" i="1"/>
  <c r="Q670" i="1"/>
  <c r="Q279" i="1"/>
  <c r="Q344" i="1"/>
  <c r="Q809" i="1"/>
  <c r="Q2244" i="1"/>
  <c r="Q419" i="1"/>
  <c r="Q529" i="1"/>
  <c r="Q127" i="1"/>
  <c r="Q1078" i="1"/>
  <c r="Q256" i="1"/>
  <c r="Q553" i="1"/>
  <c r="Q840" i="1"/>
  <c r="Q58" i="1"/>
  <c r="Q754" i="1"/>
  <c r="Q434" i="1"/>
  <c r="Q80" i="1"/>
  <c r="Q1702" i="1"/>
  <c r="Q428" i="1"/>
  <c r="Q889" i="1"/>
  <c r="Q1025" i="1"/>
  <c r="Q24" i="1"/>
  <c r="Q637" i="1"/>
  <c r="Q347" i="1"/>
  <c r="Q767" i="1"/>
  <c r="Q1761" i="1"/>
  <c r="Q644" i="1"/>
  <c r="Q2297" i="1"/>
  <c r="Q488" i="1"/>
  <c r="Q1479" i="1"/>
  <c r="Q435" i="1"/>
  <c r="Q822" i="1"/>
  <c r="Q864" i="1"/>
  <c r="Q1156" i="1"/>
  <c r="Q785" i="1"/>
  <c r="Q665" i="1"/>
  <c r="Q2602" i="1"/>
  <c r="Q1201" i="1"/>
  <c r="Q109" i="1"/>
  <c r="Q296" i="1"/>
  <c r="Q182" i="1"/>
  <c r="Q35" i="1"/>
  <c r="Q139" i="1"/>
  <c r="Q552" i="1"/>
  <c r="Q1074" i="1"/>
  <c r="Q1569" i="1"/>
  <c r="Q1638" i="1"/>
  <c r="Q1197" i="1"/>
  <c r="Q611" i="1"/>
  <c r="Q1092" i="1"/>
  <c r="Q2069" i="1"/>
  <c r="Q211" i="1"/>
  <c r="Q2631" i="1"/>
  <c r="Q2138" i="1"/>
  <c r="Q1544" i="1"/>
  <c r="Q963" i="1"/>
  <c r="Q1380" i="1"/>
  <c r="Q2096" i="1"/>
  <c r="Q1095" i="1"/>
  <c r="Q2356" i="1"/>
  <c r="Q2036" i="1"/>
  <c r="Q2059" i="1"/>
  <c r="Q1260" i="1"/>
  <c r="Q1807" i="1"/>
  <c r="Q2392" i="1"/>
  <c r="Q903" i="1"/>
  <c r="Q2094" i="1"/>
  <c r="Q686" i="1"/>
  <c r="Q2348" i="1"/>
  <c r="Q262" i="1"/>
  <c r="Q2311" i="1"/>
  <c r="Q2455" i="1"/>
  <c r="Q936" i="1"/>
  <c r="Q1341" i="1"/>
  <c r="Q915" i="1"/>
  <c r="Q1001" i="1"/>
  <c r="Q441" i="1"/>
  <c r="Q1366" i="1"/>
  <c r="Q1836" i="1"/>
  <c r="Q162" i="1"/>
  <c r="Q958" i="1"/>
  <c r="Q103" i="1"/>
  <c r="Q751" i="1"/>
  <c r="Q1474" i="1"/>
  <c r="Q774" i="1"/>
  <c r="Q1940" i="1"/>
  <c r="Q1669" i="1"/>
  <c r="Q501" i="1"/>
  <c r="Q2747" i="1"/>
  <c r="Q1000" i="1"/>
  <c r="Q1475" i="1"/>
  <c r="Q1088" i="1"/>
  <c r="Q1295" i="1"/>
  <c r="Q3175" i="1"/>
  <c r="Q3084" i="1"/>
  <c r="Q2062" i="1"/>
  <c r="Q3186" i="1"/>
  <c r="Q3106" i="1"/>
  <c r="Q34" i="1"/>
  <c r="Q336" i="1"/>
  <c r="Q318" i="1"/>
  <c r="Q226" i="1"/>
  <c r="Q629" i="1"/>
  <c r="Q316" i="1"/>
  <c r="Q2195" i="1"/>
  <c r="Q1304" i="1"/>
  <c r="Q335" i="1"/>
  <c r="Q82" i="1"/>
  <c r="Q561" i="1"/>
  <c r="Q524" i="1"/>
  <c r="Q116" i="1"/>
  <c r="Q191" i="1"/>
  <c r="Q3957" i="1"/>
  <c r="Q3934" i="1"/>
  <c r="Q2842" i="1"/>
  <c r="Q3698" i="1"/>
  <c r="Q3994" i="1"/>
  <c r="Q3347" i="1"/>
  <c r="Q3483" i="1"/>
  <c r="Q2880" i="1"/>
  <c r="Q3723" i="1"/>
  <c r="Q3768" i="1"/>
  <c r="Q3105" i="1"/>
  <c r="Q4026" i="1"/>
  <c r="Q4068" i="1"/>
  <c r="Q3411" i="1"/>
  <c r="Q3256" i="1"/>
  <c r="Q3869" i="1"/>
  <c r="Q3794" i="1"/>
  <c r="Q4042" i="1"/>
  <c r="Q2278" i="1"/>
  <c r="Q3626" i="1"/>
  <c r="Q4107" i="1"/>
  <c r="Q3083" i="1"/>
  <c r="Q3732" i="1"/>
  <c r="Q4109" i="1"/>
  <c r="Q4069" i="1"/>
  <c r="Q1643" i="1"/>
  <c r="Q2535" i="1"/>
  <c r="Q3129" i="1"/>
  <c r="Q3804" i="1"/>
  <c r="Q3180" i="1"/>
  <c r="Q4027" i="1"/>
  <c r="Q2994" i="1"/>
  <c r="Q3276" i="1"/>
  <c r="Q3513" i="1"/>
  <c r="Q3870" i="1"/>
  <c r="Q2818" i="1"/>
  <c r="Q4015" i="1"/>
  <c r="Q3740" i="1"/>
  <c r="Q3785" i="1"/>
  <c r="Q3253" i="1"/>
  <c r="Q2052" i="1"/>
  <c r="Q3201" i="1"/>
  <c r="Q2725" i="1"/>
  <c r="Q3558" i="1"/>
  <c r="Q2475" i="1"/>
  <c r="Q3786" i="1"/>
  <c r="Q2332" i="1"/>
  <c r="Q2705" i="1"/>
  <c r="Q3377" i="1"/>
  <c r="Q3718" i="1"/>
  <c r="Q3414" i="1"/>
  <c r="Q3966" i="1"/>
  <c r="Q3279" i="1"/>
  <c r="Q3612" i="1"/>
  <c r="Q3782" i="1"/>
  <c r="Q3527" i="1"/>
  <c r="Q3739" i="1"/>
  <c r="Q3974" i="1"/>
  <c r="Q3846" i="1"/>
  <c r="Q3769" i="1"/>
  <c r="Q2968" i="1"/>
  <c r="Q3266" i="1"/>
  <c r="Q2967" i="1"/>
  <c r="Q3832" i="1"/>
  <c r="Q2264" i="1"/>
  <c r="Q2160" i="1"/>
  <c r="Q1065" i="1"/>
  <c r="Q3378" i="1"/>
  <c r="Q2707" i="1"/>
  <c r="Q3833" i="1"/>
  <c r="Q3023" i="1"/>
  <c r="Q3898" i="1"/>
  <c r="Q3426" i="1"/>
  <c r="Q2708" i="1"/>
  <c r="Q2812" i="1"/>
  <c r="Q3576" i="1"/>
  <c r="Q4070" i="1"/>
  <c r="Q3575" i="1"/>
  <c r="Q3995" i="1"/>
  <c r="Q1703" i="1"/>
  <c r="Q3673" i="1"/>
  <c r="Q3704" i="1"/>
  <c r="Q3556" i="1"/>
  <c r="Q2831" i="1"/>
  <c r="Q3680" i="1"/>
  <c r="Q3816" i="1"/>
  <c r="Q3646" i="1"/>
  <c r="Q3648" i="1"/>
  <c r="Q1898" i="1"/>
  <c r="Q3450" i="1"/>
  <c r="Q3618" i="1"/>
  <c r="Q3623" i="1"/>
  <c r="Q3871" i="1"/>
  <c r="Q3404" i="1"/>
  <c r="Q2215" i="1"/>
  <c r="Q3312" i="1"/>
  <c r="Q3899" i="1"/>
  <c r="Q3288" i="1"/>
  <c r="Q3872" i="1"/>
  <c r="Q3528" i="1"/>
  <c r="Q834" i="1"/>
  <c r="Q282" i="1"/>
  <c r="Q200" i="1"/>
  <c r="Q1470" i="1"/>
  <c r="Q786" i="1"/>
  <c r="Q802" i="1"/>
  <c r="Q672" i="1"/>
  <c r="Q2732" i="1"/>
  <c r="Q666" i="1"/>
  <c r="Q521" i="1"/>
  <c r="Q630" i="1"/>
  <c r="Q2462" i="1"/>
  <c r="Q1217" i="1"/>
  <c r="Q231" i="1"/>
  <c r="Q2640" i="1"/>
  <c r="Q1622" i="1"/>
  <c r="Q357" i="1"/>
  <c r="Q1073" i="1"/>
  <c r="Q272" i="1"/>
  <c r="Q792" i="1"/>
  <c r="Q867" i="1"/>
  <c r="Q1450" i="1"/>
  <c r="Q1754" i="1"/>
  <c r="Q1778" i="1"/>
  <c r="Q2198" i="1"/>
  <c r="Q1709" i="1"/>
  <c r="Q2236" i="1"/>
  <c r="Q1809" i="1"/>
  <c r="Q2151" i="1"/>
  <c r="Q2329" i="1"/>
  <c r="Q2561" i="1"/>
  <c r="Q705" i="1"/>
  <c r="Q1911" i="1"/>
  <c r="Q1182" i="1"/>
  <c r="Q1647" i="1"/>
  <c r="Q1443" i="1"/>
  <c r="Q2188" i="1"/>
  <c r="Q704" i="1"/>
  <c r="Q2763" i="1"/>
  <c r="Q1912" i="1"/>
  <c r="Q1237" i="1"/>
  <c r="Q2357" i="1"/>
  <c r="Q2203" i="1"/>
  <c r="Q1284" i="1"/>
  <c r="Q1850" i="1"/>
  <c r="Q2469" i="1"/>
  <c r="Q2097" i="1"/>
  <c r="Q1486" i="1"/>
  <c r="Q1209" i="1"/>
  <c r="Q2591" i="1"/>
  <c r="Q2665" i="1"/>
  <c r="Q2495" i="1"/>
  <c r="Q331" i="1"/>
  <c r="Q2085" i="1"/>
  <c r="Q1934" i="1"/>
  <c r="Q1016" i="1"/>
  <c r="Q1239" i="1"/>
  <c r="Q2308" i="1"/>
  <c r="Q831" i="1"/>
  <c r="Q2528" i="1"/>
  <c r="Q2863" i="1"/>
  <c r="Q3169" i="1"/>
  <c r="Q3873" i="1"/>
  <c r="Q3780" i="1"/>
  <c r="Q3914" i="1"/>
  <c r="Q3380" i="1"/>
  <c r="Q3774" i="1"/>
  <c r="Q3817" i="1"/>
  <c r="Q2363" i="1"/>
  <c r="Q3195" i="1"/>
  <c r="Q3746" i="1"/>
  <c r="Q4055" i="1"/>
  <c r="Q3731" i="1"/>
  <c r="Q2956" i="1"/>
  <c r="Q2388" i="1"/>
  <c r="Q3809" i="1"/>
  <c r="Q1983" i="1"/>
  <c r="Q3958" i="1"/>
  <c r="Q3225" i="1"/>
  <c r="Q3747" i="1"/>
  <c r="Q550" i="1"/>
  <c r="Q1185" i="1"/>
  <c r="Q2129" i="1"/>
  <c r="Q878" i="1"/>
  <c r="Q844" i="1"/>
  <c r="Q1236" i="1"/>
  <c r="Q1301" i="1"/>
  <c r="Q1268" i="1"/>
  <c r="Q972" i="1"/>
  <c r="Q955" i="1"/>
  <c r="Q1235" i="1"/>
  <c r="Q1171" i="1"/>
  <c r="Q810" i="1"/>
  <c r="Q1833" i="1"/>
  <c r="Q399" i="1"/>
  <c r="Q3391" i="1"/>
  <c r="Q2282" i="1"/>
  <c r="Q409" i="1"/>
  <c r="Q728" i="1"/>
  <c r="Q1662" i="1"/>
  <c r="Q1365" i="1"/>
  <c r="Q2506" i="1"/>
  <c r="Q2771" i="1"/>
  <c r="Q1172" i="1"/>
  <c r="Q1345" i="1"/>
  <c r="Q1343" i="1"/>
  <c r="Q945" i="1"/>
  <c r="Q988" i="1"/>
  <c r="Q2034" i="1"/>
  <c r="Q947" i="1"/>
  <c r="Q1360" i="1"/>
  <c r="Q1489" i="1"/>
  <c r="Q1751" i="1"/>
  <c r="Q1374" i="1"/>
  <c r="Q1806" i="1"/>
  <c r="Q2476" i="1"/>
  <c r="Q2299" i="1"/>
  <c r="Q2153" i="1"/>
  <c r="Q2410" i="1"/>
  <c r="Q1555" i="1"/>
  <c r="Q3748" i="1"/>
  <c r="Q3199" i="1"/>
  <c r="Q3818" i="1"/>
  <c r="Q3778" i="1"/>
  <c r="Q3133" i="1"/>
  <c r="Q3781" i="1"/>
  <c r="Q3081" i="1"/>
  <c r="Q3291" i="1"/>
  <c r="Q3034" i="1"/>
  <c r="Q3246" i="1"/>
  <c r="Q2904" i="1"/>
  <c r="Q3787" i="1"/>
  <c r="Q3900" i="1"/>
  <c r="Q3874" i="1"/>
  <c r="Q3753" i="1"/>
  <c r="Q3875" i="1"/>
  <c r="Q3834" i="1"/>
  <c r="Q3928" i="1"/>
  <c r="Q2872" i="1"/>
  <c r="Q3270" i="1"/>
  <c r="Q2651" i="1"/>
  <c r="Q3640" i="1"/>
  <c r="Q3597" i="1"/>
  <c r="Q3876" i="1"/>
  <c r="Q3283" i="1"/>
  <c r="Q3586" i="1"/>
  <c r="Q2219" i="1"/>
  <c r="Q2932" i="1"/>
  <c r="Q3573" i="1"/>
  <c r="Q3996" i="1"/>
  <c r="Q3407" i="1"/>
  <c r="Q3284" i="1"/>
  <c r="Q3877" i="1"/>
  <c r="Q3642" i="1"/>
  <c r="Q1963" i="1"/>
  <c r="Q812" i="1"/>
  <c r="Q3177" i="1"/>
  <c r="Q2242" i="1"/>
  <c r="Q3166" i="1"/>
  <c r="Q1411" i="1"/>
  <c r="Q1458" i="1"/>
  <c r="Q216" i="1"/>
  <c r="Q1978" i="1"/>
  <c r="Q397" i="1"/>
  <c r="Q75" i="1"/>
  <c r="Q600" i="1"/>
  <c r="Q252" i="1"/>
  <c r="Q446" i="1"/>
  <c r="Q77" i="1"/>
  <c r="Q253" i="1"/>
  <c r="Q20" i="1"/>
  <c r="Q463" i="1"/>
  <c r="Q881" i="1"/>
  <c r="Q669" i="1"/>
  <c r="Q1431" i="1"/>
  <c r="Q298" i="1"/>
  <c r="Q1253" i="1"/>
  <c r="Q490" i="1"/>
  <c r="Q1939" i="1"/>
  <c r="Q91" i="1"/>
  <c r="Q379" i="1"/>
  <c r="Q1924" i="1"/>
  <c r="Q1769" i="1"/>
  <c r="Q73" i="1"/>
  <c r="Q2123" i="1"/>
  <c r="Q1607" i="1"/>
  <c r="Q2384" i="1"/>
  <c r="Q2390" i="1"/>
  <c r="Q960" i="1"/>
  <c r="Q1499" i="1"/>
  <c r="Q364" i="1"/>
  <c r="Q2111" i="1"/>
  <c r="Q450" i="1"/>
  <c r="Q2378" i="1"/>
  <c r="Q632" i="1"/>
  <c r="Q1945" i="1"/>
  <c r="Q2443" i="1"/>
  <c r="Q2798" i="1"/>
  <c r="Q2689" i="1"/>
  <c r="Q1497" i="1"/>
  <c r="Q3482" i="1"/>
  <c r="Q3722" i="1"/>
  <c r="Q17" i="1"/>
  <c r="Q1859" i="1"/>
  <c r="Q1832" i="1"/>
  <c r="Q192" i="1"/>
  <c r="Q3354" i="1"/>
  <c r="Q3110" i="1"/>
  <c r="Q3076" i="1"/>
  <c r="Q2795" i="1"/>
  <c r="Q1130" i="1"/>
  <c r="Q2414" i="1"/>
  <c r="Q1028" i="1"/>
  <c r="Q3267" i="1"/>
  <c r="Q1500" i="1"/>
  <c r="Q465" i="1"/>
  <c r="Q1056" i="1"/>
  <c r="Q3161" i="1"/>
  <c r="Q2164" i="1"/>
  <c r="Q3465" i="1"/>
  <c r="Q1147" i="1"/>
  <c r="Q391" i="1"/>
  <c r="Q396" i="1"/>
  <c r="Q443" i="1"/>
  <c r="Q1263" i="1"/>
  <c r="Q486" i="1"/>
  <c r="Q2018" i="1"/>
  <c r="Q1998" i="1"/>
  <c r="Q2359" i="1"/>
  <c r="Q1714" i="1"/>
  <c r="Q1598" i="1"/>
  <c r="Q1452" i="1"/>
  <c r="Q658" i="1"/>
  <c r="Q374" i="1"/>
  <c r="Q1937" i="1"/>
  <c r="Q2307" i="1"/>
  <c r="Q1423" i="1"/>
  <c r="Q2280" i="1"/>
  <c r="Q3052" i="1"/>
  <c r="Q2874" i="1"/>
  <c r="Q3257" i="1"/>
  <c r="Q2002" i="1"/>
  <c r="Q3351" i="1"/>
  <c r="Q2463" i="1"/>
  <c r="Q3507" i="1"/>
  <c r="Q3788" i="1"/>
  <c r="Q3835" i="1"/>
  <c r="Q3205" i="1"/>
  <c r="Q3649" i="1"/>
  <c r="Q790" i="1"/>
  <c r="Q3355" i="1"/>
  <c r="Q3424" i="1"/>
  <c r="Q3339" i="1"/>
  <c r="Q3650" i="1"/>
  <c r="Q3210" i="1"/>
  <c r="Q1434" i="1"/>
  <c r="Q997" i="1"/>
  <c r="Q3395" i="1"/>
  <c r="Q4115" i="1"/>
  <c r="Q3214" i="1"/>
  <c r="Q2053" i="1"/>
  <c r="Q1418" i="1"/>
  <c r="Q195" i="1"/>
  <c r="Q2252" i="1"/>
  <c r="Q1992" i="1"/>
  <c r="Q214" i="1"/>
  <c r="Q304" i="1"/>
  <c r="Q176" i="1"/>
  <c r="Q161" i="1"/>
  <c r="Q93" i="1"/>
  <c r="Q1340" i="1"/>
  <c r="Q904" i="1"/>
  <c r="Q49" i="1"/>
  <c r="Q293" i="1"/>
  <c r="Q259" i="1"/>
  <c r="Q610" i="1"/>
  <c r="Q287" i="1"/>
  <c r="Q437" i="1"/>
  <c r="Q949" i="1"/>
  <c r="Q290" i="1"/>
  <c r="Q659" i="1"/>
  <c r="Q581" i="1"/>
  <c r="Q470" i="1"/>
  <c r="Q902" i="1"/>
  <c r="Q135" i="1"/>
  <c r="Q81" i="1"/>
  <c r="Q168" i="1"/>
  <c r="Q280" i="1"/>
  <c r="Q862" i="1"/>
  <c r="Q179" i="1"/>
  <c r="Q265" i="1"/>
  <c r="Q538" i="1"/>
  <c r="Q147" i="1"/>
  <c r="Q366" i="1"/>
  <c r="Q901" i="1"/>
  <c r="Q734" i="1"/>
  <c r="Q115" i="1"/>
  <c r="Q896" i="1"/>
  <c r="Q1277" i="1"/>
  <c r="Q2833" i="1"/>
  <c r="Q3358" i="1"/>
  <c r="Q2500" i="1"/>
  <c r="Q3930" i="1"/>
  <c r="Q2442" i="1"/>
  <c r="Q1988" i="1"/>
  <c r="Q2461" i="1"/>
  <c r="Q3043" i="1"/>
  <c r="Q3262" i="1"/>
  <c r="Q3098" i="1"/>
  <c r="Q4030" i="1"/>
  <c r="Q3982" i="1"/>
  <c r="Q2637" i="1"/>
  <c r="Q2777" i="1"/>
  <c r="Q3878" i="1"/>
  <c r="Q2894" i="1"/>
  <c r="Q2315" i="1"/>
  <c r="Q3539" i="1"/>
  <c r="Q2929" i="1"/>
  <c r="Q3119" i="1"/>
  <c r="Q3959" i="1"/>
  <c r="Q3353" i="1"/>
  <c r="Q3425" i="1"/>
  <c r="Q3163" i="1"/>
  <c r="Q3318" i="1"/>
  <c r="Q3975" i="1"/>
  <c r="Q3137" i="1"/>
  <c r="Q3369" i="1"/>
  <c r="Q2354" i="1"/>
  <c r="Q3630" i="1"/>
  <c r="Q1841" i="1"/>
  <c r="Q3823" i="1"/>
  <c r="Q3901" i="1"/>
  <c r="Q3702" i="1"/>
  <c r="Q2617" i="1"/>
  <c r="Q3029" i="1"/>
  <c r="Q2020" i="1"/>
  <c r="Q3534" i="1"/>
  <c r="Q2131" i="1"/>
  <c r="Q3263" i="1"/>
  <c r="Q3749" i="1"/>
  <c r="Q2173" i="1"/>
  <c r="Q2228" i="1"/>
  <c r="Q2255" i="1"/>
  <c r="Q912" i="1"/>
  <c r="Q1129" i="1"/>
  <c r="Q1574" i="1"/>
  <c r="Q2232" i="1"/>
  <c r="Q1863" i="1"/>
  <c r="Q1537" i="1"/>
  <c r="Q1498" i="1"/>
  <c r="Q1864" i="1"/>
  <c r="Q1804" i="1"/>
  <c r="Q656" i="1"/>
  <c r="Q3204" i="1"/>
  <c r="Q2503" i="1"/>
  <c r="Q2391" i="1"/>
  <c r="Q816" i="1"/>
  <c r="Q1160" i="1"/>
  <c r="Q1033" i="1"/>
  <c r="Q2168" i="1"/>
  <c r="Q2537" i="1"/>
  <c r="Q1528" i="1"/>
  <c r="Q576" i="1"/>
  <c r="Q2248" i="1"/>
  <c r="Q2723" i="1"/>
  <c r="Q1442" i="1"/>
  <c r="Q970" i="1"/>
  <c r="Q1238" i="1"/>
  <c r="Q1672" i="1"/>
  <c r="Q1625" i="1"/>
  <c r="Q726" i="1"/>
  <c r="Q1048" i="1"/>
  <c r="Q1388" i="1"/>
  <c r="Q2033" i="1"/>
  <c r="Q2595" i="1"/>
  <c r="Q1274" i="1"/>
  <c r="Q2479" i="1"/>
  <c r="Q677" i="1"/>
  <c r="Q1126" i="1"/>
  <c r="Q2878" i="1"/>
  <c r="Q2368" i="1"/>
  <c r="Q1017" i="1"/>
  <c r="Q3077" i="1"/>
  <c r="Q2487" i="1"/>
  <c r="Q1515" i="1"/>
  <c r="Q1801" i="1"/>
  <c r="Q1727" i="1"/>
  <c r="Q740" i="1"/>
  <c r="Q1637" i="1"/>
  <c r="Q1561" i="1"/>
  <c r="Q1451" i="1"/>
  <c r="Q1591" i="1"/>
  <c r="Q1582" i="1"/>
  <c r="Q2155" i="1"/>
  <c r="Q1946" i="1"/>
  <c r="Q2694" i="1"/>
  <c r="Q2437" i="1"/>
  <c r="Q1728" i="1"/>
  <c r="Q1348" i="1"/>
  <c r="Q1657" i="1"/>
  <c r="Q3544" i="1"/>
  <c r="Q4043" i="1"/>
  <c r="Q4052" i="1"/>
  <c r="Q3385" i="1"/>
  <c r="Q1738" i="1"/>
  <c r="Q3902" i="1"/>
  <c r="Q4028" i="1"/>
  <c r="Q3211" i="1"/>
  <c r="Q3600" i="1"/>
  <c r="Q2829" i="1"/>
  <c r="Q3964" i="1"/>
  <c r="Q3154" i="1"/>
  <c r="Q3887" i="1"/>
  <c r="Q2746" i="1"/>
  <c r="Q2845" i="1"/>
  <c r="Q3033" i="1"/>
  <c r="Q890" i="1"/>
  <c r="Q4071" i="1"/>
  <c r="Q3363" i="1"/>
  <c r="Q2885" i="1"/>
  <c r="Q3188" i="1"/>
  <c r="Q3254" i="1"/>
  <c r="Q3456" i="1"/>
  <c r="Q3344" i="1"/>
  <c r="Q4006" i="1"/>
  <c r="Q3317" i="1"/>
  <c r="Q2670" i="1"/>
  <c r="Q967" i="1"/>
  <c r="Q3001" i="1"/>
  <c r="Q2493" i="1"/>
  <c r="Q2704" i="1"/>
  <c r="Q3997" i="1"/>
  <c r="Q2386" i="1"/>
  <c r="Q2879" i="1"/>
  <c r="Q3561" i="1"/>
  <c r="Q3734" i="1"/>
  <c r="Q2546" i="1"/>
  <c r="Q3233" i="1"/>
  <c r="Q3389" i="1"/>
  <c r="Q1606" i="1"/>
  <c r="Q3935" i="1"/>
  <c r="Q2900" i="1"/>
  <c r="Q1936" i="1"/>
  <c r="Q2992" i="1"/>
  <c r="Q3060" i="1"/>
  <c r="Q3550" i="1"/>
  <c r="Q3587" i="1"/>
  <c r="Q3789" i="1"/>
  <c r="Q2256" i="1"/>
  <c r="Q3452" i="1"/>
  <c r="Q2876" i="1"/>
  <c r="Q2677" i="1"/>
  <c r="Q3421" i="1"/>
  <c r="Q3770" i="1"/>
  <c r="Q3441" i="1"/>
  <c r="Q2576" i="1"/>
  <c r="Q2635" i="1"/>
  <c r="Q2827" i="1"/>
  <c r="Q3879" i="1"/>
  <c r="Q1427" i="1"/>
  <c r="Q3569" i="1"/>
  <c r="Q3408" i="1"/>
  <c r="Q3348" i="1"/>
  <c r="Q3203" i="1"/>
  <c r="Q2577" i="1"/>
  <c r="Q2621" i="1"/>
  <c r="Q3627" i="1"/>
  <c r="Q2886" i="1"/>
  <c r="Q3453" i="1"/>
  <c r="Q3651" i="1"/>
  <c r="Q2541" i="1"/>
  <c r="Q1874" i="1"/>
  <c r="Q3625" i="1"/>
  <c r="Q3653" i="1"/>
  <c r="Q2585" i="1"/>
  <c r="Q3036" i="1"/>
  <c r="Q2724" i="1"/>
  <c r="Q2152" i="1"/>
  <c r="Q3275" i="1"/>
  <c r="Q2534" i="1"/>
  <c r="Q3062" i="1"/>
  <c r="Q2680" i="1"/>
  <c r="Q2851" i="1"/>
  <c r="Q330" i="1"/>
  <c r="Q177" i="1"/>
  <c r="Q1364" i="1"/>
  <c r="Q1745" i="1"/>
  <c r="Q2369" i="1"/>
  <c r="Q823" i="1"/>
  <c r="Q713" i="1"/>
  <c r="Q2473" i="1"/>
  <c r="Q1469" i="1"/>
  <c r="Q1667" i="1"/>
  <c r="Q1628" i="1"/>
  <c r="Q1395" i="1"/>
  <c r="Q2190" i="1"/>
  <c r="Q1920" i="1"/>
  <c r="Q1309" i="1"/>
  <c r="Q814" i="1"/>
  <c r="Q1632" i="1"/>
  <c r="Q3654" i="1"/>
  <c r="Q197" i="1"/>
  <c r="Q3998" i="1"/>
  <c r="Q3134" i="1"/>
  <c r="Q3771" i="1"/>
  <c r="Q3628" i="1"/>
  <c r="Q2296" i="1"/>
  <c r="Q3438" i="1"/>
  <c r="Q3433" i="1"/>
  <c r="Q3711" i="1"/>
  <c r="Q2284" i="1"/>
  <c r="Q2038" i="1"/>
  <c r="Q2593" i="1"/>
  <c r="Q3836" i="1"/>
  <c r="Q2513" i="1"/>
  <c r="Q2171" i="1"/>
  <c r="Q2866" i="1"/>
  <c r="Q3755" i="1"/>
  <c r="Q3880" i="1"/>
  <c r="Q3707" i="1"/>
  <c r="Q1079" i="1"/>
  <c r="Q2217" i="1"/>
  <c r="Q671" i="1"/>
  <c r="Q1174" i="1"/>
  <c r="Q2027" i="1"/>
  <c r="Q640" i="1"/>
  <c r="Q1043" i="1"/>
  <c r="Q1370" i="1"/>
  <c r="Q2030" i="1"/>
  <c r="Q965" i="1"/>
  <c r="Q1485" i="1"/>
  <c r="Q1827" i="1"/>
  <c r="Q777" i="1"/>
  <c r="Q1153" i="1"/>
  <c r="Q846" i="1"/>
  <c r="Q3085" i="1"/>
  <c r="Q1426" i="1"/>
  <c r="Q2383" i="1"/>
  <c r="Q1161" i="1"/>
  <c r="Q1463" i="1"/>
  <c r="Q1146" i="1"/>
  <c r="Q1152" i="1"/>
  <c r="Q42" i="1"/>
  <c r="Q343" i="1"/>
  <c r="Q598" i="1"/>
  <c r="Q1688" i="1"/>
  <c r="Q308" i="1"/>
  <c r="Q2370" i="1"/>
  <c r="Q230" i="1"/>
  <c r="Q732" i="1"/>
  <c r="Q775" i="1"/>
  <c r="Q1504" i="1"/>
  <c r="Q2352" i="1"/>
  <c r="Q2145" i="1"/>
  <c r="Q491" i="1"/>
  <c r="Q130" i="1"/>
  <c r="Q690" i="1"/>
  <c r="Q157" i="1"/>
  <c r="Q2039" i="1"/>
  <c r="Q2681" i="1"/>
  <c r="Q363" i="1"/>
  <c r="Q880" i="1"/>
  <c r="Q1538" i="1"/>
  <c r="Q181" i="1"/>
  <c r="Q578" i="1"/>
  <c r="Q789" i="1"/>
  <c r="Q2293" i="1"/>
  <c r="Q1539" i="1"/>
  <c r="Q288" i="1"/>
  <c r="Q1737" i="1"/>
  <c r="Q2786" i="1"/>
  <c r="Q1208" i="1"/>
  <c r="Q496" i="1"/>
  <c r="Q302" i="1"/>
  <c r="Q1401" i="1"/>
  <c r="Q782" i="1"/>
  <c r="Q360" i="1"/>
  <c r="Q1276" i="1"/>
  <c r="Q442" i="1"/>
  <c r="Q917" i="1"/>
  <c r="Q1135" i="1"/>
  <c r="Q714" i="1"/>
  <c r="Q2508" i="1"/>
  <c r="Q592" i="1"/>
  <c r="Q883" i="1"/>
  <c r="Q2186" i="1"/>
  <c r="Q152" i="1"/>
  <c r="Q801" i="1"/>
  <c r="Q249" i="1"/>
  <c r="Q1949" i="1"/>
  <c r="Q2100" i="1"/>
  <c r="Q2196" i="1"/>
  <c r="Q1250" i="1"/>
  <c r="Q71" i="1"/>
  <c r="Q311" i="1"/>
  <c r="Q260" i="1"/>
  <c r="Q2300" i="1"/>
  <c r="Q2349" i="1"/>
  <c r="Q381" i="1"/>
  <c r="Q1478" i="1"/>
  <c r="Q758" i="1"/>
  <c r="Q1932" i="1"/>
  <c r="Q475" i="1"/>
  <c r="Q565" i="1"/>
  <c r="Q1113" i="1"/>
  <c r="Q528" i="1"/>
  <c r="Q2497" i="1"/>
  <c r="Q806" i="1"/>
  <c r="Q1333" i="1"/>
  <c r="Q2565" i="1"/>
  <c r="Q2444" i="1"/>
  <c r="Q3196" i="1"/>
  <c r="Q3336" i="1"/>
  <c r="Q4100" i="1"/>
  <c r="Q3657" i="1"/>
  <c r="Q3805" i="1"/>
  <c r="Q3772" i="1"/>
  <c r="Q3609" i="1"/>
  <c r="Q2717" i="1"/>
  <c r="Q2811" i="1"/>
  <c r="Q3717" i="1"/>
  <c r="Q935" i="1"/>
  <c r="Q2610" i="1"/>
  <c r="Q798" i="1"/>
  <c r="Q3511" i="1"/>
  <c r="Q193" i="1"/>
  <c r="Q2974" i="1"/>
  <c r="Q3003" i="1"/>
  <c r="Q3038" i="1"/>
  <c r="Q2815" i="1"/>
  <c r="Q909" i="1"/>
  <c r="Q3624" i="1"/>
  <c r="Q2551" i="1"/>
  <c r="Q3442" i="1"/>
  <c r="Q2183" i="1"/>
  <c r="Q2091" i="1"/>
  <c r="Q3116" i="1"/>
  <c r="Q3209" i="1"/>
  <c r="Q648" i="1"/>
  <c r="Q2780" i="1"/>
  <c r="Q1828" i="1"/>
  <c r="Q3891" i="1"/>
  <c r="Q3249" i="1"/>
  <c r="Q2701" i="1"/>
  <c r="Q2586" i="1"/>
  <c r="Q3285" i="1"/>
  <c r="Q3070" i="1"/>
  <c r="Q3065" i="1"/>
  <c r="Q1031" i="1"/>
  <c r="Q636" i="1"/>
  <c r="Q2470" i="1"/>
  <c r="Q2237" i="1"/>
  <c r="Q2397" i="1"/>
  <c r="Q3409" i="1"/>
  <c r="Q3289" i="1"/>
  <c r="Q2471" i="1"/>
  <c r="Q1995" i="1"/>
  <c r="Q1986" i="1"/>
  <c r="Q2871" i="1"/>
  <c r="Q1961" i="1"/>
  <c r="Q2844" i="1"/>
  <c r="Q971" i="1"/>
  <c r="Q3502" i="1"/>
  <c r="Q2234" i="1"/>
  <c r="Q1718" i="1"/>
  <c r="Q3333" i="1"/>
  <c r="Q854" i="1"/>
  <c r="Q3400" i="1"/>
  <c r="Q941" i="1"/>
  <c r="Q3512" i="1"/>
  <c r="Q1110" i="1"/>
  <c r="Q2658" i="1"/>
  <c r="Q1218" i="1"/>
  <c r="Q3757" i="1"/>
  <c r="Q2843" i="1"/>
  <c r="Q2731" i="1"/>
  <c r="Q3699" i="1"/>
  <c r="Q2065" i="1"/>
  <c r="Q3579" i="1"/>
  <c r="Q3063" i="1"/>
  <c r="Q3540" i="1"/>
  <c r="Q3090" i="1"/>
  <c r="Q97" i="1"/>
  <c r="Q3396" i="1"/>
  <c r="Q3716" i="1"/>
  <c r="Q2320" i="1"/>
  <c r="Q3750" i="1"/>
  <c r="Q478" i="1"/>
  <c r="Q3542" i="1"/>
  <c r="Q2782" i="1"/>
  <c r="Q2552" i="1"/>
  <c r="Q3510" i="1"/>
  <c r="Q2646" i="1"/>
  <c r="Q2938" i="1"/>
  <c r="Q3013" i="1"/>
  <c r="Q2562" i="1"/>
  <c r="Q3303" i="1"/>
  <c r="Q4108" i="1"/>
  <c r="Q1626" i="1"/>
  <c r="Q3152" i="1"/>
  <c r="Q2897" i="1"/>
  <c r="Q3321" i="1"/>
  <c r="Q4077" i="1"/>
  <c r="Q884" i="1"/>
  <c r="Q3806" i="1"/>
  <c r="Q1125" i="1"/>
  <c r="Q358" i="1"/>
  <c r="Q1740" i="1"/>
  <c r="Q2181" i="1"/>
  <c r="Q1394" i="1"/>
  <c r="Q1399" i="1"/>
  <c r="Q1752" i="1"/>
  <c r="Q719" i="1"/>
  <c r="Q855" i="1"/>
  <c r="Q747" i="1"/>
  <c r="Q1059" i="1"/>
  <c r="Q1315" i="1"/>
  <c r="Q1042" i="1"/>
  <c r="Q1904" i="1"/>
  <c r="Q1224" i="1"/>
  <c r="Q1829" i="1"/>
  <c r="Q1157" i="1"/>
  <c r="Q534" i="1"/>
  <c r="Q1636" i="1"/>
  <c r="Q2216" i="1"/>
  <c r="Q142" i="1"/>
  <c r="Q1409" i="1"/>
  <c r="Q1512" i="1"/>
  <c r="Q813" i="1"/>
  <c r="Q1774" i="1"/>
  <c r="Q879" i="1"/>
  <c r="Q1760" i="1"/>
  <c r="Q695" i="1"/>
  <c r="Q1540" i="1"/>
  <c r="Q1080" i="1"/>
  <c r="Q1793" i="1"/>
  <c r="Q1576" i="1"/>
  <c r="Q1665" i="1"/>
  <c r="Q1204" i="1"/>
  <c r="Q2121" i="1"/>
  <c r="Q2641" i="1"/>
  <c r="Q914" i="1"/>
  <c r="Q1620" i="1"/>
  <c r="Q1221" i="1"/>
  <c r="Q2371" i="1"/>
  <c r="Q1468" i="1"/>
  <c r="Q456" i="1"/>
  <c r="Q3061" i="1"/>
  <c r="Q929" i="1"/>
  <c r="Q3976" i="1"/>
  <c r="Q3025" i="1"/>
  <c r="Q3122" i="1"/>
  <c r="Q2609" i="1"/>
  <c r="Q3850" i="1"/>
  <c r="Q1849" i="1"/>
  <c r="Q1969" i="1"/>
  <c r="Q2253" i="1"/>
  <c r="Q3097" i="1"/>
  <c r="Q1651" i="1"/>
  <c r="Q3647" i="1"/>
  <c r="Q3431" i="1"/>
  <c r="Q1618" i="1"/>
  <c r="Q2913" i="1"/>
  <c r="Q4093" i="1"/>
  <c r="Q2877" i="1"/>
  <c r="Q3960" i="1"/>
  <c r="Q1679" i="1"/>
  <c r="Q1144" i="1"/>
  <c r="Q643" i="1"/>
  <c r="Q1361" i="1"/>
  <c r="Q309" i="1"/>
  <c r="Q1169" i="1"/>
  <c r="Q1013" i="1"/>
  <c r="Q593" i="1"/>
  <c r="Q234" i="1"/>
  <c r="Q1906" i="1"/>
  <c r="Q1136" i="1"/>
  <c r="Q594" i="1"/>
  <c r="Q418" i="1"/>
  <c r="Q525" i="1"/>
  <c r="Q1293" i="1"/>
  <c r="Q1509" i="1"/>
  <c r="Q1432" i="1"/>
  <c r="Q273" i="1"/>
  <c r="Q1866" i="1"/>
  <c r="Q2206" i="1"/>
  <c r="Q2106" i="1"/>
  <c r="Q910" i="1"/>
  <c r="Q386" i="1"/>
  <c r="Q1593" i="1"/>
  <c r="Q2037" i="1"/>
  <c r="Q2175" i="1"/>
  <c r="Q1022" i="1"/>
  <c r="Q1324" i="1"/>
  <c r="Q509" i="1"/>
  <c r="Q414" i="1"/>
  <c r="Q232" i="1"/>
  <c r="Q1503" i="1"/>
  <c r="Q979" i="1"/>
  <c r="Q1547" i="1"/>
  <c r="Q735" i="1"/>
  <c r="Q579" i="1"/>
  <c r="Q815" i="1"/>
  <c r="Q2025" i="1"/>
  <c r="Q377" i="1"/>
  <c r="Q652" i="1"/>
  <c r="Q1640" i="1"/>
  <c r="Q601" i="1"/>
  <c r="Q1038" i="1"/>
  <c r="Q338" i="1"/>
  <c r="Q2016" i="1"/>
  <c r="Q1588" i="1"/>
  <c r="Q408" i="1"/>
  <c r="Q564" i="1"/>
  <c r="Q2657" i="1"/>
  <c r="Q574" i="1"/>
  <c r="Q1820" i="1"/>
  <c r="Q898" i="1"/>
  <c r="Q349" i="1"/>
  <c r="Q1083" i="1"/>
  <c r="Q1456" i="1"/>
  <c r="Q582" i="1"/>
  <c r="Q1604" i="1"/>
  <c r="Q1666" i="1"/>
  <c r="Q1246" i="1"/>
  <c r="Q856" i="1"/>
  <c r="Q516" i="1"/>
  <c r="Q1674" i="1"/>
  <c r="Q827" i="1"/>
  <c r="Q1960" i="1"/>
  <c r="Q1927" i="1"/>
  <c r="Q510" i="1"/>
  <c r="Q1267" i="1"/>
  <c r="Q494" i="1"/>
  <c r="Q1967" i="1"/>
  <c r="Q1124" i="1"/>
  <c r="Q1090" i="1"/>
  <c r="Q1663" i="1"/>
  <c r="Q943" i="1"/>
  <c r="Q1853" i="1"/>
  <c r="Q994" i="1"/>
  <c r="Q258" i="1"/>
  <c r="Q2440" i="1"/>
  <c r="Q1530" i="1"/>
  <c r="Q1058" i="1"/>
  <c r="Q520" i="1"/>
  <c r="Q1710" i="1"/>
  <c r="Q727" i="1"/>
  <c r="Q2538" i="1"/>
  <c r="Q1723" i="1"/>
  <c r="Q2618" i="1"/>
  <c r="Q2858" i="1"/>
  <c r="Q874" i="1"/>
  <c r="Q2518" i="1"/>
  <c r="Q2509" i="1"/>
  <c r="Q1797" i="1"/>
  <c r="Q1075" i="1"/>
  <c r="Q706" i="1"/>
  <c r="Q1408" i="1"/>
  <c r="Q1302" i="1"/>
  <c r="Q1327" i="1"/>
  <c r="Q784" i="1"/>
  <c r="Q1840" i="1"/>
  <c r="Q497" i="1"/>
  <c r="Q1303" i="1"/>
  <c r="Q1645" i="1"/>
  <c r="Q2298" i="1"/>
  <c r="Q1270" i="1"/>
  <c r="Q2630" i="1"/>
  <c r="Q953" i="1"/>
  <c r="Q1614" i="1"/>
  <c r="Q1704" i="1"/>
  <c r="Q1755" i="1"/>
  <c r="Q2009" i="1"/>
  <c r="Q1249" i="1"/>
  <c r="Q618" i="1"/>
  <c r="Q2270" i="1"/>
  <c r="Q1696" i="1"/>
  <c r="Q2647" i="1"/>
  <c r="Q1690" i="1"/>
  <c r="Q2648" i="1"/>
  <c r="Q1446" i="1"/>
  <c r="Q2201" i="1"/>
  <c r="Q2080" i="1"/>
  <c r="Q2719" i="1"/>
  <c r="Q829" i="1"/>
  <c r="Q2456" i="1"/>
  <c r="Q1642" i="1"/>
  <c r="Q2243" i="1"/>
  <c r="Q2041" i="1"/>
  <c r="Q1132" i="1"/>
  <c r="Q1018" i="1"/>
  <c r="Q1377" i="1"/>
  <c r="Q1102" i="1"/>
  <c r="Q1177" i="1"/>
  <c r="Q2914" i="1"/>
  <c r="Q1610" i="1"/>
  <c r="Q514" i="1"/>
  <c r="Q805" i="1"/>
  <c r="Q1291" i="1"/>
  <c r="Q1445" i="1"/>
  <c r="Q991" i="1"/>
  <c r="Q2231" i="1"/>
  <c r="Q1226" i="1"/>
  <c r="Q2549" i="1"/>
  <c r="Q2024" i="1"/>
  <c r="Q1733" i="1"/>
  <c r="Q1071" i="1"/>
  <c r="Q2074" i="1"/>
  <c r="Q1379" i="1"/>
  <c r="Q1164" i="1"/>
  <c r="Q1101" i="1"/>
  <c r="Q2050" i="1"/>
  <c r="Q1527" i="1"/>
  <c r="Q1782" i="1"/>
  <c r="Q2082" i="1"/>
  <c r="Q1886" i="1"/>
  <c r="Q696" i="1"/>
  <c r="Q1273" i="1"/>
  <c r="Q761" i="1"/>
  <c r="Q1045" i="1"/>
  <c r="Q2286" i="1"/>
  <c r="Q859" i="1"/>
  <c r="Q1493" i="1"/>
  <c r="Q1658" i="1"/>
  <c r="Q2276" i="1"/>
  <c r="Q2411" i="1"/>
  <c r="Q2317" i="1"/>
  <c r="Q1141" i="1"/>
  <c r="Q1984" i="1"/>
  <c r="Q2873" i="1"/>
  <c r="Q2325" i="1"/>
  <c r="Q1900" i="1"/>
  <c r="Q1369" i="1"/>
  <c r="Q1562" i="1"/>
  <c r="Q848" i="1"/>
  <c r="Q835" i="1"/>
  <c r="Q2605" i="1"/>
  <c r="Q1846" i="1"/>
  <c r="Q1505" i="1"/>
  <c r="Q1300" i="1"/>
  <c r="Q1398" i="1"/>
  <c r="Q1926" i="1"/>
  <c r="Q1015" i="1"/>
  <c r="Q1913" i="1"/>
  <c r="Q1834" i="1"/>
  <c r="Q1402" i="1"/>
  <c r="Q2061" i="1"/>
  <c r="Q635" i="1"/>
  <c r="Q2071" i="1"/>
  <c r="Q2271" i="1"/>
  <c r="Q2682" i="1"/>
  <c r="Q2043" i="1"/>
  <c r="Q2477" i="1"/>
  <c r="Q2393" i="1"/>
  <c r="Q2056" i="1"/>
  <c r="Q2869" i="1"/>
  <c r="Q1245" i="1"/>
  <c r="Q2209" i="1"/>
  <c r="Q724" i="1"/>
  <c r="Q1573" i="1"/>
  <c r="Q476" i="1"/>
  <c r="Q1914" i="1"/>
  <c r="Q2589" i="1"/>
  <c r="Q2695" i="1"/>
  <c r="Q725" i="1"/>
  <c r="Q1811" i="1"/>
  <c r="Q2310" i="1"/>
  <c r="Q2583" i="1"/>
  <c r="Q1471" i="1"/>
  <c r="Q506" i="1"/>
  <c r="Q1563" i="1"/>
  <c r="Q2550" i="1"/>
  <c r="Q1511" i="1"/>
  <c r="Q2978" i="1"/>
  <c r="Q1205" i="1"/>
  <c r="Q2000" i="1"/>
  <c r="Q1318" i="1"/>
  <c r="Q1579" i="1"/>
  <c r="Q2385" i="1"/>
  <c r="Q711" i="1"/>
  <c r="Q1466" i="1"/>
  <c r="Q2804" i="1"/>
  <c r="Q977" i="1"/>
  <c r="Q268" i="1"/>
  <c r="Q1310" i="1"/>
  <c r="Q2101" i="1"/>
  <c r="Q1858" i="1"/>
  <c r="Q2984" i="1"/>
  <c r="Q1796" i="1"/>
  <c r="Q1915" i="1"/>
  <c r="Q1789" i="1"/>
  <c r="Q741" i="1"/>
  <c r="Q680" i="1"/>
  <c r="Q2268" i="1"/>
  <c r="Q1116" i="1"/>
  <c r="Q1542" i="1"/>
  <c r="Q1655" i="1"/>
  <c r="Q2032" i="1"/>
  <c r="Q1121" i="1"/>
  <c r="Q1670" i="1"/>
  <c r="Q2915" i="1"/>
  <c r="Q1954" i="1"/>
  <c r="Q2425" i="1"/>
  <c r="Q1916" i="1"/>
  <c r="Q2289" i="1"/>
  <c r="Q2294" i="1"/>
  <c r="Q1758" i="1"/>
  <c r="Q2150" i="1"/>
  <c r="Q2488" i="1"/>
  <c r="Q2540" i="1"/>
  <c r="Q2076" i="1"/>
  <c r="Q2773" i="1"/>
  <c r="Q2519" i="1"/>
  <c r="Q720" i="1"/>
  <c r="Q1040" i="1"/>
  <c r="Q1605" i="1"/>
  <c r="Q2221" i="1"/>
  <c r="Q2571" i="1"/>
  <c r="Q2387" i="1"/>
  <c r="Q2523" i="1"/>
  <c r="Q2669" i="1"/>
  <c r="Q692" i="1"/>
  <c r="Q1149" i="1"/>
  <c r="Q1854" i="1"/>
  <c r="Q1244" i="1"/>
  <c r="Q1543" i="1"/>
  <c r="Q596" i="1"/>
  <c r="Q1494" i="1"/>
  <c r="Q2785" i="1"/>
  <c r="Q2295" i="1"/>
  <c r="Q1868" i="1"/>
  <c r="Q1194" i="1"/>
  <c r="Q1887" i="1"/>
  <c r="Q2809" i="1"/>
  <c r="Q2828" i="1"/>
  <c r="Q1844" i="1"/>
  <c r="Q1772" i="1"/>
  <c r="Q1933" i="1"/>
  <c r="Q1814" i="1"/>
  <c r="Q614" i="1"/>
  <c r="Q1290" i="1"/>
  <c r="Q1105" i="1"/>
  <c r="Q1594" i="1"/>
  <c r="Q2017" i="1"/>
  <c r="Q1214" i="1"/>
  <c r="Q1677" i="1"/>
  <c r="Q1382" i="1"/>
  <c r="Q1053" i="1"/>
  <c r="Q2193" i="1"/>
  <c r="Q2474" i="1"/>
  <c r="Q1330" i="1"/>
  <c r="Q2102" i="1"/>
  <c r="Q2768" i="1"/>
  <c r="Q1107" i="1"/>
  <c r="Q1368" i="1"/>
  <c r="Q2007" i="1"/>
  <c r="Q2006" i="1"/>
  <c r="Q1826" i="1"/>
  <c r="Q2304" i="1"/>
  <c r="Q2088" i="1"/>
  <c r="Q1279" i="1"/>
  <c r="Q1631" i="1"/>
  <c r="Q2372" i="1"/>
  <c r="Q1661" i="1"/>
  <c r="Q1533" i="1"/>
  <c r="Q685" i="1"/>
  <c r="Q2998" i="1"/>
  <c r="Q1490" i="1"/>
  <c r="Q2401" i="1"/>
  <c r="Q2084" i="1"/>
  <c r="Q2373" i="1"/>
  <c r="Q1457" i="1"/>
  <c r="Q2639" i="1"/>
  <c r="Q1520" i="1"/>
  <c r="Q1711" i="1"/>
  <c r="Q1332" i="1"/>
  <c r="Q2023" i="1"/>
  <c r="Q1878" i="1"/>
  <c r="Q1891" i="1"/>
  <c r="Q2604" i="1"/>
  <c r="Q2136" i="1"/>
  <c r="Q1230" i="1"/>
  <c r="Q707" i="1"/>
  <c r="Q2652" i="1"/>
  <c r="Q1441" i="1"/>
  <c r="Q919" i="1"/>
  <c r="Q2012" i="1"/>
  <c r="Q2539" i="1"/>
  <c r="Q1612" i="1"/>
  <c r="Q2191" i="1"/>
  <c r="Q2257" i="1"/>
  <c r="Q2572" i="1"/>
  <c r="Q863" i="1"/>
  <c r="Q1852" i="1"/>
  <c r="Q2934" i="1"/>
  <c r="Q2218" i="1"/>
  <c r="Q1668" i="1"/>
  <c r="Q2510" i="1"/>
  <c r="Q2787" i="1"/>
  <c r="Q2199" i="1"/>
  <c r="Q1055" i="1"/>
  <c r="Q2054" i="1"/>
  <c r="Q1712" i="1"/>
  <c r="Q2902" i="1"/>
  <c r="Q2266" i="1"/>
  <c r="Q208" i="1"/>
  <c r="Q1813" i="1"/>
  <c r="Q2341" i="1"/>
  <c r="Q1646" i="1"/>
  <c r="Q2078" i="1"/>
  <c r="Q2482" i="1"/>
  <c r="Q1032" i="1"/>
  <c r="Q1046" i="1"/>
  <c r="Q1730" i="1"/>
  <c r="Q1781" i="1"/>
  <c r="Q86" i="1"/>
  <c r="Q2671" i="1"/>
  <c r="Q2326" i="1"/>
  <c r="Q1410" i="1"/>
  <c r="Q1673" i="1"/>
  <c r="Q2702" i="1"/>
  <c r="Q2653" i="1"/>
  <c r="Q2350" i="1"/>
  <c r="Q2240" i="1"/>
  <c r="Q1837" i="1"/>
  <c r="Q2287" i="1"/>
  <c r="Q2273" i="1"/>
  <c r="Q1176" i="1"/>
  <c r="Q1766" i="1"/>
  <c r="Q1958" i="1"/>
  <c r="Q2683" i="1"/>
  <c r="Q1518" i="1"/>
  <c r="Q982" i="1"/>
  <c r="Q709" i="1"/>
  <c r="Q3151" i="1"/>
  <c r="Q2480" i="1"/>
  <c r="Q2098" i="1"/>
  <c r="Q2684" i="1"/>
  <c r="Q2337" i="1"/>
  <c r="Q2103" i="1"/>
  <c r="Q1590" i="1"/>
  <c r="Q1472" i="1"/>
  <c r="Q1414" i="1"/>
  <c r="Q1312" i="1"/>
  <c r="Q819" i="1"/>
  <c r="Q2568" i="1"/>
  <c r="Q2970" i="1"/>
  <c r="Q1154" i="1"/>
  <c r="Q1180" i="1"/>
  <c r="Q2214" i="1"/>
  <c r="Q1683" i="1"/>
  <c r="Q1453" i="1"/>
  <c r="Q1893" i="1"/>
  <c r="Q1519" i="1"/>
  <c r="Q2235" i="1"/>
  <c r="Q1671" i="1"/>
  <c r="Q2279" i="1"/>
  <c r="Q2347" i="1"/>
  <c r="Q3490" i="1"/>
  <c r="Q1839" i="1"/>
  <c r="Q1328" i="1"/>
  <c r="Q1675" i="1"/>
  <c r="Q1435" i="1"/>
  <c r="Q2712" i="1"/>
  <c r="Q1344" i="1"/>
  <c r="Q2614" i="1"/>
  <c r="Q2467" i="1"/>
  <c r="Q1554" i="1"/>
  <c r="Q2031" i="1"/>
  <c r="Q1429" i="1"/>
  <c r="Q905" i="1"/>
  <c r="Q2205" i="1"/>
  <c r="Q1694" i="1"/>
  <c r="Q1635" i="1"/>
  <c r="Q1510" i="1"/>
  <c r="Q2419" i="1"/>
  <c r="Q1888" i="1"/>
  <c r="Q2263" i="1"/>
  <c r="Q657" i="1"/>
  <c r="Q1461" i="1"/>
  <c r="Q2361" i="1"/>
  <c r="Q1564" i="1"/>
  <c r="Q1502" i="1"/>
  <c r="Q1521" i="1"/>
  <c r="Q1305" i="1"/>
  <c r="Q1917" i="1"/>
  <c r="Q3751" i="1"/>
  <c r="Q3617" i="1"/>
  <c r="Q3686" i="1"/>
  <c r="Q781" i="1"/>
  <c r="Q3149" i="1"/>
  <c r="Q1985" i="1"/>
  <c r="Q1492" i="1"/>
  <c r="Q2192" i="1"/>
  <c r="Q3735" i="1"/>
  <c r="Q2389" i="1"/>
  <c r="Q2945" i="1"/>
  <c r="Q3655" i="1"/>
  <c r="Q3259" i="1"/>
  <c r="Q3999" i="1"/>
  <c r="Q3484" i="1"/>
  <c r="Q3807" i="1"/>
  <c r="Q2448" i="1"/>
  <c r="Q3700" i="1"/>
  <c r="Q2697" i="1"/>
  <c r="Q3386" i="1"/>
  <c r="Q204" i="1"/>
  <c r="Q2478" i="1"/>
  <c r="Q2685" i="1"/>
  <c r="Q2663" i="1"/>
  <c r="Q2492" i="1"/>
  <c r="Q1896" i="1"/>
  <c r="Q1648" i="1"/>
  <c r="Q1036" i="1"/>
  <c r="Q1117" i="1"/>
  <c r="Q1780" i="1"/>
  <c r="Q2089" i="1"/>
  <c r="Q1524" i="1"/>
  <c r="Q2916" i="1"/>
  <c r="Q1449" i="1"/>
  <c r="Q828" i="1"/>
  <c r="Q2930" i="1"/>
  <c r="Q2422" i="1"/>
  <c r="Q2515" i="1"/>
  <c r="Q2227" i="1"/>
  <c r="Q1517" i="1"/>
  <c r="Q2327" i="1"/>
  <c r="Q2142" i="1"/>
  <c r="Q2921" i="1"/>
  <c r="Q1397" i="1"/>
  <c r="Q1531" i="1"/>
  <c r="Q1231" i="1"/>
  <c r="Q1241" i="1"/>
  <c r="Q3219" i="1"/>
  <c r="Q2331" i="1"/>
  <c r="Q590" i="1"/>
  <c r="Q1865" i="1"/>
  <c r="Q1784" i="1"/>
  <c r="Q1437" i="1"/>
  <c r="Q2269" i="1"/>
  <c r="Q1286" i="1"/>
  <c r="Q1349" i="1"/>
  <c r="Q2318" i="1"/>
  <c r="Q1118" i="1"/>
  <c r="Q2797" i="1"/>
  <c r="Q1178" i="1"/>
  <c r="Q1464" i="1"/>
  <c r="Q1392" i="1"/>
  <c r="Q1971" i="1"/>
  <c r="Q158" i="1"/>
  <c r="Q2200" i="1"/>
  <c r="Q2733" i="1"/>
  <c r="Q1362" i="1"/>
  <c r="Q1326" i="1"/>
  <c r="Q1516" i="1"/>
  <c r="Q1798" i="1"/>
  <c r="Q1070" i="1"/>
  <c r="Q1695" i="1"/>
  <c r="Q2592" i="1"/>
  <c r="Q2093" i="1"/>
  <c r="Q1465" i="1"/>
  <c r="Q2184" i="1"/>
  <c r="Q2754" i="1"/>
  <c r="Q1581" i="1"/>
  <c r="Q1965" i="1"/>
  <c r="Q1953" i="1"/>
  <c r="Q1835" i="1"/>
  <c r="Q2288" i="1"/>
  <c r="Q1957" i="1"/>
  <c r="Q2619" i="1"/>
  <c r="Q631" i="1"/>
  <c r="Q1875" i="1"/>
  <c r="Q701" i="1"/>
  <c r="Q1386" i="1"/>
  <c r="Q2207" i="1"/>
  <c r="Q1319" i="1"/>
  <c r="Q2233" i="1"/>
  <c r="Q2744" i="1"/>
  <c r="Q1417" i="1"/>
  <c r="Q1173" i="1"/>
  <c r="Q2013" i="1"/>
  <c r="Q1222" i="1"/>
  <c r="Q1248" i="1"/>
  <c r="Q2775" i="1"/>
  <c r="Q1587" i="1"/>
  <c r="Q1892" i="1"/>
  <c r="Q1951" i="1"/>
  <c r="Q2789" i="1"/>
  <c r="Q3146" i="1"/>
  <c r="Q2579" i="1"/>
  <c r="Q3056" i="1"/>
  <c r="Q4044" i="1"/>
  <c r="Q2735" i="1"/>
  <c r="Q3464" i="1"/>
  <c r="Q3541" i="1"/>
  <c r="Q3031" i="1"/>
  <c r="Q2882" i="1"/>
  <c r="Q2460" i="1"/>
  <c r="Q2796" i="1"/>
  <c r="Q3819" i="1"/>
  <c r="Q3138" i="1"/>
  <c r="Q4018" i="1"/>
  <c r="Q4053" i="1"/>
  <c r="Q3551" i="1"/>
  <c r="Q2966" i="1"/>
  <c r="Q3429" i="1"/>
  <c r="Q1143" i="1"/>
  <c r="Q2656" i="1"/>
  <c r="Q1007" i="1"/>
  <c r="Q2170" i="1"/>
  <c r="Q2622" i="1"/>
  <c r="Q1145" i="1"/>
  <c r="Q1565" i="1"/>
  <c r="Q2516" i="1"/>
  <c r="Q1229" i="1"/>
  <c r="Q1356" i="1"/>
  <c r="Q2072" i="1"/>
  <c r="Q1247" i="1"/>
  <c r="Q1168" i="1"/>
  <c r="Q2686" i="1"/>
  <c r="Q2169" i="1"/>
  <c r="Q1186" i="1"/>
  <c r="Q2104" i="1"/>
  <c r="Q851" i="1"/>
  <c r="Q699" i="1"/>
  <c r="Q1750" i="1"/>
  <c r="Q1265" i="1"/>
  <c r="Q2281" i="1"/>
  <c r="Q1918" i="1"/>
  <c r="Q2116" i="1"/>
  <c r="Q1072" i="1"/>
  <c r="Q1093" i="1"/>
  <c r="Q1713" i="1"/>
  <c r="Q1901" i="1"/>
  <c r="Q795" i="1"/>
  <c r="Q1592" i="1"/>
  <c r="Q1693" i="1"/>
  <c r="Q502" i="1"/>
  <c r="Q1566" i="1"/>
  <c r="Q1191" i="1"/>
  <c r="Q1871" i="1"/>
  <c r="Q2067" i="1"/>
  <c r="Q2249" i="1"/>
  <c r="Q1550" i="1"/>
  <c r="Q938" i="1"/>
  <c r="Q2800" i="1"/>
  <c r="Q2676" i="1"/>
  <c r="Q3088" i="1"/>
  <c r="Q3837" i="1"/>
  <c r="Q4045" i="1"/>
  <c r="Q3357" i="1"/>
  <c r="Q1285" i="1"/>
  <c r="Q3297" i="1"/>
  <c r="Q3548" i="1"/>
  <c r="Q3656" i="1"/>
  <c r="Q1100" i="1"/>
  <c r="Q2335" i="1"/>
  <c r="Q2760" i="1"/>
  <c r="Q2416" i="1"/>
  <c r="Q2737" i="1"/>
  <c r="Q4000" i="1"/>
  <c r="Q1742" i="1"/>
  <c r="Q3903" i="1"/>
  <c r="Q3605" i="1"/>
  <c r="Q3581" i="1"/>
  <c r="Q2713" i="1"/>
  <c r="Q2374" i="1"/>
  <c r="Q1881" i="1"/>
  <c r="Q1962" i="1"/>
  <c r="Q2445" i="1"/>
  <c r="Q1791" i="1"/>
  <c r="Q1821" i="1"/>
  <c r="Q1830" i="1"/>
  <c r="Q2362" i="1"/>
  <c r="Q1972" i="1"/>
  <c r="Q1808" i="1"/>
  <c r="Q2620" i="1"/>
  <c r="Q2303" i="1"/>
  <c r="Q2734" i="1"/>
  <c r="Q1378" i="1"/>
  <c r="Q1076" i="1"/>
  <c r="Q1639" i="1"/>
  <c r="Q2883" i="1"/>
  <c r="Q1119" i="1"/>
  <c r="Q2514" i="1"/>
  <c r="Q1223" i="1"/>
  <c r="Q1187" i="1"/>
  <c r="Q2675" i="1"/>
  <c r="Q2940" i="1"/>
  <c r="Q2649" i="1"/>
  <c r="Q2202" i="1"/>
  <c r="Q2133" i="1"/>
  <c r="Q1467" i="1"/>
  <c r="Q2825" i="1"/>
  <c r="Q2405" i="1"/>
  <c r="Q1867" i="1"/>
  <c r="Q84" i="1"/>
  <c r="Q1882" i="1"/>
  <c r="Q3231" i="1"/>
  <c r="Q2424" i="1"/>
  <c r="Q2283" i="1"/>
  <c r="Q2302" i="1"/>
  <c r="Q1307" i="1"/>
  <c r="Q2439" i="1"/>
  <c r="Q2988" i="1"/>
  <c r="Q2003" i="1"/>
  <c r="Q1819" i="1"/>
  <c r="Q1823" i="1"/>
  <c r="Q3349" i="1"/>
  <c r="Q2433" i="1"/>
  <c r="Q3457" i="1"/>
  <c r="Q3398" i="1"/>
  <c r="Q1973" i="1"/>
  <c r="Q3434" i="1"/>
  <c r="Q3677" i="1"/>
  <c r="Q2892" i="1"/>
  <c r="Q3549" i="1"/>
  <c r="Q3690" i="1"/>
  <c r="Q2306" i="1"/>
  <c r="Q3144" i="1"/>
  <c r="Q3669" i="1"/>
  <c r="Q3929" i="1"/>
  <c r="Q3240" i="1"/>
  <c r="Q2548" i="1"/>
  <c r="Q3503" i="1"/>
  <c r="Q2901" i="1"/>
  <c r="Q3529" i="1"/>
  <c r="Q2716" i="1"/>
  <c r="Q2099" i="1"/>
  <c r="Q3346" i="1"/>
  <c r="Q3838" i="1"/>
  <c r="Q3936" i="1"/>
  <c r="Q4080" i="1"/>
  <c r="Q3790" i="1"/>
  <c r="Q1855" i="1"/>
  <c r="Q2210" i="1"/>
  <c r="Q3516" i="1"/>
  <c r="Q3839" i="1"/>
  <c r="Q2379" i="1"/>
  <c r="Q3436" i="1"/>
  <c r="Q3791" i="1"/>
  <c r="Q3840" i="1"/>
  <c r="Q3881" i="1"/>
  <c r="Q3724" i="1"/>
  <c r="Q3882" i="1"/>
  <c r="Q3364" i="1"/>
  <c r="Q2644" i="1"/>
  <c r="Q3087" i="1"/>
  <c r="Q1691" i="1"/>
  <c r="Q2893" i="1"/>
  <c r="Q4072" i="1"/>
  <c r="Q667" i="1"/>
  <c r="Q2660" i="1"/>
  <c r="Q3306" i="1"/>
  <c r="Q3008" i="1"/>
  <c r="Q2722" i="1"/>
  <c r="Q2451" i="1"/>
  <c r="Q3072" i="1"/>
  <c r="Q3049" i="1"/>
  <c r="Q3427" i="1"/>
  <c r="Q2114" i="1"/>
  <c r="Q4046" i="1"/>
  <c r="Q3611" i="1"/>
  <c r="Q3005" i="1"/>
  <c r="Q2346" i="1"/>
  <c r="Q3019" i="1"/>
  <c r="Q3230" i="1"/>
  <c r="Q3047" i="1"/>
  <c r="Q2993" i="1"/>
  <c r="Q1568" i="1"/>
  <c r="Q3662" i="1"/>
  <c r="Q2364" i="1"/>
  <c r="Q2399" i="1"/>
  <c r="Q3594" i="1"/>
  <c r="Q4029" i="1"/>
  <c r="Q3531" i="1"/>
  <c r="Q3080" i="1"/>
  <c r="Q3167" i="1"/>
  <c r="Q3050" i="1"/>
  <c r="Q4001" i="1"/>
  <c r="Q3238" i="1"/>
  <c r="Q2141" i="1"/>
  <c r="Q1765" i="1"/>
  <c r="Q3486" i="1"/>
  <c r="Q3478" i="1"/>
  <c r="Q3430" i="1"/>
  <c r="Q2543" i="1"/>
  <c r="Q2714" i="1"/>
  <c r="Q3883" i="1"/>
  <c r="Q3904" i="1"/>
  <c r="Q3665" i="1"/>
  <c r="Q2277" i="1"/>
  <c r="Q2636" i="1"/>
  <c r="Q2174" i="1"/>
  <c r="Q3820" i="1"/>
  <c r="Q1715" i="1"/>
  <c r="Q2769" i="1"/>
  <c r="Q3584" i="1"/>
  <c r="Q3501" i="1"/>
  <c r="Q3294" i="1"/>
  <c r="Q4054" i="1"/>
  <c r="Q1976" i="1"/>
  <c r="Q3961" i="1"/>
  <c r="Q3591" i="1"/>
  <c r="Q2983" i="1"/>
  <c r="Q3124" i="1"/>
  <c r="Q3792" i="1"/>
  <c r="Q2045" i="1"/>
  <c r="Q3423" i="1"/>
  <c r="Q3637" i="1"/>
  <c r="Q3412" i="1"/>
  <c r="Q3825" i="1"/>
  <c r="Q3808" i="1"/>
  <c r="Q2740" i="1"/>
  <c r="Q3937" i="1"/>
  <c r="Q3560" i="1"/>
  <c r="Q2555" i="1"/>
  <c r="Q2854" i="1"/>
  <c r="Q3320" i="1"/>
  <c r="Q3447" i="1"/>
  <c r="Q3324" i="1"/>
  <c r="Q3884" i="1"/>
  <c r="Q3067" i="1"/>
  <c r="Q2861" i="1"/>
  <c r="Q3316" i="1"/>
  <c r="Q2752" i="1"/>
  <c r="Q2654" i="1"/>
  <c r="Q2954" i="1"/>
  <c r="Q3496" i="1"/>
  <c r="Q3046" i="1"/>
  <c r="Q2955" i="1"/>
  <c r="Q1346" i="1"/>
  <c r="Q2824" i="1"/>
  <c r="Q4079" i="1"/>
  <c r="Q2580" i="1"/>
  <c r="Q2177" i="1"/>
  <c r="Q2950" i="1"/>
  <c r="Q3099" i="1"/>
  <c r="Q2718" i="1"/>
  <c r="Q2212" i="1"/>
  <c r="Q3009" i="1"/>
  <c r="Q1350" i="1"/>
  <c r="Q3156" i="1"/>
  <c r="Q2556" i="1"/>
  <c r="Q2691" i="1"/>
  <c r="Q3026" i="1"/>
  <c r="Q3371" i="1"/>
  <c r="Q4002" i="1"/>
  <c r="Q3221" i="1"/>
  <c r="Q3150" i="1"/>
  <c r="Q2645" i="1"/>
  <c r="Q3607" i="1"/>
  <c r="Q3592" i="1"/>
  <c r="Q3218" i="1"/>
  <c r="Q2688" i="1"/>
  <c r="Q4003" i="1"/>
  <c r="Q2512" i="1"/>
  <c r="Q2246" i="1"/>
  <c r="Q3521" i="1"/>
  <c r="Q2715" i="1"/>
  <c r="Q3440" i="1"/>
  <c r="Q2969" i="1"/>
  <c r="Q3705" i="1"/>
  <c r="Q3342" i="1"/>
  <c r="Q3620" i="1"/>
  <c r="Q3593" i="1"/>
  <c r="Q3243" i="1"/>
  <c r="Q3202" i="1"/>
  <c r="Q1991" i="1"/>
  <c r="Q3466" i="1"/>
  <c r="Q4083" i="1"/>
  <c r="Q3406" i="1"/>
  <c r="Q3892" i="1"/>
  <c r="Q3670" i="1"/>
  <c r="Q3217" i="1"/>
  <c r="Q3117" i="1"/>
  <c r="Q3057" i="1"/>
  <c r="Q3390" i="1"/>
  <c r="Q3148" i="1"/>
  <c r="Q3071" i="1"/>
  <c r="Q584" i="1"/>
  <c r="Q3915" i="1"/>
  <c r="Q3545" i="1"/>
  <c r="Q2911" i="1"/>
  <c r="Q3977" i="1"/>
  <c r="Q2949" i="1"/>
  <c r="Q2625" i="1"/>
  <c r="Q3821" i="1"/>
  <c r="Q2767" i="1"/>
  <c r="Q3962" i="1"/>
  <c r="Q2749" i="1"/>
  <c r="Q984" i="1"/>
  <c r="Q2972" i="1"/>
  <c r="Q1373" i="1"/>
  <c r="Q1603" i="1"/>
  <c r="Q3187" i="1"/>
  <c r="Q2838" i="1"/>
  <c r="Q2846" i="1"/>
  <c r="Q1706" i="1"/>
  <c r="Q3448" i="1"/>
  <c r="Q3445" i="1"/>
  <c r="Q4101" i="1"/>
  <c r="Q2939" i="1"/>
  <c r="Q3678" i="1"/>
  <c r="Q2709" i="1"/>
  <c r="Q3100" i="1"/>
  <c r="Q1557" i="1"/>
  <c r="Q3471" i="1"/>
  <c r="Q3694" i="1"/>
  <c r="Q4094" i="1"/>
  <c r="Q2265" i="1"/>
  <c r="Q3103" i="1"/>
  <c r="Q3894" i="1"/>
  <c r="Q2418" i="1"/>
  <c r="Q2472" i="1"/>
  <c r="Q2481" i="1"/>
  <c r="Q3155" i="1"/>
  <c r="Q2908" i="1"/>
  <c r="Q2860" i="1"/>
  <c r="Q4086" i="1"/>
  <c r="Q2690" i="1"/>
  <c r="Q3048" i="1"/>
  <c r="Q2772" i="1"/>
  <c r="Q3394" i="1"/>
  <c r="Q3416" i="1"/>
  <c r="Q1532" i="1"/>
  <c r="Q3366" i="1"/>
  <c r="Q2730" i="1"/>
  <c r="Q3011" i="1"/>
  <c r="Q3822" i="1"/>
  <c r="Q3604" i="1"/>
  <c r="Q3350" i="1"/>
  <c r="Q2498" i="1"/>
  <c r="Q2615" i="1"/>
  <c r="Q4078" i="1"/>
  <c r="Q2163" i="1"/>
  <c r="Q4105" i="1"/>
  <c r="Q3588" i="1"/>
  <c r="Q4004" i="1"/>
  <c r="Q2803" i="1"/>
  <c r="Q3615" i="1"/>
  <c r="Q2489" i="1"/>
  <c r="Q3535" i="1"/>
  <c r="Q3532" i="1"/>
  <c r="Q3311" i="1"/>
  <c r="Q3886" i="1"/>
  <c r="Q2946" i="1"/>
  <c r="Q2923" i="1"/>
  <c r="Q3372" i="1"/>
  <c r="Q2964" i="1"/>
  <c r="Q3454" i="1"/>
  <c r="Q3241" i="1"/>
  <c r="Q2502" i="1"/>
  <c r="Q2464" i="1"/>
  <c r="Q2766" i="1"/>
  <c r="Q3885" i="1"/>
  <c r="Q3758" i="1"/>
  <c r="Q3298" i="1"/>
  <c r="Q4103" i="1"/>
  <c r="Q4082" i="1"/>
  <c r="Q3045" i="1"/>
  <c r="Q3147" i="1"/>
  <c r="Q2554" i="1"/>
  <c r="Q1759" i="1"/>
  <c r="Q1396" i="1"/>
  <c r="Q3332" i="1"/>
  <c r="Q3247" i="1"/>
  <c r="Q4095" i="1"/>
  <c r="Q3170" i="1"/>
  <c r="Q3157" i="1"/>
  <c r="Q3691" i="1"/>
  <c r="Q3614" i="1"/>
  <c r="Q625" i="1"/>
  <c r="T3614" i="1"/>
  <c r="T3691" i="1"/>
  <c r="T3157" i="1"/>
  <c r="T3170" i="1"/>
  <c r="T4095" i="1"/>
  <c r="T3247" i="1"/>
  <c r="T3332" i="1"/>
  <c r="T1396" i="1"/>
  <c r="T1759" i="1"/>
  <c r="T2554" i="1"/>
  <c r="T3147" i="1"/>
  <c r="T3045" i="1"/>
  <c r="T4082" i="1"/>
  <c r="T4103" i="1"/>
  <c r="T3298" i="1"/>
  <c r="T3758" i="1"/>
  <c r="T3885" i="1"/>
  <c r="T2766" i="1"/>
  <c r="T2464" i="1"/>
  <c r="T2502" i="1"/>
  <c r="T3241" i="1"/>
  <c r="T3454" i="1"/>
  <c r="T2964" i="1"/>
  <c r="T3372" i="1"/>
  <c r="T2923" i="1"/>
  <c r="T2946" i="1"/>
  <c r="T3886" i="1"/>
  <c r="T3311" i="1"/>
  <c r="T3532" i="1"/>
  <c r="T3535" i="1"/>
  <c r="T2489" i="1"/>
  <c r="T3615" i="1"/>
  <c r="T2803" i="1"/>
  <c r="T4004" i="1"/>
  <c r="T3588" i="1"/>
  <c r="T4105" i="1"/>
  <c r="T2163" i="1"/>
  <c r="T4078" i="1"/>
  <c r="T2615" i="1"/>
  <c r="T2498" i="1"/>
  <c r="T3350" i="1"/>
  <c r="T3604" i="1"/>
  <c r="T3822" i="1"/>
  <c r="T3011" i="1"/>
  <c r="T2730" i="1"/>
  <c r="T3366" i="1"/>
  <c r="T1532" i="1"/>
  <c r="T3416" i="1"/>
  <c r="T3394" i="1"/>
  <c r="T2772" i="1"/>
  <c r="T3048" i="1"/>
  <c r="T2690" i="1"/>
  <c r="T4086" i="1"/>
  <c r="T2860" i="1"/>
  <c r="T2908" i="1"/>
  <c r="T3155" i="1"/>
  <c r="T2481" i="1"/>
  <c r="T2472" i="1"/>
  <c r="T2418" i="1"/>
  <c r="T3894" i="1"/>
  <c r="T3103" i="1"/>
  <c r="T2265" i="1"/>
  <c r="T4094" i="1"/>
  <c r="T3694" i="1"/>
  <c r="T3471" i="1"/>
  <c r="T1557" i="1"/>
  <c r="T3100" i="1"/>
  <c r="T2709" i="1"/>
  <c r="T3678" i="1"/>
  <c r="T2939" i="1"/>
  <c r="T4101" i="1"/>
  <c r="T3445" i="1"/>
  <c r="T3448" i="1"/>
  <c r="T1706" i="1"/>
  <c r="T2846" i="1"/>
  <c r="T2838" i="1"/>
  <c r="T3187" i="1"/>
  <c r="T1603" i="1"/>
  <c r="T1373" i="1"/>
  <c r="T2972" i="1"/>
  <c r="T984" i="1"/>
  <c r="T2749" i="1"/>
  <c r="T3962" i="1"/>
  <c r="T2767" i="1"/>
  <c r="T3821" i="1"/>
  <c r="T2625" i="1"/>
  <c r="T2949" i="1"/>
  <c r="T3977" i="1"/>
  <c r="T2911" i="1"/>
  <c r="T3545" i="1"/>
  <c r="T3915" i="1"/>
  <c r="T584" i="1"/>
  <c r="T3071" i="1"/>
  <c r="T3148" i="1"/>
  <c r="T3390" i="1"/>
  <c r="T3057" i="1"/>
  <c r="T3117" i="1"/>
  <c r="T3217" i="1"/>
  <c r="T3670" i="1"/>
  <c r="T3892" i="1"/>
  <c r="T3406" i="1"/>
  <c r="T4083" i="1"/>
  <c r="T3466" i="1"/>
  <c r="T1991" i="1"/>
  <c r="T3202" i="1"/>
  <c r="T3243" i="1"/>
  <c r="T3593" i="1"/>
  <c r="T3620" i="1"/>
  <c r="T3342" i="1"/>
  <c r="T3705" i="1"/>
  <c r="T2969" i="1"/>
  <c r="T3440" i="1"/>
  <c r="T2715" i="1"/>
  <c r="T3521" i="1"/>
  <c r="T2246" i="1"/>
  <c r="T2512" i="1"/>
  <c r="T4003" i="1"/>
  <c r="T2688" i="1"/>
  <c r="T3218" i="1"/>
  <c r="T3592" i="1"/>
  <c r="T3607" i="1"/>
  <c r="T2645" i="1"/>
  <c r="T3150" i="1"/>
  <c r="T3221" i="1"/>
  <c r="T4002" i="1"/>
  <c r="T3371" i="1"/>
  <c r="T3026" i="1"/>
  <c r="T2691" i="1"/>
  <c r="T2556" i="1"/>
  <c r="T3156" i="1"/>
  <c r="T1350" i="1"/>
  <c r="T3009" i="1"/>
  <c r="T2212" i="1"/>
  <c r="T2718" i="1"/>
  <c r="T3099" i="1"/>
  <c r="T2950" i="1"/>
  <c r="T2177" i="1"/>
  <c r="T2580" i="1"/>
  <c r="T4079" i="1"/>
  <c r="T2824" i="1"/>
  <c r="T1346" i="1"/>
  <c r="T2955" i="1"/>
  <c r="T3046" i="1"/>
  <c r="T3496" i="1"/>
  <c r="T2954" i="1"/>
  <c r="T2654" i="1"/>
  <c r="T2752" i="1"/>
  <c r="T3316" i="1"/>
  <c r="T2861" i="1"/>
  <c r="T3067" i="1"/>
  <c r="T3884" i="1"/>
  <c r="T3324" i="1"/>
  <c r="T3447" i="1"/>
  <c r="T3320" i="1"/>
  <c r="T2854" i="1"/>
  <c r="T2555" i="1"/>
  <c r="T3560" i="1"/>
  <c r="T3937" i="1"/>
  <c r="T2740" i="1"/>
  <c r="T3808" i="1"/>
  <c r="T3825" i="1"/>
  <c r="T3412" i="1"/>
  <c r="T3637" i="1"/>
  <c r="T3423" i="1"/>
  <c r="T2045" i="1"/>
  <c r="T3792" i="1"/>
  <c r="T3124" i="1"/>
  <c r="T2983" i="1"/>
  <c r="T3591" i="1"/>
  <c r="T3961" i="1"/>
  <c r="T1976" i="1"/>
  <c r="T4054" i="1"/>
  <c r="T3294" i="1"/>
  <c r="T3501" i="1"/>
  <c r="T3584" i="1"/>
  <c r="T2769" i="1"/>
  <c r="T1715" i="1"/>
  <c r="T3820" i="1"/>
  <c r="T2174" i="1"/>
  <c r="T2636" i="1"/>
  <c r="T2277" i="1"/>
  <c r="T3665" i="1"/>
  <c r="T3904" i="1"/>
  <c r="T3883" i="1"/>
  <c r="T2714" i="1"/>
  <c r="T2543" i="1"/>
  <c r="T3430" i="1"/>
  <c r="T3478" i="1"/>
  <c r="T3486" i="1"/>
  <c r="T1765" i="1"/>
  <c r="T2141" i="1"/>
  <c r="T3238" i="1"/>
  <c r="T4001" i="1"/>
  <c r="T3050" i="1"/>
  <c r="T3167" i="1"/>
  <c r="T3080" i="1"/>
  <c r="T3531" i="1"/>
  <c r="T4029" i="1"/>
  <c r="T3594" i="1"/>
  <c r="T2399" i="1"/>
  <c r="T2364" i="1"/>
  <c r="T3662" i="1"/>
  <c r="T1568" i="1"/>
  <c r="T2993" i="1"/>
  <c r="T3047" i="1"/>
  <c r="T3230" i="1"/>
  <c r="T3019" i="1"/>
  <c r="T2346" i="1"/>
  <c r="T3005" i="1"/>
  <c r="T3611" i="1"/>
  <c r="T4046" i="1"/>
  <c r="T2114" i="1"/>
  <c r="T3427" i="1"/>
  <c r="T3049" i="1"/>
  <c r="T3072" i="1"/>
  <c r="T2451" i="1"/>
  <c r="T2722" i="1"/>
  <c r="T3008" i="1"/>
  <c r="T3306" i="1"/>
  <c r="T2660" i="1"/>
  <c r="T667" i="1"/>
  <c r="T4072" i="1"/>
  <c r="T2893" i="1"/>
  <c r="T1691" i="1"/>
  <c r="T3087" i="1"/>
  <c r="T2644" i="1"/>
  <c r="T3364" i="1"/>
  <c r="T3882" i="1"/>
  <c r="T3724" i="1"/>
  <c r="T3881" i="1"/>
  <c r="T3840" i="1"/>
  <c r="T3791" i="1"/>
  <c r="T3436" i="1"/>
  <c r="T2379" i="1"/>
  <c r="T3839" i="1"/>
  <c r="T3516" i="1"/>
  <c r="T2210" i="1"/>
  <c r="T1855" i="1"/>
  <c r="T3790" i="1"/>
  <c r="T4080" i="1"/>
  <c r="T3936" i="1"/>
  <c r="T3838" i="1"/>
  <c r="T3346" i="1"/>
  <c r="T2099" i="1"/>
  <c r="T2716" i="1"/>
  <c r="T3529" i="1"/>
  <c r="T2901" i="1"/>
  <c r="T3503" i="1"/>
  <c r="T2548" i="1"/>
  <c r="T3240" i="1"/>
  <c r="T3929" i="1"/>
  <c r="T3669" i="1"/>
  <c r="T3144" i="1"/>
  <c r="T2306" i="1"/>
  <c r="T3690" i="1"/>
  <c r="T3549" i="1"/>
  <c r="T2892" i="1"/>
  <c r="T3677" i="1"/>
  <c r="T3434" i="1"/>
  <c r="T1973" i="1"/>
  <c r="T3398" i="1"/>
  <c r="T3457" i="1"/>
  <c r="T2433" i="1"/>
  <c r="T3349" i="1"/>
  <c r="T1823" i="1"/>
  <c r="T1819" i="1"/>
  <c r="T2003" i="1"/>
  <c r="T2988" i="1"/>
  <c r="T2439" i="1"/>
  <c r="T1307" i="1"/>
  <c r="T2302" i="1"/>
  <c r="T2283" i="1"/>
  <c r="T2424" i="1"/>
  <c r="T3231" i="1"/>
  <c r="T1882" i="1"/>
  <c r="T84" i="1"/>
  <c r="T1867" i="1"/>
  <c r="T2405" i="1"/>
  <c r="T2825" i="1"/>
  <c r="T1467" i="1"/>
  <c r="T2133" i="1"/>
  <c r="T2202" i="1"/>
  <c r="T2649" i="1"/>
  <c r="T2940" i="1"/>
  <c r="T2675" i="1"/>
  <c r="T1187" i="1"/>
  <c r="T1223" i="1"/>
  <c r="T2514" i="1"/>
  <c r="T1119" i="1"/>
  <c r="T2883" i="1"/>
  <c r="T1639" i="1"/>
  <c r="T1076" i="1"/>
  <c r="T1378" i="1"/>
  <c r="T2734" i="1"/>
  <c r="T2303" i="1"/>
  <c r="T2620" i="1"/>
  <c r="T1808" i="1"/>
  <c r="T1972" i="1"/>
  <c r="T2362" i="1"/>
  <c r="T1830" i="1"/>
  <c r="T1821" i="1"/>
  <c r="T1791" i="1"/>
  <c r="T2445" i="1"/>
  <c r="T1962" i="1"/>
  <c r="T1881" i="1"/>
  <c r="T2374" i="1"/>
  <c r="T2713" i="1"/>
  <c r="T3581" i="1"/>
  <c r="T3605" i="1"/>
  <c r="T3903" i="1"/>
  <c r="T1742" i="1"/>
  <c r="T4000" i="1"/>
  <c r="T2737" i="1"/>
  <c r="T2416" i="1"/>
  <c r="T2760" i="1"/>
  <c r="T2335" i="1"/>
  <c r="T1100" i="1"/>
  <c r="T3656" i="1"/>
  <c r="T3548" i="1"/>
  <c r="T3297" i="1"/>
  <c r="T1285" i="1"/>
  <c r="T3357" i="1"/>
  <c r="T4045" i="1"/>
  <c r="T3837" i="1"/>
  <c r="T3088" i="1"/>
  <c r="T2676" i="1"/>
  <c r="T2800" i="1"/>
  <c r="T938" i="1"/>
  <c r="T1550" i="1"/>
  <c r="T2249" i="1"/>
  <c r="T2067" i="1"/>
  <c r="T1871" i="1"/>
  <c r="T1191" i="1"/>
  <c r="T1566" i="1"/>
  <c r="T502" i="1"/>
  <c r="T1693" i="1"/>
  <c r="T1592" i="1"/>
  <c r="T795" i="1"/>
  <c r="T1901" i="1"/>
  <c r="T1713" i="1"/>
  <c r="T1093" i="1"/>
  <c r="T1072" i="1"/>
  <c r="T2116" i="1"/>
  <c r="T1918" i="1"/>
  <c r="T2281" i="1"/>
  <c r="T1265" i="1"/>
  <c r="T1750" i="1"/>
  <c r="T699" i="1"/>
  <c r="T851" i="1"/>
  <c r="T2104" i="1"/>
  <c r="T1186" i="1"/>
  <c r="T2169" i="1"/>
  <c r="T2686" i="1"/>
  <c r="T1168" i="1"/>
  <c r="T1247" i="1"/>
  <c r="T2072" i="1"/>
  <c r="T1356" i="1"/>
  <c r="T1229" i="1"/>
  <c r="T2516" i="1"/>
  <c r="T1565" i="1"/>
  <c r="T1145" i="1"/>
  <c r="T2622" i="1"/>
  <c r="T2170" i="1"/>
  <c r="T1007" i="1"/>
  <c r="T2656" i="1"/>
  <c r="T1143" i="1"/>
  <c r="T3429" i="1"/>
  <c r="T2966" i="1"/>
  <c r="T3551" i="1"/>
  <c r="T4053" i="1"/>
  <c r="T4018" i="1"/>
  <c r="T3138" i="1"/>
  <c r="T3819" i="1"/>
  <c r="T2796" i="1"/>
  <c r="T2460" i="1"/>
  <c r="T2882" i="1"/>
  <c r="T3031" i="1"/>
  <c r="T3541" i="1"/>
  <c r="T3464" i="1"/>
  <c r="T2735" i="1"/>
  <c r="T4044" i="1"/>
  <c r="T3056" i="1"/>
  <c r="T2579" i="1"/>
  <c r="T3146" i="1"/>
  <c r="T2789" i="1"/>
  <c r="T1951" i="1"/>
  <c r="T1892" i="1"/>
  <c r="T1587" i="1"/>
  <c r="T2775" i="1"/>
  <c r="T1248" i="1"/>
  <c r="T1222" i="1"/>
  <c r="T2013" i="1"/>
  <c r="T1173" i="1"/>
  <c r="T1417" i="1"/>
  <c r="T2744" i="1"/>
  <c r="T2233" i="1"/>
  <c r="T1319" i="1"/>
  <c r="T2207" i="1"/>
  <c r="T1386" i="1"/>
  <c r="T701" i="1"/>
  <c r="T1875" i="1"/>
  <c r="T631" i="1"/>
  <c r="T2619" i="1"/>
  <c r="T1957" i="1"/>
  <c r="T2288" i="1"/>
  <c r="T1835" i="1"/>
  <c r="T1953" i="1"/>
  <c r="T1965" i="1"/>
  <c r="T1581" i="1"/>
  <c r="T2754" i="1"/>
  <c r="T2184" i="1"/>
  <c r="T1465" i="1"/>
  <c r="T2093" i="1"/>
  <c r="T2592" i="1"/>
  <c r="T1695" i="1"/>
  <c r="T1070" i="1"/>
  <c r="T1798" i="1"/>
  <c r="T1516" i="1"/>
  <c r="T1326" i="1"/>
  <c r="T1362" i="1"/>
  <c r="T2733" i="1"/>
  <c r="T2200" i="1"/>
  <c r="T158" i="1"/>
  <c r="T1971" i="1"/>
  <c r="T1392" i="1"/>
  <c r="T1464" i="1"/>
  <c r="T1178" i="1"/>
  <c r="T2797" i="1"/>
  <c r="T1118" i="1"/>
  <c r="T2318" i="1"/>
  <c r="T1349" i="1"/>
  <c r="T1286" i="1"/>
  <c r="T2269" i="1"/>
  <c r="T1437" i="1"/>
  <c r="T1784" i="1"/>
  <c r="T1865" i="1"/>
  <c r="T590" i="1"/>
  <c r="T2331" i="1"/>
  <c r="T3219" i="1"/>
  <c r="T1241" i="1"/>
  <c r="T1231" i="1"/>
  <c r="T1531" i="1"/>
  <c r="T1397" i="1"/>
  <c r="T2921" i="1"/>
  <c r="T2142" i="1"/>
  <c r="T2327" i="1"/>
  <c r="T1517" i="1"/>
  <c r="T2227" i="1"/>
  <c r="T2515" i="1"/>
  <c r="T2422" i="1"/>
  <c r="T2930" i="1"/>
  <c r="T828" i="1"/>
  <c r="T1449" i="1"/>
  <c r="T2916" i="1"/>
  <c r="T1524" i="1"/>
  <c r="T2089" i="1"/>
  <c r="T1780" i="1"/>
  <c r="T1117" i="1"/>
  <c r="T1036" i="1"/>
  <c r="T1648" i="1"/>
  <c r="T1896" i="1"/>
  <c r="T2492" i="1"/>
  <c r="T2663" i="1"/>
  <c r="T2685" i="1"/>
  <c r="T2478" i="1"/>
  <c r="T204" i="1"/>
  <c r="T3386" i="1"/>
  <c r="T2697" i="1"/>
  <c r="T3700" i="1"/>
  <c r="T2448" i="1"/>
  <c r="T3807" i="1"/>
  <c r="T3484" i="1"/>
  <c r="T3999" i="1"/>
  <c r="T3259" i="1"/>
  <c r="T3655" i="1"/>
  <c r="T2945" i="1"/>
  <c r="T2389" i="1"/>
  <c r="T3735" i="1"/>
  <c r="T2192" i="1"/>
  <c r="T1492" i="1"/>
  <c r="T1985" i="1"/>
  <c r="T3149" i="1"/>
  <c r="T781" i="1"/>
  <c r="T3686" i="1"/>
  <c r="T3617" i="1"/>
  <c r="T3751" i="1"/>
  <c r="T1917" i="1"/>
  <c r="T1305" i="1"/>
  <c r="T1521" i="1"/>
  <c r="T1502" i="1"/>
  <c r="T1564" i="1"/>
  <c r="T2361" i="1"/>
  <c r="T1461" i="1"/>
  <c r="T657" i="1"/>
  <c r="T2263" i="1"/>
  <c r="T1888" i="1"/>
  <c r="T2419" i="1"/>
  <c r="T1510" i="1"/>
  <c r="T1635" i="1"/>
  <c r="T1694" i="1"/>
  <c r="T2205" i="1"/>
  <c r="T905" i="1"/>
  <c r="T1429" i="1"/>
  <c r="T2031" i="1"/>
  <c r="T1554" i="1"/>
  <c r="T2467" i="1"/>
  <c r="T2614" i="1"/>
  <c r="T1344" i="1"/>
  <c r="T2712" i="1"/>
  <c r="T1435" i="1"/>
  <c r="T1675" i="1"/>
  <c r="T1328" i="1"/>
  <c r="T1839" i="1"/>
  <c r="T3490" i="1"/>
  <c r="T2347" i="1"/>
  <c r="T2279" i="1"/>
  <c r="T1671" i="1"/>
  <c r="T2235" i="1"/>
  <c r="T1519" i="1"/>
  <c r="T1893" i="1"/>
  <c r="T1453" i="1"/>
  <c r="T1683" i="1"/>
  <c r="T2214" i="1"/>
  <c r="T1180" i="1"/>
  <c r="T1154" i="1"/>
  <c r="T2970" i="1"/>
  <c r="T2568" i="1"/>
  <c r="T819" i="1"/>
  <c r="T1312" i="1"/>
  <c r="T1414" i="1"/>
  <c r="T1472" i="1"/>
  <c r="T1590" i="1"/>
  <c r="T2103" i="1"/>
  <c r="T2337" i="1"/>
  <c r="T2684" i="1"/>
  <c r="T2098" i="1"/>
  <c r="T2480" i="1"/>
  <c r="T3151" i="1"/>
  <c r="T709" i="1"/>
  <c r="T982" i="1"/>
  <c r="T1518" i="1"/>
  <c r="T2683" i="1"/>
  <c r="T1958" i="1"/>
  <c r="T1766" i="1"/>
  <c r="T1176" i="1"/>
  <c r="T2273" i="1"/>
  <c r="T2287" i="1"/>
  <c r="T1837" i="1"/>
  <c r="T2240" i="1"/>
  <c r="T2350" i="1"/>
  <c r="T2653" i="1"/>
  <c r="T2702" i="1"/>
  <c r="T1673" i="1"/>
  <c r="T1410" i="1"/>
  <c r="T2326" i="1"/>
  <c r="T2671" i="1"/>
  <c r="T86" i="1"/>
  <c r="T1781" i="1"/>
  <c r="T1730" i="1"/>
  <c r="T1046" i="1"/>
  <c r="T1032" i="1"/>
  <c r="T2482" i="1"/>
  <c r="T2078" i="1"/>
  <c r="T1646" i="1"/>
  <c r="T2341" i="1"/>
  <c r="T1813" i="1"/>
  <c r="T208" i="1"/>
  <c r="T2266" i="1"/>
  <c r="T2902" i="1"/>
  <c r="T1712" i="1"/>
  <c r="T2054" i="1"/>
  <c r="T1055" i="1"/>
  <c r="T2199" i="1"/>
  <c r="T2787" i="1"/>
  <c r="T2510" i="1"/>
  <c r="T1668" i="1"/>
  <c r="T2218" i="1"/>
  <c r="T2934" i="1"/>
  <c r="T1852" i="1"/>
  <c r="T863" i="1"/>
  <c r="T2572" i="1"/>
  <c r="T2257" i="1"/>
  <c r="T2191" i="1"/>
  <c r="T1612" i="1"/>
  <c r="T2539" i="1"/>
  <c r="T2012" i="1"/>
  <c r="T919" i="1"/>
  <c r="T1441" i="1"/>
  <c r="T2652" i="1"/>
  <c r="T707" i="1"/>
  <c r="T1230" i="1"/>
  <c r="T2136" i="1"/>
  <c r="T2604" i="1"/>
  <c r="T1891" i="1"/>
  <c r="T1878" i="1"/>
  <c r="T2023" i="1"/>
  <c r="T1332" i="1"/>
  <c r="T1711" i="1"/>
  <c r="T1520" i="1"/>
  <c r="T2639" i="1"/>
  <c r="T1457" i="1"/>
  <c r="T2373" i="1"/>
  <c r="T2084" i="1"/>
  <c r="T2401" i="1"/>
  <c r="T1490" i="1"/>
  <c r="T2998" i="1"/>
  <c r="T685" i="1"/>
  <c r="T1533" i="1"/>
  <c r="T1661" i="1"/>
  <c r="T2372" i="1"/>
  <c r="T1631" i="1"/>
  <c r="T1279" i="1"/>
  <c r="T2088" i="1"/>
  <c r="T2304" i="1"/>
  <c r="T1826" i="1"/>
  <c r="T2006" i="1"/>
  <c r="T2007" i="1"/>
  <c r="T1368" i="1"/>
  <c r="T1107" i="1"/>
  <c r="T2768" i="1"/>
  <c r="T2102" i="1"/>
  <c r="T1330" i="1"/>
  <c r="T2474" i="1"/>
  <c r="T2193" i="1"/>
  <c r="T1053" i="1"/>
  <c r="T1382" i="1"/>
  <c r="T1677" i="1"/>
  <c r="T1214" i="1"/>
  <c r="T2017" i="1"/>
  <c r="T1594" i="1"/>
  <c r="T1105" i="1"/>
  <c r="T1290" i="1"/>
  <c r="T614" i="1"/>
  <c r="T1814" i="1"/>
  <c r="T1933" i="1"/>
  <c r="T1772" i="1"/>
  <c r="T1844" i="1"/>
  <c r="T2828" i="1"/>
  <c r="T2809" i="1"/>
  <c r="T1887" i="1"/>
  <c r="T1194" i="1"/>
  <c r="T1868" i="1"/>
  <c r="T2295" i="1"/>
  <c r="T2785" i="1"/>
  <c r="T1494" i="1"/>
  <c r="T596" i="1"/>
  <c r="T1543" i="1"/>
  <c r="T1244" i="1"/>
  <c r="T1854" i="1"/>
  <c r="T1149" i="1"/>
  <c r="T692" i="1"/>
  <c r="T2669" i="1"/>
  <c r="T2523" i="1"/>
  <c r="T2387" i="1"/>
  <c r="T2571" i="1"/>
  <c r="T2221" i="1"/>
  <c r="T1605" i="1"/>
  <c r="T1040" i="1"/>
  <c r="T720" i="1"/>
  <c r="T2519" i="1"/>
  <c r="T2773" i="1"/>
  <c r="T2076" i="1"/>
  <c r="T2540" i="1"/>
  <c r="T2488" i="1"/>
  <c r="T2150" i="1"/>
  <c r="T1758" i="1"/>
  <c r="T2294" i="1"/>
  <c r="T2289" i="1"/>
  <c r="T1916" i="1"/>
  <c r="T2425" i="1"/>
  <c r="T1954" i="1"/>
  <c r="T2915" i="1"/>
  <c r="T1670" i="1"/>
  <c r="T1121" i="1"/>
  <c r="T2032" i="1"/>
  <c r="T1655" i="1"/>
  <c r="T1542" i="1"/>
  <c r="T1116" i="1"/>
  <c r="T2268" i="1"/>
  <c r="T680" i="1"/>
  <c r="T741" i="1"/>
  <c r="T1789" i="1"/>
  <c r="T1915" i="1"/>
  <c r="T1796" i="1"/>
  <c r="T2984" i="1"/>
  <c r="T1858" i="1"/>
  <c r="T2101" i="1"/>
  <c r="T1310" i="1"/>
  <c r="T268" i="1"/>
  <c r="T977" i="1"/>
  <c r="T2804" i="1"/>
  <c r="T1466" i="1"/>
  <c r="T711" i="1"/>
  <c r="T2385" i="1"/>
  <c r="T1579" i="1"/>
  <c r="T1318" i="1"/>
  <c r="T2000" i="1"/>
  <c r="T1205" i="1"/>
  <c r="T2978" i="1"/>
  <c r="T1511" i="1"/>
  <c r="T2550" i="1"/>
  <c r="T1563" i="1"/>
  <c r="T506" i="1"/>
  <c r="T1471" i="1"/>
  <c r="T2583" i="1"/>
  <c r="T2310" i="1"/>
  <c r="T1811" i="1"/>
  <c r="T725" i="1"/>
  <c r="T2695" i="1"/>
  <c r="T2589" i="1"/>
  <c r="T1914" i="1"/>
  <c r="T476" i="1"/>
  <c r="T1573" i="1"/>
  <c r="T724" i="1"/>
  <c r="T2209" i="1"/>
  <c r="T1245" i="1"/>
  <c r="T2869" i="1"/>
  <c r="T2056" i="1"/>
  <c r="T2393" i="1"/>
  <c r="T2477" i="1"/>
  <c r="T2043" i="1"/>
  <c r="T2682" i="1"/>
  <c r="T2271" i="1"/>
  <c r="T2071" i="1"/>
  <c r="T635" i="1"/>
  <c r="T2061" i="1"/>
  <c r="T1402" i="1"/>
  <c r="T1834" i="1"/>
  <c r="T1913" i="1"/>
  <c r="T1015" i="1"/>
  <c r="T1926" i="1"/>
  <c r="T1398" i="1"/>
  <c r="T1300" i="1"/>
  <c r="T1505" i="1"/>
  <c r="T1846" i="1"/>
  <c r="T2605" i="1"/>
  <c r="T835" i="1"/>
  <c r="T848" i="1"/>
  <c r="T1562" i="1"/>
  <c r="T1369" i="1"/>
  <c r="T1900" i="1"/>
  <c r="T2325" i="1"/>
  <c r="T2873" i="1"/>
  <c r="T1984" i="1"/>
  <c r="T1141" i="1"/>
  <c r="T2317" i="1"/>
  <c r="T2411" i="1"/>
  <c r="T2276" i="1"/>
  <c r="T1658" i="1"/>
  <c r="T1493" i="1"/>
  <c r="T859" i="1"/>
  <c r="T2286" i="1"/>
  <c r="T1045" i="1"/>
  <c r="T761" i="1"/>
  <c r="T1273" i="1"/>
  <c r="T696" i="1"/>
  <c r="T1886" i="1"/>
  <c r="T2082" i="1"/>
  <c r="T1782" i="1"/>
  <c r="T1527" i="1"/>
  <c r="T2050" i="1"/>
  <c r="T1101" i="1"/>
  <c r="T1164" i="1"/>
  <c r="T1379" i="1"/>
  <c r="T2074" i="1"/>
  <c r="T1071" i="1"/>
  <c r="T1733" i="1"/>
  <c r="T2024" i="1"/>
  <c r="T2549" i="1"/>
  <c r="T1226" i="1"/>
  <c r="T2231" i="1"/>
  <c r="T991" i="1"/>
  <c r="T1445" i="1"/>
  <c r="T1291" i="1"/>
  <c r="T805" i="1"/>
  <c r="T514" i="1"/>
  <c r="T1610" i="1"/>
  <c r="T2914" i="1"/>
  <c r="T1177" i="1"/>
  <c r="T1102" i="1"/>
  <c r="T1377" i="1"/>
  <c r="T1018" i="1"/>
  <c r="T1132" i="1"/>
  <c r="T2041" i="1"/>
  <c r="T2243" i="1"/>
  <c r="T1642" i="1"/>
  <c r="T2456" i="1"/>
  <c r="T829" i="1"/>
  <c r="T2719" i="1"/>
  <c r="T2080" i="1"/>
  <c r="T2201" i="1"/>
  <c r="T1446" i="1"/>
  <c r="T2648" i="1"/>
  <c r="T1690" i="1"/>
  <c r="T2647" i="1"/>
  <c r="T1696" i="1"/>
  <c r="T2270" i="1"/>
  <c r="T618" i="1"/>
  <c r="T1249" i="1"/>
  <c r="T2009" i="1"/>
  <c r="T1755" i="1"/>
  <c r="T1704" i="1"/>
  <c r="T1614" i="1"/>
  <c r="T953" i="1"/>
  <c r="T2630" i="1"/>
  <c r="T1270" i="1"/>
  <c r="T2298" i="1"/>
  <c r="T1645" i="1"/>
  <c r="T1303" i="1"/>
  <c r="T497" i="1"/>
  <c r="T1840" i="1"/>
  <c r="T784" i="1"/>
  <c r="T1327" i="1"/>
  <c r="T1302" i="1"/>
  <c r="T1408" i="1"/>
  <c r="T706" i="1"/>
  <c r="T1075" i="1"/>
  <c r="T1797" i="1"/>
  <c r="T2509" i="1"/>
  <c r="T2518" i="1"/>
  <c r="T874" i="1"/>
  <c r="T2858" i="1"/>
  <c r="T2618" i="1"/>
  <c r="T1723" i="1"/>
  <c r="T2538" i="1"/>
  <c r="T727" i="1"/>
  <c r="T1710" i="1"/>
  <c r="T520" i="1"/>
  <c r="T1058" i="1"/>
  <c r="T1530" i="1"/>
  <c r="T2440" i="1"/>
  <c r="T258" i="1"/>
  <c r="T994" i="1"/>
  <c r="T1853" i="1"/>
  <c r="T943" i="1"/>
  <c r="T1663" i="1"/>
  <c r="T1090" i="1"/>
  <c r="T1124" i="1"/>
  <c r="T1967" i="1"/>
  <c r="T494" i="1"/>
  <c r="T1267" i="1"/>
  <c r="T510" i="1"/>
  <c r="T1927" i="1"/>
  <c r="T1960" i="1"/>
  <c r="T827" i="1"/>
  <c r="T1674" i="1"/>
  <c r="T516" i="1"/>
  <c r="T856" i="1"/>
  <c r="T1246" i="1"/>
  <c r="T1666" i="1"/>
  <c r="T1604" i="1"/>
  <c r="T582" i="1"/>
  <c r="T1456" i="1"/>
  <c r="T1083" i="1"/>
  <c r="T349" i="1"/>
  <c r="T898" i="1"/>
  <c r="T1820" i="1"/>
  <c r="T574" i="1"/>
  <c r="T2657" i="1"/>
  <c r="T564" i="1"/>
  <c r="T408" i="1"/>
  <c r="T1588" i="1"/>
  <c r="T2016" i="1"/>
  <c r="T338" i="1"/>
  <c r="T1038" i="1"/>
  <c r="T601" i="1"/>
  <c r="T1640" i="1"/>
  <c r="T652" i="1"/>
  <c r="T377" i="1"/>
  <c r="T2025" i="1"/>
  <c r="T815" i="1"/>
  <c r="T579" i="1"/>
  <c r="T735" i="1"/>
  <c r="T1547" i="1"/>
  <c r="T979" i="1"/>
  <c r="T1503" i="1"/>
  <c r="T232" i="1"/>
  <c r="T414" i="1"/>
  <c r="T509" i="1"/>
  <c r="T1324" i="1"/>
  <c r="T1022" i="1"/>
  <c r="T2175" i="1"/>
  <c r="T2037" i="1"/>
  <c r="T1593" i="1"/>
  <c r="T386" i="1"/>
  <c r="T910" i="1"/>
  <c r="T2106" i="1"/>
  <c r="T2206" i="1"/>
  <c r="T1866" i="1"/>
  <c r="T273" i="1"/>
  <c r="T1432" i="1"/>
  <c r="T1509" i="1"/>
  <c r="T1293" i="1"/>
  <c r="T525" i="1"/>
  <c r="T418" i="1"/>
  <c r="T594" i="1"/>
  <c r="T1136" i="1"/>
  <c r="T1906" i="1"/>
  <c r="T234" i="1"/>
  <c r="T593" i="1"/>
  <c r="T1013" i="1"/>
  <c r="T1169" i="1"/>
  <c r="T309" i="1"/>
  <c r="T1361" i="1"/>
  <c r="T643" i="1"/>
  <c r="T1144" i="1"/>
  <c r="T1679" i="1"/>
  <c r="T3960" i="1"/>
  <c r="T2877" i="1"/>
  <c r="T4093" i="1"/>
  <c r="T2913" i="1"/>
  <c r="T1618" i="1"/>
  <c r="T3431" i="1"/>
  <c r="T3647" i="1"/>
  <c r="T1651" i="1"/>
  <c r="T3097" i="1"/>
  <c r="T2253" i="1"/>
  <c r="T1969" i="1"/>
  <c r="T1849" i="1"/>
  <c r="T3850" i="1"/>
  <c r="T2609" i="1"/>
  <c r="T3122" i="1"/>
  <c r="T3025" i="1"/>
  <c r="T3976" i="1"/>
  <c r="T929" i="1"/>
  <c r="T3061" i="1"/>
  <c r="T456" i="1"/>
  <c r="T1468" i="1"/>
  <c r="T2371" i="1"/>
  <c r="T1221" i="1"/>
  <c r="T1620" i="1"/>
  <c r="T914" i="1"/>
  <c r="T2641" i="1"/>
  <c r="T2121" i="1"/>
  <c r="T1204" i="1"/>
  <c r="T1665" i="1"/>
  <c r="T1576" i="1"/>
  <c r="T1793" i="1"/>
  <c r="T1080" i="1"/>
  <c r="T1540" i="1"/>
  <c r="T695" i="1"/>
  <c r="T1760" i="1"/>
  <c r="T879" i="1"/>
  <c r="T1774" i="1"/>
  <c r="T813" i="1"/>
  <c r="T1512" i="1"/>
  <c r="T1409" i="1"/>
  <c r="T142" i="1"/>
  <c r="T2216" i="1"/>
  <c r="T1636" i="1"/>
  <c r="T534" i="1"/>
  <c r="T1157" i="1"/>
  <c r="T1829" i="1"/>
  <c r="T1224" i="1"/>
  <c r="T1904" i="1"/>
  <c r="T1042" i="1"/>
  <c r="T1315" i="1"/>
  <c r="T1059" i="1"/>
  <c r="T747" i="1"/>
  <c r="T855" i="1"/>
  <c r="T719" i="1"/>
  <c r="T1752" i="1"/>
  <c r="T1399" i="1"/>
  <c r="T1394" i="1"/>
  <c r="T2181" i="1"/>
  <c r="T1740" i="1"/>
  <c r="T358" i="1"/>
  <c r="T1125" i="1"/>
  <c r="T3806" i="1"/>
  <c r="T884" i="1"/>
  <c r="T4077" i="1"/>
  <c r="T3321" i="1"/>
  <c r="T2897" i="1"/>
  <c r="T3152" i="1"/>
  <c r="T1626" i="1"/>
  <c r="T4108" i="1"/>
  <c r="T3303" i="1"/>
  <c r="T2562" i="1"/>
  <c r="T3013" i="1"/>
  <c r="T2938" i="1"/>
  <c r="T2646" i="1"/>
  <c r="T3510" i="1"/>
  <c r="T2552" i="1"/>
  <c r="T2782" i="1"/>
  <c r="T3542" i="1"/>
  <c r="T478" i="1"/>
  <c r="T3750" i="1"/>
  <c r="T2320" i="1"/>
  <c r="T3716" i="1"/>
  <c r="T3396" i="1"/>
  <c r="T97" i="1"/>
  <c r="T3090" i="1"/>
  <c r="T3540" i="1"/>
  <c r="T3063" i="1"/>
  <c r="T3579" i="1"/>
  <c r="T2065" i="1"/>
  <c r="T3699" i="1"/>
  <c r="T2731" i="1"/>
  <c r="T2843" i="1"/>
  <c r="T3757" i="1"/>
  <c r="T1218" i="1"/>
  <c r="T2658" i="1"/>
  <c r="T1110" i="1"/>
  <c r="T3512" i="1"/>
  <c r="T941" i="1"/>
  <c r="T3400" i="1"/>
  <c r="T854" i="1"/>
  <c r="T3333" i="1"/>
  <c r="T1718" i="1"/>
  <c r="T2234" i="1"/>
  <c r="T3502" i="1"/>
  <c r="T971" i="1"/>
  <c r="T2844" i="1"/>
  <c r="T1961" i="1"/>
  <c r="T2871" i="1"/>
  <c r="T1986" i="1"/>
  <c r="T1995" i="1"/>
  <c r="T2471" i="1"/>
  <c r="T3289" i="1"/>
  <c r="T3409" i="1"/>
  <c r="T2397" i="1"/>
  <c r="T2237" i="1"/>
  <c r="T2470" i="1"/>
  <c r="T636" i="1"/>
  <c r="T1031" i="1"/>
  <c r="T3065" i="1"/>
  <c r="T3070" i="1"/>
  <c r="T3285" i="1"/>
  <c r="T2586" i="1"/>
  <c r="T2701" i="1"/>
  <c r="T3249" i="1"/>
  <c r="T3891" i="1"/>
  <c r="T1828" i="1"/>
  <c r="T2780" i="1"/>
  <c r="T648" i="1"/>
  <c r="T3209" i="1"/>
  <c r="T3116" i="1"/>
  <c r="T2091" i="1"/>
  <c r="T2183" i="1"/>
  <c r="T3442" i="1"/>
  <c r="T2551" i="1"/>
  <c r="T3624" i="1"/>
  <c r="T909" i="1"/>
  <c r="T2815" i="1"/>
  <c r="T3038" i="1"/>
  <c r="T3003" i="1"/>
  <c r="T2974" i="1"/>
  <c r="T193" i="1"/>
  <c r="T3511" i="1"/>
  <c r="T798" i="1"/>
  <c r="T2610" i="1"/>
  <c r="T935" i="1"/>
  <c r="T3717" i="1"/>
  <c r="T2811" i="1"/>
  <c r="T2717" i="1"/>
  <c r="T3609" i="1"/>
  <c r="T3772" i="1"/>
  <c r="T3805" i="1"/>
  <c r="T3657" i="1"/>
  <c r="T4100" i="1"/>
  <c r="T3336" i="1"/>
  <c r="T3196" i="1"/>
  <c r="T2444" i="1"/>
  <c r="T2565" i="1"/>
  <c r="T1333" i="1"/>
  <c r="T806" i="1"/>
  <c r="T2497" i="1"/>
  <c r="T528" i="1"/>
  <c r="T1113" i="1"/>
  <c r="T565" i="1"/>
  <c r="T475" i="1"/>
  <c r="T1932" i="1"/>
  <c r="T758" i="1"/>
  <c r="T1478" i="1"/>
  <c r="T381" i="1"/>
  <c r="T2349" i="1"/>
  <c r="T2300" i="1"/>
  <c r="T260" i="1"/>
  <c r="T311" i="1"/>
  <c r="T71" i="1"/>
  <c r="T1250" i="1"/>
  <c r="T2196" i="1"/>
  <c r="T2100" i="1"/>
  <c r="T1949" i="1"/>
  <c r="T249" i="1"/>
  <c r="T801" i="1"/>
  <c r="T152" i="1"/>
  <c r="T2186" i="1"/>
  <c r="T883" i="1"/>
  <c r="T592" i="1"/>
  <c r="T2508" i="1"/>
  <c r="T714" i="1"/>
  <c r="T1135" i="1"/>
  <c r="T917" i="1"/>
  <c r="T442" i="1"/>
  <c r="T1276" i="1"/>
  <c r="T360" i="1"/>
  <c r="T782" i="1"/>
  <c r="T1401" i="1"/>
  <c r="T302" i="1"/>
  <c r="T496" i="1"/>
  <c r="T1208" i="1"/>
  <c r="T2786" i="1"/>
  <c r="T1737" i="1"/>
  <c r="T288" i="1"/>
  <c r="T1539" i="1"/>
  <c r="T2293" i="1"/>
  <c r="T789" i="1"/>
  <c r="T578" i="1"/>
  <c r="T181" i="1"/>
  <c r="T1538" i="1"/>
  <c r="T880" i="1"/>
  <c r="T363" i="1"/>
  <c r="T2681" i="1"/>
  <c r="T2039" i="1"/>
  <c r="T157" i="1"/>
  <c r="T690" i="1"/>
  <c r="T130" i="1"/>
  <c r="T491" i="1"/>
  <c r="T2145" i="1"/>
  <c r="T2352" i="1"/>
  <c r="T1504" i="1"/>
  <c r="T775" i="1"/>
  <c r="T732" i="1"/>
  <c r="T230" i="1"/>
  <c r="T2370" i="1"/>
  <c r="T308" i="1"/>
  <c r="T1688" i="1"/>
  <c r="T598" i="1"/>
  <c r="T343" i="1"/>
  <c r="T42" i="1"/>
  <c r="T1152" i="1"/>
  <c r="T1146" i="1"/>
  <c r="T1463" i="1"/>
  <c r="T1161" i="1"/>
  <c r="T2383" i="1"/>
  <c r="T1426" i="1"/>
  <c r="T3085" i="1"/>
  <c r="T846" i="1"/>
  <c r="T1153" i="1"/>
  <c r="T777" i="1"/>
  <c r="T1827" i="1"/>
  <c r="T1485" i="1"/>
  <c r="T965" i="1"/>
  <c r="T2030" i="1"/>
  <c r="T1370" i="1"/>
  <c r="T1043" i="1"/>
  <c r="T640" i="1"/>
  <c r="T2027" i="1"/>
  <c r="T1174" i="1"/>
  <c r="T671" i="1"/>
  <c r="T2217" i="1"/>
  <c r="T1079" i="1"/>
  <c r="T3707" i="1"/>
  <c r="T3880" i="1"/>
  <c r="T3755" i="1"/>
  <c r="T2866" i="1"/>
  <c r="T2171" i="1"/>
  <c r="T2513" i="1"/>
  <c r="T3836" i="1"/>
  <c r="T2593" i="1"/>
  <c r="T2038" i="1"/>
  <c r="T2284" i="1"/>
  <c r="T3711" i="1"/>
  <c r="T3433" i="1"/>
  <c r="T3438" i="1"/>
  <c r="T2296" i="1"/>
  <c r="T3628" i="1"/>
  <c r="T3771" i="1"/>
  <c r="T3134" i="1"/>
  <c r="T3998" i="1"/>
  <c r="T197" i="1"/>
  <c r="T3654" i="1"/>
  <c r="T1632" i="1"/>
  <c r="T814" i="1"/>
  <c r="T1309" i="1"/>
  <c r="T1920" i="1"/>
  <c r="T2190" i="1"/>
  <c r="T1395" i="1"/>
  <c r="T1628" i="1"/>
  <c r="T1667" i="1"/>
  <c r="T1469" i="1"/>
  <c r="T2473" i="1"/>
  <c r="T713" i="1"/>
  <c r="T823" i="1"/>
  <c r="T2369" i="1"/>
  <c r="T1745" i="1"/>
  <c r="T1364" i="1"/>
  <c r="T177" i="1"/>
  <c r="T330" i="1"/>
  <c r="T2851" i="1"/>
  <c r="T2680" i="1"/>
  <c r="T3062" i="1"/>
  <c r="T2534" i="1"/>
  <c r="T3275" i="1"/>
  <c r="T2152" i="1"/>
  <c r="T2724" i="1"/>
  <c r="T3036" i="1"/>
  <c r="T2585" i="1"/>
  <c r="T3653" i="1"/>
  <c r="T3625" i="1"/>
  <c r="T1874" i="1"/>
  <c r="T2541" i="1"/>
  <c r="T3651" i="1"/>
  <c r="T3453" i="1"/>
  <c r="T2886" i="1"/>
  <c r="T3627" i="1"/>
  <c r="T2621" i="1"/>
  <c r="T2577" i="1"/>
  <c r="T3203" i="1"/>
  <c r="T3348" i="1"/>
  <c r="T3408" i="1"/>
  <c r="T3569" i="1"/>
  <c r="T1427" i="1"/>
  <c r="T3879" i="1"/>
  <c r="T2827" i="1"/>
  <c r="T2635" i="1"/>
  <c r="T2576" i="1"/>
  <c r="T3441" i="1"/>
  <c r="T3770" i="1"/>
  <c r="T3421" i="1"/>
  <c r="T2677" i="1"/>
  <c r="T2876" i="1"/>
  <c r="T3452" i="1"/>
  <c r="T2256" i="1"/>
  <c r="T3789" i="1"/>
  <c r="T3587" i="1"/>
  <c r="T3550" i="1"/>
  <c r="T3060" i="1"/>
  <c r="T2992" i="1"/>
  <c r="T1936" i="1"/>
  <c r="T2900" i="1"/>
  <c r="T3935" i="1"/>
  <c r="T1606" i="1"/>
  <c r="T3389" i="1"/>
  <c r="T3233" i="1"/>
  <c r="T2546" i="1"/>
  <c r="T3734" i="1"/>
  <c r="T3561" i="1"/>
  <c r="T2879" i="1"/>
  <c r="T2386" i="1"/>
  <c r="T3997" i="1"/>
  <c r="T2704" i="1"/>
  <c r="T2493" i="1"/>
  <c r="T3001" i="1"/>
  <c r="T967" i="1"/>
  <c r="T2670" i="1"/>
  <c r="T3317" i="1"/>
  <c r="T4006" i="1"/>
  <c r="T3344" i="1"/>
  <c r="T3456" i="1"/>
  <c r="T3254" i="1"/>
  <c r="T3188" i="1"/>
  <c r="T2885" i="1"/>
  <c r="T3363" i="1"/>
  <c r="T4071" i="1"/>
  <c r="T890" i="1"/>
  <c r="T3033" i="1"/>
  <c r="T2845" i="1"/>
  <c r="T2746" i="1"/>
  <c r="T3887" i="1"/>
  <c r="T3154" i="1"/>
  <c r="T3964" i="1"/>
  <c r="T2829" i="1"/>
  <c r="T3600" i="1"/>
  <c r="T3211" i="1"/>
  <c r="T4028" i="1"/>
  <c r="T3902" i="1"/>
  <c r="T1738" i="1"/>
  <c r="T3385" i="1"/>
  <c r="T4052" i="1"/>
  <c r="T4043" i="1"/>
  <c r="T3544" i="1"/>
  <c r="T1657" i="1"/>
  <c r="T1348" i="1"/>
  <c r="T1728" i="1"/>
  <c r="T2437" i="1"/>
  <c r="T2694" i="1"/>
  <c r="T1946" i="1"/>
  <c r="T2155" i="1"/>
  <c r="T1582" i="1"/>
  <c r="T1591" i="1"/>
  <c r="T1451" i="1"/>
  <c r="T1561" i="1"/>
  <c r="T1637" i="1"/>
  <c r="T740" i="1"/>
  <c r="T1727" i="1"/>
  <c r="T1801" i="1"/>
  <c r="T1515" i="1"/>
  <c r="T2487" i="1"/>
  <c r="T3077" i="1"/>
  <c r="T1017" i="1"/>
  <c r="T2368" i="1"/>
  <c r="T2878" i="1"/>
  <c r="T1126" i="1"/>
  <c r="T677" i="1"/>
  <c r="T2479" i="1"/>
  <c r="T1274" i="1"/>
  <c r="T2595" i="1"/>
  <c r="T2033" i="1"/>
  <c r="T1388" i="1"/>
  <c r="T1048" i="1"/>
  <c r="T726" i="1"/>
  <c r="T1625" i="1"/>
  <c r="T1672" i="1"/>
  <c r="T1238" i="1"/>
  <c r="T970" i="1"/>
  <c r="T1442" i="1"/>
  <c r="T2723" i="1"/>
  <c r="T2248" i="1"/>
  <c r="T576" i="1"/>
  <c r="T1528" i="1"/>
  <c r="T2537" i="1"/>
  <c r="T2168" i="1"/>
  <c r="T1033" i="1"/>
  <c r="T1160" i="1"/>
  <c r="T816" i="1"/>
  <c r="T2391" i="1"/>
  <c r="T2503" i="1"/>
  <c r="T3204" i="1"/>
  <c r="T656" i="1"/>
  <c r="T1804" i="1"/>
  <c r="T1864" i="1"/>
  <c r="T1498" i="1"/>
  <c r="T1537" i="1"/>
  <c r="T1863" i="1"/>
  <c r="T2232" i="1"/>
  <c r="T1574" i="1"/>
  <c r="T1129" i="1"/>
  <c r="T912" i="1"/>
  <c r="T2255" i="1"/>
  <c r="T2228" i="1"/>
  <c r="T2173" i="1"/>
  <c r="T3749" i="1"/>
  <c r="T3263" i="1"/>
  <c r="T2131" i="1"/>
  <c r="T3534" i="1"/>
  <c r="T2020" i="1"/>
  <c r="T3029" i="1"/>
  <c r="T2617" i="1"/>
  <c r="T3702" i="1"/>
  <c r="T3901" i="1"/>
  <c r="T3823" i="1"/>
  <c r="T1841" i="1"/>
  <c r="T3630" i="1"/>
  <c r="T2354" i="1"/>
  <c r="T3369" i="1"/>
  <c r="T3137" i="1"/>
  <c r="T3975" i="1"/>
  <c r="T3318" i="1"/>
  <c r="T3163" i="1"/>
  <c r="T3425" i="1"/>
  <c r="T3353" i="1"/>
  <c r="T3959" i="1"/>
  <c r="T3119" i="1"/>
  <c r="T2929" i="1"/>
  <c r="T3539" i="1"/>
  <c r="T2315" i="1"/>
  <c r="T2894" i="1"/>
  <c r="T3878" i="1"/>
  <c r="T2777" i="1"/>
  <c r="T2637" i="1"/>
  <c r="T3982" i="1"/>
  <c r="T4030" i="1"/>
  <c r="T3098" i="1"/>
  <c r="T3262" i="1"/>
  <c r="T3043" i="1"/>
  <c r="T2461" i="1"/>
  <c r="T1988" i="1"/>
  <c r="T2442" i="1"/>
  <c r="T3930" i="1"/>
  <c r="T2500" i="1"/>
  <c r="T3358" i="1"/>
  <c r="T2833" i="1"/>
  <c r="T1277" i="1"/>
  <c r="T896" i="1"/>
  <c r="T115" i="1"/>
  <c r="T734" i="1"/>
  <c r="T901" i="1"/>
  <c r="T366" i="1"/>
  <c r="T147" i="1"/>
  <c r="T538" i="1"/>
  <c r="T265" i="1"/>
  <c r="T179" i="1"/>
  <c r="T862" i="1"/>
  <c r="T280" i="1"/>
  <c r="T168" i="1"/>
  <c r="T81" i="1"/>
  <c r="T135" i="1"/>
  <c r="T902" i="1"/>
  <c r="T470" i="1"/>
  <c r="T581" i="1"/>
  <c r="T659" i="1"/>
  <c r="T290" i="1"/>
  <c r="T949" i="1"/>
  <c r="T437" i="1"/>
  <c r="T287" i="1"/>
  <c r="T610" i="1"/>
  <c r="T259" i="1"/>
  <c r="T293" i="1"/>
  <c r="T49" i="1"/>
  <c r="T904" i="1"/>
  <c r="T1340" i="1"/>
  <c r="T93" i="1"/>
  <c r="T161" i="1"/>
  <c r="T176" i="1"/>
  <c r="T304" i="1"/>
  <c r="T214" i="1"/>
  <c r="T1992" i="1"/>
  <c r="T2252" i="1"/>
  <c r="T195" i="1"/>
  <c r="T1418" i="1"/>
  <c r="T2053" i="1"/>
  <c r="T3214" i="1"/>
  <c r="T4115" i="1"/>
  <c r="T3395" i="1"/>
  <c r="T997" i="1"/>
  <c r="T1434" i="1"/>
  <c r="T3210" i="1"/>
  <c r="T3650" i="1"/>
  <c r="T3339" i="1"/>
  <c r="T3424" i="1"/>
  <c r="T3355" i="1"/>
  <c r="T790" i="1"/>
  <c r="T3649" i="1"/>
  <c r="T3205" i="1"/>
  <c r="T3835" i="1"/>
  <c r="T3788" i="1"/>
  <c r="T3507" i="1"/>
  <c r="T2463" i="1"/>
  <c r="T3351" i="1"/>
  <c r="T2002" i="1"/>
  <c r="T3257" i="1"/>
  <c r="T2874" i="1"/>
  <c r="T3052" i="1"/>
  <c r="T2280" i="1"/>
  <c r="T1423" i="1"/>
  <c r="T2307" i="1"/>
  <c r="T1937" i="1"/>
  <c r="T374" i="1"/>
  <c r="T658" i="1"/>
  <c r="T1452" i="1"/>
  <c r="T1598" i="1"/>
  <c r="T1714" i="1"/>
  <c r="T2359" i="1"/>
  <c r="T1998" i="1"/>
  <c r="T2018" i="1"/>
  <c r="T486" i="1"/>
  <c r="T1263" i="1"/>
  <c r="T443" i="1"/>
  <c r="T396" i="1"/>
  <c r="T391" i="1"/>
  <c r="T1147" i="1"/>
  <c r="T3465" i="1"/>
  <c r="T2164" i="1"/>
  <c r="T3161" i="1"/>
  <c r="T1056" i="1"/>
  <c r="T465" i="1"/>
  <c r="T1500" i="1"/>
  <c r="T3267" i="1"/>
  <c r="T1028" i="1"/>
  <c r="T2414" i="1"/>
  <c r="T1130" i="1"/>
  <c r="T2795" i="1"/>
  <c r="T3076" i="1"/>
  <c r="T3110" i="1"/>
  <c r="T3354" i="1"/>
  <c r="T192" i="1"/>
  <c r="T1832" i="1"/>
  <c r="T1859" i="1"/>
  <c r="T17" i="1"/>
  <c r="T3722" i="1"/>
  <c r="T3482" i="1"/>
  <c r="T1497" i="1"/>
  <c r="T2689" i="1"/>
  <c r="T2798" i="1"/>
  <c r="T2443" i="1"/>
  <c r="T1945" i="1"/>
  <c r="T632" i="1"/>
  <c r="T2378" i="1"/>
  <c r="T450" i="1"/>
  <c r="T2111" i="1"/>
  <c r="T364" i="1"/>
  <c r="T1499" i="1"/>
  <c r="T960" i="1"/>
  <c r="T2390" i="1"/>
  <c r="T2384" i="1"/>
  <c r="T1607" i="1"/>
  <c r="T2123" i="1"/>
  <c r="T73" i="1"/>
  <c r="T1769" i="1"/>
  <c r="T1924" i="1"/>
  <c r="T379" i="1"/>
  <c r="T91" i="1"/>
  <c r="T1939" i="1"/>
  <c r="T490" i="1"/>
  <c r="T1253" i="1"/>
  <c r="T298" i="1"/>
  <c r="T1431" i="1"/>
  <c r="T669" i="1"/>
  <c r="T881" i="1"/>
  <c r="T463" i="1"/>
  <c r="T20" i="1"/>
  <c r="T253" i="1"/>
  <c r="T77" i="1"/>
  <c r="T446" i="1"/>
  <c r="T252" i="1"/>
  <c r="T600" i="1"/>
  <c r="T75" i="1"/>
  <c r="T397" i="1"/>
  <c r="T1978" i="1"/>
  <c r="T216" i="1"/>
  <c r="T1458" i="1"/>
  <c r="T1411" i="1"/>
  <c r="T3166" i="1"/>
  <c r="T2242" i="1"/>
  <c r="T3177" i="1"/>
  <c r="T812" i="1"/>
  <c r="T1963" i="1"/>
  <c r="T3642" i="1"/>
  <c r="T3877" i="1"/>
  <c r="T3284" i="1"/>
  <c r="T3407" i="1"/>
  <c r="T3996" i="1"/>
  <c r="T3573" i="1"/>
  <c r="T2932" i="1"/>
  <c r="T2219" i="1"/>
  <c r="T3586" i="1"/>
  <c r="T3283" i="1"/>
  <c r="T3876" i="1"/>
  <c r="T3597" i="1"/>
  <c r="T3640" i="1"/>
  <c r="T2651" i="1"/>
  <c r="T3270" i="1"/>
  <c r="T2872" i="1"/>
  <c r="T3928" i="1"/>
  <c r="T3834" i="1"/>
  <c r="T3875" i="1"/>
  <c r="T3753" i="1"/>
  <c r="T3874" i="1"/>
  <c r="T3900" i="1"/>
  <c r="T3787" i="1"/>
  <c r="T2904" i="1"/>
  <c r="T3246" i="1"/>
  <c r="T3034" i="1"/>
  <c r="T3291" i="1"/>
  <c r="T3081" i="1"/>
  <c r="T3781" i="1"/>
  <c r="T3133" i="1"/>
  <c r="T3778" i="1"/>
  <c r="T3818" i="1"/>
  <c r="T3199" i="1"/>
  <c r="T3748" i="1"/>
  <c r="T1555" i="1"/>
  <c r="T2410" i="1"/>
  <c r="T2153" i="1"/>
  <c r="T2299" i="1"/>
  <c r="T2476" i="1"/>
  <c r="T1806" i="1"/>
  <c r="T1374" i="1"/>
  <c r="T1751" i="1"/>
  <c r="T1489" i="1"/>
  <c r="T1360" i="1"/>
  <c r="T947" i="1"/>
  <c r="T2034" i="1"/>
  <c r="T988" i="1"/>
  <c r="T945" i="1"/>
  <c r="T1343" i="1"/>
  <c r="T1345" i="1"/>
  <c r="T1172" i="1"/>
  <c r="T2771" i="1"/>
  <c r="T2506" i="1"/>
  <c r="T1365" i="1"/>
  <c r="T1662" i="1"/>
  <c r="T728" i="1"/>
  <c r="T409" i="1"/>
  <c r="T2282" i="1"/>
  <c r="T3391" i="1"/>
  <c r="T399" i="1"/>
  <c r="T1833" i="1"/>
  <c r="T810" i="1"/>
  <c r="T1171" i="1"/>
  <c r="T1235" i="1"/>
  <c r="T955" i="1"/>
  <c r="T972" i="1"/>
  <c r="T1268" i="1"/>
  <c r="T1301" i="1"/>
  <c r="T1236" i="1"/>
  <c r="T844" i="1"/>
  <c r="T878" i="1"/>
  <c r="T2129" i="1"/>
  <c r="T1185" i="1"/>
  <c r="T550" i="1"/>
  <c r="T3747" i="1"/>
  <c r="T3225" i="1"/>
  <c r="T3958" i="1"/>
  <c r="T1983" i="1"/>
  <c r="T3809" i="1"/>
  <c r="T2388" i="1"/>
  <c r="T2956" i="1"/>
  <c r="T3731" i="1"/>
  <c r="T4055" i="1"/>
  <c r="T3746" i="1"/>
  <c r="T3195" i="1"/>
  <c r="T2363" i="1"/>
  <c r="T3817" i="1"/>
  <c r="T3774" i="1"/>
  <c r="T3380" i="1"/>
  <c r="T3914" i="1"/>
  <c r="T3780" i="1"/>
  <c r="T3873" i="1"/>
  <c r="T3169" i="1"/>
  <c r="T2863" i="1"/>
  <c r="T2528" i="1"/>
  <c r="T831" i="1"/>
  <c r="T2308" i="1"/>
  <c r="T1239" i="1"/>
  <c r="T1016" i="1"/>
  <c r="T1934" i="1"/>
  <c r="T2085" i="1"/>
  <c r="T331" i="1"/>
  <c r="T2495" i="1"/>
  <c r="T2665" i="1"/>
  <c r="T2591" i="1"/>
  <c r="T1209" i="1"/>
  <c r="T1486" i="1"/>
  <c r="T2097" i="1"/>
  <c r="T2469" i="1"/>
  <c r="T1850" i="1"/>
  <c r="T1284" i="1"/>
  <c r="T2203" i="1"/>
  <c r="T2357" i="1"/>
  <c r="T1237" i="1"/>
  <c r="T1912" i="1"/>
  <c r="T2763" i="1"/>
  <c r="T704" i="1"/>
  <c r="T2188" i="1"/>
  <c r="T1443" i="1"/>
  <c r="T1647" i="1"/>
  <c r="T1182" i="1"/>
  <c r="T1911" i="1"/>
  <c r="T705" i="1"/>
  <c r="T2561" i="1"/>
  <c r="T2329" i="1"/>
  <c r="T2151" i="1"/>
  <c r="T1809" i="1"/>
  <c r="T2236" i="1"/>
  <c r="T1709" i="1"/>
  <c r="T2198" i="1"/>
  <c r="T1778" i="1"/>
  <c r="T1754" i="1"/>
  <c r="T1450" i="1"/>
  <c r="T867" i="1"/>
  <c r="T792" i="1"/>
  <c r="T272" i="1"/>
  <c r="T1073" i="1"/>
  <c r="T357" i="1"/>
  <c r="T1622" i="1"/>
  <c r="T2640" i="1"/>
  <c r="T231" i="1"/>
  <c r="T1217" i="1"/>
  <c r="T2462" i="1"/>
  <c r="T630" i="1"/>
  <c r="T521" i="1"/>
  <c r="T666" i="1"/>
  <c r="T2732" i="1"/>
  <c r="T672" i="1"/>
  <c r="T802" i="1"/>
  <c r="T786" i="1"/>
  <c r="T1470" i="1"/>
  <c r="T200" i="1"/>
  <c r="T282" i="1"/>
  <c r="T834" i="1"/>
  <c r="T3528" i="1"/>
  <c r="T3872" i="1"/>
  <c r="T3288" i="1"/>
  <c r="T3899" i="1"/>
  <c r="T3312" i="1"/>
  <c r="T2215" i="1"/>
  <c r="T3404" i="1"/>
  <c r="T3871" i="1"/>
  <c r="T3623" i="1"/>
  <c r="T3618" i="1"/>
  <c r="T3450" i="1"/>
  <c r="T1898" i="1"/>
  <c r="T3648" i="1"/>
  <c r="T3646" i="1"/>
  <c r="T3816" i="1"/>
  <c r="T3680" i="1"/>
  <c r="T2831" i="1"/>
  <c r="T3556" i="1"/>
  <c r="T3704" i="1"/>
  <c r="T3673" i="1"/>
  <c r="T1703" i="1"/>
  <c r="T3995" i="1"/>
  <c r="T3575" i="1"/>
  <c r="T4070" i="1"/>
  <c r="T3576" i="1"/>
  <c r="T2812" i="1"/>
  <c r="T2708" i="1"/>
  <c r="T3426" i="1"/>
  <c r="T3898" i="1"/>
  <c r="T3023" i="1"/>
  <c r="T3833" i="1"/>
  <c r="T2707" i="1"/>
  <c r="T3378" i="1"/>
  <c r="T1065" i="1"/>
  <c r="T2160" i="1"/>
  <c r="T2264" i="1"/>
  <c r="T3832" i="1"/>
  <c r="T2967" i="1"/>
  <c r="T3266" i="1"/>
  <c r="T2968" i="1"/>
  <c r="T3769" i="1"/>
  <c r="T3846" i="1"/>
  <c r="T3974" i="1"/>
  <c r="T3739" i="1"/>
  <c r="T3527" i="1"/>
  <c r="T3782" i="1"/>
  <c r="T3612" i="1"/>
  <c r="T3279" i="1"/>
  <c r="T3966" i="1"/>
  <c r="T3414" i="1"/>
  <c r="T3718" i="1"/>
  <c r="T3377" i="1"/>
  <c r="T2705" i="1"/>
  <c r="T2332" i="1"/>
  <c r="T3786" i="1"/>
  <c r="T2475" i="1"/>
  <c r="T3558" i="1"/>
  <c r="T2725" i="1"/>
  <c r="T3201" i="1"/>
  <c r="T2052" i="1"/>
  <c r="T3253" i="1"/>
  <c r="T3785" i="1"/>
  <c r="T3740" i="1"/>
  <c r="T4015" i="1"/>
  <c r="T2818" i="1"/>
  <c r="T3870" i="1"/>
  <c r="T3513" i="1"/>
  <c r="T3276" i="1"/>
  <c r="T2994" i="1"/>
  <c r="T4027" i="1"/>
  <c r="T3180" i="1"/>
  <c r="T3804" i="1"/>
  <c r="T3129" i="1"/>
  <c r="T2535" i="1"/>
  <c r="T1643" i="1"/>
  <c r="T4069" i="1"/>
  <c r="T4109" i="1"/>
  <c r="T3732" i="1"/>
  <c r="T3083" i="1"/>
  <c r="T4107" i="1"/>
  <c r="T3626" i="1"/>
  <c r="T2278" i="1"/>
  <c r="T4042" i="1"/>
  <c r="T3794" i="1"/>
  <c r="T3869" i="1"/>
  <c r="T3256" i="1"/>
  <c r="T3411" i="1"/>
  <c r="T4068" i="1"/>
  <c r="T4026" i="1"/>
  <c r="T3105" i="1"/>
  <c r="T3768" i="1"/>
  <c r="T3723" i="1"/>
  <c r="T2880" i="1"/>
  <c r="T3483" i="1"/>
  <c r="T3347" i="1"/>
  <c r="T3994" i="1"/>
  <c r="T3698" i="1"/>
  <c r="T2842" i="1"/>
  <c r="T3934" i="1"/>
  <c r="T3957" i="1"/>
  <c r="T191" i="1"/>
  <c r="T116" i="1"/>
  <c r="T524" i="1"/>
  <c r="T561" i="1"/>
  <c r="T82" i="1"/>
  <c r="T335" i="1"/>
  <c r="T1304" i="1"/>
  <c r="T2195" i="1"/>
  <c r="T316" i="1"/>
  <c r="T629" i="1"/>
  <c r="T226" i="1"/>
  <c r="T318" i="1"/>
  <c r="T336" i="1"/>
  <c r="T34" i="1"/>
  <c r="T3106" i="1"/>
  <c r="T3186" i="1"/>
  <c r="T2062" i="1"/>
  <c r="T3084" i="1"/>
  <c r="T3175" i="1"/>
  <c r="T1295" i="1"/>
  <c r="T1088" i="1"/>
  <c r="T1475" i="1"/>
  <c r="T1000" i="1"/>
  <c r="T2747" i="1"/>
  <c r="T501" i="1"/>
  <c r="T1669" i="1"/>
  <c r="T1940" i="1"/>
  <c r="T774" i="1"/>
  <c r="T1474" i="1"/>
  <c r="T751" i="1"/>
  <c r="T103" i="1"/>
  <c r="T958" i="1"/>
  <c r="T162" i="1"/>
  <c r="T1836" i="1"/>
  <c r="T1366" i="1"/>
  <c r="T441" i="1"/>
  <c r="T1001" i="1"/>
  <c r="T915" i="1"/>
  <c r="T1341" i="1"/>
  <c r="T936" i="1"/>
  <c r="T2455" i="1"/>
  <c r="T2311" i="1"/>
  <c r="T262" i="1"/>
  <c r="T2348" i="1"/>
  <c r="T686" i="1"/>
  <c r="T2094" i="1"/>
  <c r="T903" i="1"/>
  <c r="T2392" i="1"/>
  <c r="T1807" i="1"/>
  <c r="T1260" i="1"/>
  <c r="T2059" i="1"/>
  <c r="T2036" i="1"/>
  <c r="T2356" i="1"/>
  <c r="T1095" i="1"/>
  <c r="T2096" i="1"/>
  <c r="T1380" i="1"/>
  <c r="T963" i="1"/>
  <c r="T1544" i="1"/>
  <c r="T2138" i="1"/>
  <c r="T2631" i="1"/>
  <c r="T211" i="1"/>
  <c r="T2069" i="1"/>
  <c r="T1092" i="1"/>
  <c r="T611" i="1"/>
  <c r="T1197" i="1"/>
  <c r="T1638" i="1"/>
  <c r="T1569" i="1"/>
  <c r="T1074" i="1"/>
  <c r="T552" i="1"/>
  <c r="T139" i="1"/>
  <c r="T35" i="1"/>
  <c r="T182" i="1"/>
  <c r="T296" i="1"/>
  <c r="T109" i="1"/>
  <c r="T1201" i="1"/>
  <c r="T2602" i="1"/>
  <c r="T665" i="1"/>
  <c r="T785" i="1"/>
  <c r="T1156" i="1"/>
  <c r="T864" i="1"/>
  <c r="T822" i="1"/>
  <c r="T435" i="1"/>
  <c r="T1479" i="1"/>
  <c r="T488" i="1"/>
  <c r="T2297" i="1"/>
  <c r="T644" i="1"/>
  <c r="T1761" i="1"/>
  <c r="T767" i="1"/>
  <c r="T347" i="1"/>
  <c r="T637" i="1"/>
  <c r="T24" i="1"/>
  <c r="T1025" i="1"/>
  <c r="T889" i="1"/>
  <c r="T428" i="1"/>
  <c r="T1702" i="1"/>
  <c r="T80" i="1"/>
  <c r="T434" i="1"/>
  <c r="T754" i="1"/>
  <c r="T58" i="1"/>
  <c r="T840" i="1"/>
  <c r="T553" i="1"/>
  <c r="T256" i="1"/>
  <c r="T1078" i="1"/>
  <c r="T127" i="1"/>
  <c r="T529" i="1"/>
  <c r="T419" i="1"/>
  <c r="T2244" i="1"/>
  <c r="T809" i="1"/>
  <c r="T344" i="1"/>
  <c r="T279" i="1"/>
  <c r="T670" i="1"/>
  <c r="T548" i="1"/>
  <c r="T620" i="1"/>
  <c r="T405" i="1"/>
  <c r="T425" i="1"/>
  <c r="T32" i="1"/>
  <c r="T351" i="1"/>
  <c r="T401" i="1"/>
  <c r="T2453" i="1"/>
  <c r="T830" i="1"/>
  <c r="T1393" i="1"/>
  <c r="T2344" i="1"/>
  <c r="T1720" i="1"/>
  <c r="T2741" i="1"/>
  <c r="T2826" i="1"/>
  <c r="T2429" i="1"/>
  <c r="T1987" i="1"/>
  <c r="T3553" i="1"/>
  <c r="T926" i="1"/>
  <c r="T1195" i="1"/>
  <c r="T1243" i="1"/>
  <c r="T2491" i="1"/>
  <c r="T2342" i="1"/>
  <c r="T1910" i="1"/>
  <c r="T2261" i="1"/>
  <c r="T2258" i="1"/>
  <c r="T1921" i="1"/>
  <c r="T1790" i="1"/>
  <c r="T303" i="1"/>
  <c r="T2743" i="1"/>
  <c r="T662" i="1"/>
  <c r="T562" i="1"/>
  <c r="T150" i="1"/>
  <c r="T23" i="1"/>
  <c r="T485" i="1"/>
  <c r="T1069" i="1"/>
  <c r="T148" i="1"/>
  <c r="T120" i="1"/>
  <c r="T59" i="1"/>
  <c r="T2406" i="1"/>
  <c r="T235" i="1"/>
  <c r="T1004" i="1"/>
  <c r="T365" i="1"/>
  <c r="T30" i="1"/>
  <c r="T375" i="1"/>
  <c r="T92" i="1"/>
  <c r="T300" i="1"/>
  <c r="T773" i="1"/>
  <c r="T492" i="1"/>
  <c r="T1523" i="1"/>
  <c r="T1104" i="1"/>
  <c r="T2035" i="1"/>
  <c r="T237" i="1"/>
  <c r="T1701" i="1"/>
  <c r="T968" i="1"/>
  <c r="T1989" i="1"/>
  <c r="T1297" i="1"/>
  <c r="T1108" i="1"/>
  <c r="T2367" i="1"/>
  <c r="T1275" i="1"/>
  <c r="T2569" i="1"/>
  <c r="T3020" i="1"/>
  <c r="T378" i="1"/>
  <c r="T2997" i="1"/>
  <c r="T1577" i="1"/>
  <c r="T1412" i="1"/>
  <c r="T1052" i="1"/>
  <c r="T1459" i="1"/>
  <c r="T1165" i="1"/>
  <c r="T2706" i="1"/>
  <c r="T3173" i="1"/>
  <c r="T3405" i="1"/>
  <c r="T422" i="1"/>
  <c r="T395" i="1"/>
  <c r="T2107" i="1"/>
  <c r="T3092" i="1"/>
  <c r="T3632" i="1"/>
  <c r="T3367" i="1"/>
  <c r="T3282" i="1"/>
  <c r="T3086" i="1"/>
  <c r="T2756" i="1"/>
  <c r="T4025" i="1"/>
  <c r="T3633" i="1"/>
  <c r="T1621" i="1"/>
  <c r="T3676" i="1"/>
  <c r="T1225" i="1"/>
  <c r="T2590" i="1"/>
  <c r="T2937" i="1"/>
  <c r="T2596" i="1"/>
  <c r="T3831" i="1"/>
  <c r="T2626" i="1"/>
  <c r="T2028" i="1"/>
  <c r="T3064" i="1"/>
  <c r="T537" i="1"/>
  <c r="T3309" i="1"/>
  <c r="T2700" i="1"/>
  <c r="T3120" i="1"/>
  <c r="T3472" i="1"/>
  <c r="T1824" i="1"/>
  <c r="T3435" i="1"/>
  <c r="T3171" i="1"/>
  <c r="T2926" i="1"/>
  <c r="T3415" i="1"/>
  <c r="T838" i="1"/>
  <c r="T3515" i="1"/>
  <c r="T2432" i="1"/>
  <c r="T3093" i="1"/>
  <c r="T3307" i="1"/>
  <c r="T2830" i="1"/>
  <c r="T2862" i="1"/>
  <c r="T839" i="1"/>
  <c r="T1890" i="1"/>
  <c r="T2159" i="1"/>
  <c r="T1981" i="1"/>
  <c r="T170" i="1"/>
  <c r="T1436" i="1"/>
  <c r="T1128" i="1"/>
  <c r="T900" i="1"/>
  <c r="T2850" i="1"/>
  <c r="T1818" i="1"/>
  <c r="T1897" i="1"/>
  <c r="T1272" i="1"/>
  <c r="T464" i="1"/>
  <c r="T1802" i="1"/>
  <c r="T1744" i="1"/>
  <c r="T1158" i="1"/>
  <c r="T2324" i="1"/>
  <c r="T639" i="1"/>
  <c r="T2154" i="1"/>
  <c r="T1771" i="1"/>
  <c r="T2449" i="1"/>
  <c r="T1338" i="1"/>
  <c r="T1010" i="1"/>
  <c r="T1560" i="1"/>
  <c r="T2587" i="1"/>
  <c r="T1708" i="1"/>
  <c r="T1278" i="1"/>
  <c r="T2070" i="1"/>
  <c r="T995" i="1"/>
  <c r="T382" i="1"/>
  <c r="T757" i="1"/>
  <c r="T1553" i="1"/>
  <c r="T1413" i="1"/>
  <c r="T2064" i="1"/>
  <c r="T1320" i="1"/>
  <c r="T895" i="1"/>
  <c r="T1473" i="1"/>
  <c r="T2438" i="1"/>
  <c r="T2015" i="1"/>
  <c r="T1325" i="1"/>
  <c r="T1159" i="1"/>
  <c r="T295" i="1"/>
  <c r="T325" i="1"/>
  <c r="T136" i="1"/>
  <c r="T5" i="1"/>
  <c r="T45" i="1"/>
  <c r="T2584" i="1"/>
  <c r="T50" i="1"/>
  <c r="T104" i="1"/>
  <c r="T141" i="1"/>
  <c r="T14" i="1"/>
  <c r="T126" i="1"/>
  <c r="T324" i="1"/>
  <c r="T2574" i="1"/>
  <c r="T1254" i="1"/>
  <c r="T102" i="1"/>
  <c r="T11" i="1"/>
  <c r="T1023" i="1"/>
  <c r="T69" i="1"/>
  <c r="T1096" i="1"/>
  <c r="T169" i="1"/>
  <c r="T188" i="1"/>
  <c r="T1264" i="1"/>
  <c r="T277" i="1"/>
  <c r="T107" i="1"/>
  <c r="T722" i="1"/>
  <c r="T209" i="1"/>
  <c r="T1167" i="1"/>
  <c r="T37" i="1"/>
  <c r="T687" i="1"/>
  <c r="T173" i="1"/>
  <c r="T132" i="1"/>
  <c r="T60" i="1"/>
  <c r="T83" i="1"/>
  <c r="T599" i="1"/>
  <c r="T205" i="1"/>
  <c r="T479" i="1"/>
  <c r="T920" i="1"/>
  <c r="T589" i="1"/>
  <c r="T461" i="1"/>
  <c r="T892" i="1"/>
  <c r="T41" i="1"/>
  <c r="T242" i="1"/>
  <c r="T285" i="1"/>
  <c r="T212" i="1"/>
  <c r="T44" i="1"/>
  <c r="T21" i="1"/>
  <c r="T183" i="1"/>
  <c r="T110" i="1"/>
  <c r="T131" i="1"/>
  <c r="T113" i="1"/>
  <c r="T766" i="1"/>
  <c r="T1358" i="1"/>
  <c r="T64" i="1"/>
  <c r="T246" i="1"/>
  <c r="T48" i="1"/>
  <c r="T359" i="1"/>
  <c r="T47" i="1"/>
  <c r="T61" i="1"/>
  <c r="T541" i="1"/>
  <c r="T1585" i="1"/>
  <c r="T33" i="1"/>
  <c r="T122" i="1"/>
  <c r="T266" i="1"/>
  <c r="T94" i="1"/>
  <c r="T826" i="1"/>
  <c r="T2" i="1"/>
  <c r="T7" i="1"/>
  <c r="T619" i="1"/>
  <c r="T13" i="1"/>
  <c r="T90" i="1"/>
  <c r="T51" i="1"/>
  <c r="T1956" i="1"/>
  <c r="T628" i="1"/>
  <c r="T62" i="1"/>
  <c r="T223" i="1"/>
  <c r="T65" i="1"/>
  <c r="T2060" i="1"/>
  <c r="T74" i="1"/>
  <c r="T27" i="1"/>
  <c r="T2575" i="1"/>
  <c r="T2925" i="1"/>
  <c r="T2542" i="1"/>
  <c r="T3920" i="1"/>
  <c r="T3736" i="1"/>
  <c r="T3189" i="1"/>
  <c r="T3984" i="1"/>
  <c r="T4024" i="1"/>
  <c r="T3629" i="1"/>
  <c r="T3042" i="1"/>
  <c r="T2667" i="1"/>
  <c r="T3296" i="1"/>
  <c r="T3419" i="1"/>
  <c r="T1749" i="1"/>
  <c r="T3693" i="1"/>
  <c r="T3273" i="1"/>
  <c r="T1495" i="1"/>
  <c r="T2126" i="1"/>
  <c r="T3730" i="1"/>
  <c r="T2774" i="1"/>
  <c r="T36" i="1"/>
  <c r="T26" i="1"/>
  <c r="T9" i="1"/>
  <c r="T31" i="1"/>
  <c r="T545" i="1"/>
  <c r="T244" i="1"/>
  <c r="T111" i="1"/>
  <c r="T10" i="1"/>
  <c r="T469" i="1"/>
  <c r="T4" i="1"/>
  <c r="T140" i="1"/>
  <c r="T67" i="1"/>
  <c r="T55" i="1"/>
  <c r="T114" i="1"/>
  <c r="T28" i="1"/>
  <c r="T566" i="1"/>
  <c r="T25" i="1"/>
  <c r="T354" i="1"/>
  <c r="T429" i="1"/>
  <c r="T72" i="1"/>
  <c r="T99" i="1"/>
  <c r="T498" i="1"/>
  <c r="T85" i="1"/>
  <c r="T163" i="1"/>
  <c r="T38" i="1"/>
  <c r="T46" i="1"/>
  <c r="T15" i="1"/>
  <c r="T240" i="1"/>
  <c r="T119" i="1"/>
  <c r="T78" i="1"/>
  <c r="T89" i="1"/>
  <c r="T151" i="1"/>
  <c r="T6" i="1"/>
  <c r="T2458" i="1"/>
  <c r="T646" i="1"/>
  <c r="T16" i="1"/>
  <c r="T19" i="1"/>
  <c r="T40" i="1"/>
  <c r="T808" i="1"/>
  <c r="T18" i="1"/>
  <c r="T2272" i="1"/>
  <c r="T655" i="1"/>
  <c r="T459" i="1"/>
  <c r="T2267" i="1"/>
  <c r="T778" i="1"/>
  <c r="T1623" i="1"/>
  <c r="T981" i="1"/>
  <c r="T691" i="1"/>
  <c r="T1057" i="1"/>
  <c r="T1724" i="1"/>
  <c r="T2197" i="1"/>
  <c r="T1484" i="1"/>
  <c r="T1644" i="1"/>
  <c r="T2581" i="1"/>
  <c r="T1578" i="1"/>
  <c r="T2021" i="1"/>
  <c r="T1420" i="1"/>
  <c r="T2840" i="1"/>
  <c r="T1757" i="1"/>
  <c r="T1861" i="1"/>
  <c r="T1266" i="1"/>
  <c r="T2924" i="1"/>
  <c r="T2890" i="1"/>
  <c r="T29" i="1"/>
  <c r="T3121" i="1"/>
  <c r="T3559" i="1"/>
  <c r="T3245" i="1"/>
  <c r="T2563" i="1"/>
  <c r="T1571" i="1"/>
  <c r="T3508" i="1"/>
  <c r="T243" i="1"/>
  <c r="T1190" i="1"/>
  <c r="T2728" i="1"/>
  <c r="T3172" i="1"/>
  <c r="T389" i="1"/>
  <c r="T3329" i="1"/>
  <c r="T3280" i="1"/>
  <c r="T2134" i="1"/>
  <c r="T3493" i="1"/>
  <c r="T1634" i="1"/>
  <c r="T1616" i="1"/>
  <c r="T2229" i="1"/>
  <c r="T2119" i="1"/>
  <c r="T952" i="1"/>
  <c r="T2629" i="1"/>
  <c r="T755" i="1"/>
  <c r="T2254" i="1"/>
  <c r="T1656" i="1"/>
  <c r="T2527" i="1"/>
  <c r="T679" i="1"/>
  <c r="T460" i="1"/>
  <c r="T1816" i="1"/>
  <c r="T1288" i="1"/>
  <c r="T1448" i="1"/>
  <c r="T2213" i="1"/>
  <c r="T1112" i="1"/>
  <c r="T2157" i="1"/>
  <c r="T2316" i="1"/>
  <c r="T1438" i="1"/>
  <c r="T1416" i="1"/>
  <c r="T2351" i="1"/>
  <c r="T3567" i="1"/>
  <c r="T3897" i="1"/>
  <c r="T4111" i="1"/>
  <c r="T4102" i="1"/>
  <c r="T3269" i="1"/>
  <c r="T3397" i="1"/>
  <c r="T3352" i="1"/>
  <c r="T2951" i="1"/>
  <c r="T1212" i="1"/>
  <c r="T2790" i="1"/>
  <c r="T3868" i="1"/>
  <c r="T2220" i="1"/>
  <c r="T3514" i="1"/>
  <c r="T3069" i="1"/>
  <c r="T3601" i="1"/>
  <c r="T1609" i="1"/>
  <c r="T3536" i="1"/>
  <c r="T2117" i="1"/>
  <c r="T3727" i="1"/>
  <c r="T2360" i="1"/>
  <c r="T1339" i="1"/>
  <c r="T1003" i="1"/>
  <c r="T1559" i="1"/>
  <c r="T1880" i="1"/>
  <c r="T555" i="1"/>
  <c r="T515" i="1"/>
  <c r="T2450" i="1"/>
  <c r="T454" i="1"/>
  <c r="T2179" i="1"/>
  <c r="T759" i="1"/>
  <c r="T2839" i="1"/>
  <c r="T1481" i="1"/>
  <c r="T1545" i="1"/>
  <c r="T400" i="1"/>
  <c r="T2366" i="1"/>
  <c r="T2081" i="1"/>
  <c r="T588" i="1"/>
  <c r="T1700" i="1"/>
  <c r="T1870" i="1"/>
  <c r="T2380" i="1"/>
  <c r="T1860" i="1"/>
  <c r="T2355" i="1"/>
  <c r="T1955" i="1"/>
  <c r="T729" i="1"/>
  <c r="T2662" i="1"/>
  <c r="T616" i="1"/>
  <c r="T2314" i="1"/>
  <c r="T2687" i="1"/>
  <c r="T2330" i="1"/>
  <c r="T522" i="1"/>
  <c r="T1705" i="1"/>
  <c r="T416" i="1"/>
  <c r="T842" i="1"/>
  <c r="T1885" i="1"/>
  <c r="T1831" i="1"/>
  <c r="T1556" i="1"/>
  <c r="T2454" i="1"/>
  <c r="T2849" i="1"/>
  <c r="T1439" i="1"/>
  <c r="T1997" i="1"/>
  <c r="T3432" i="1"/>
  <c r="T3830" i="1"/>
  <c r="T748" i="1"/>
  <c r="T2666" i="1"/>
  <c r="T3993" i="1"/>
  <c r="T1027" i="1"/>
  <c r="T3895" i="1"/>
  <c r="T2426" i="1"/>
  <c r="T3334" i="1"/>
  <c r="T3485" i="1"/>
  <c r="T2776" i="1"/>
  <c r="T627" i="1"/>
  <c r="T2632" i="1"/>
  <c r="T2606" i="1"/>
  <c r="T820" i="1"/>
  <c r="T1085" i="1"/>
  <c r="T1097" i="1"/>
  <c r="T2004" i="1"/>
  <c r="T1743" i="1"/>
  <c r="T745" i="1"/>
  <c r="T3220" i="1"/>
  <c r="T1792" i="1"/>
  <c r="T930" i="1"/>
  <c r="T1281" i="1"/>
  <c r="T661" i="1"/>
  <c r="T2375" i="1"/>
  <c r="T3341" i="1"/>
  <c r="T518" i="1"/>
  <c r="T3107" i="1"/>
  <c r="T2026" i="1"/>
  <c r="T3337" i="1"/>
  <c r="T3192" i="1"/>
  <c r="T2075" i="1"/>
  <c r="T2400" i="1"/>
  <c r="T1198" i="1"/>
  <c r="T1922" i="1"/>
  <c r="T744" i="1"/>
  <c r="T1091" i="1"/>
  <c r="T2127" i="1"/>
  <c r="T613" i="1"/>
  <c r="T1334" i="1"/>
  <c r="T2376" i="1"/>
  <c r="T2544" i="1"/>
  <c r="T2814" i="1"/>
  <c r="T394" i="1"/>
  <c r="T2250" i="1"/>
  <c r="T1941" i="1"/>
  <c r="T2430" i="1"/>
  <c r="T2407" i="1"/>
  <c r="T546" i="1"/>
  <c r="T2291" i="1"/>
  <c r="T2990" i="1"/>
  <c r="T1767" i="1"/>
  <c r="T4041" i="1"/>
  <c r="T893" i="1"/>
  <c r="T1800" i="1"/>
  <c r="T595" i="1"/>
  <c r="T2415" i="1"/>
  <c r="T3017" i="1"/>
  <c r="T811" i="1"/>
  <c r="T1109" i="1"/>
  <c r="T2251" i="1"/>
  <c r="T1037" i="1"/>
  <c r="T1050" i="1"/>
  <c r="T3387" i="1"/>
  <c r="T749" i="1"/>
  <c r="T481" i="1"/>
  <c r="T1508" i="1"/>
  <c r="T698" i="1"/>
  <c r="T717" i="1"/>
  <c r="T587" i="1"/>
  <c r="T125" i="1"/>
  <c r="T746" i="1"/>
  <c r="T372" i="1"/>
  <c r="T850" i="1"/>
  <c r="T950" i="1"/>
  <c r="T1008" i="1"/>
  <c r="T1795" i="1"/>
  <c r="T2166" i="1"/>
  <c r="T3992" i="1"/>
  <c r="T3697" i="1"/>
  <c r="T3459" i="1"/>
  <c r="T2434" i="1"/>
  <c r="T3443" i="1"/>
  <c r="T3102" i="1"/>
  <c r="T3679" i="1"/>
  <c r="T3867" i="1"/>
  <c r="T3973" i="1"/>
  <c r="T4067" i="1"/>
  <c r="T3991" i="1"/>
  <c r="T3866" i="1"/>
  <c r="T2431" i="1"/>
  <c r="T3685" i="1"/>
  <c r="T1787" i="1"/>
  <c r="T2627" i="1"/>
  <c r="T3360" i="1"/>
  <c r="T2545" i="1"/>
  <c r="T3687" i="1"/>
  <c r="T3956" i="1"/>
  <c r="T2936" i="1"/>
  <c r="T3362" i="1"/>
  <c r="T3197" i="1"/>
  <c r="T2135" i="1"/>
  <c r="T3030" i="1"/>
  <c r="T3500" i="1"/>
  <c r="T1925" i="1"/>
  <c r="T3300" i="1"/>
  <c r="T3955" i="1"/>
  <c r="T2312" i="1"/>
  <c r="T3368" i="1"/>
  <c r="T3176" i="1"/>
  <c r="T3913" i="1"/>
  <c r="T2692" i="1"/>
  <c r="T3933" i="1"/>
  <c r="T4023" i="1"/>
  <c r="T2178" i="1"/>
  <c r="T3272" i="1"/>
  <c r="T3659" i="1"/>
  <c r="T3523" i="1"/>
  <c r="T1137" i="1"/>
  <c r="T2944" i="1"/>
  <c r="T3738" i="1"/>
  <c r="T1689" i="1"/>
  <c r="T3726" i="1"/>
  <c r="T2130" i="1"/>
  <c r="T3578" i="1"/>
  <c r="T2867" i="1"/>
  <c r="T1732" i="1"/>
  <c r="T723" i="1"/>
  <c r="T2567" i="1"/>
  <c r="T1729" i="1"/>
  <c r="T1982" i="1"/>
  <c r="T1507" i="1"/>
  <c r="T3468" i="1"/>
  <c r="T2793" i="1"/>
  <c r="T780" i="1"/>
  <c r="T2486" i="1"/>
  <c r="T3927" i="1"/>
  <c r="T123" i="1"/>
  <c r="T2239" i="1"/>
  <c r="T1405" i="1"/>
  <c r="T1979" i="1"/>
  <c r="T933" i="1"/>
  <c r="T1415" i="1"/>
  <c r="T2144" i="1"/>
  <c r="T716" i="1"/>
  <c r="T1630" i="1"/>
  <c r="T1931" i="1"/>
  <c r="T1894" i="1"/>
  <c r="T2334" i="1"/>
  <c r="T1608" i="1"/>
  <c r="T818" i="1"/>
  <c r="T1262" i="1"/>
  <c r="T1321" i="1"/>
  <c r="T1283" i="1"/>
  <c r="T1525" i="1"/>
  <c r="T2292" i="1"/>
  <c r="T817" i="1"/>
  <c r="T832" i="1"/>
  <c r="T2353" i="1"/>
  <c r="T2624" i="1"/>
  <c r="T852" i="1"/>
  <c r="T326" i="1"/>
  <c r="T887" i="1"/>
  <c r="T1810" i="1"/>
  <c r="T2172" i="1"/>
  <c r="T783" i="1"/>
  <c r="T1232" i="1"/>
  <c r="T1889" i="1"/>
  <c r="T1601" i="1"/>
  <c r="T1353" i="1"/>
  <c r="T1586" i="1"/>
  <c r="T1127" i="1"/>
  <c r="T1783" i="1"/>
  <c r="T1067" i="1"/>
  <c r="T660" i="1"/>
  <c r="T974" i="1"/>
  <c r="T2226" i="1"/>
  <c r="T1687" i="1"/>
  <c r="T2529" i="1"/>
  <c r="T1970" i="1"/>
  <c r="T2313" i="1"/>
  <c r="T2664" i="1"/>
  <c r="T1213" i="1"/>
  <c r="T1699" i="1"/>
  <c r="T1895" i="1"/>
  <c r="T731" i="1"/>
  <c r="T1308" i="1"/>
  <c r="T504" i="1"/>
  <c r="T676" i="1"/>
  <c r="T975" i="1"/>
  <c r="T1317" i="1"/>
  <c r="T1748" i="1"/>
  <c r="T833" i="1"/>
  <c r="T624" i="1"/>
  <c r="T2238" i="1"/>
  <c r="T2490" i="1"/>
  <c r="T918" i="1"/>
  <c r="T998" i="1"/>
  <c r="T2262" i="1"/>
  <c r="T1919" i="1"/>
  <c r="T2046" i="1"/>
  <c r="T702" i="1"/>
  <c r="T688" i="1"/>
  <c r="T760" i="1"/>
  <c r="T1148" i="1"/>
  <c r="T2343" i="1"/>
  <c r="T2638" i="1"/>
  <c r="T2358" i="1"/>
  <c r="T1087" i="1"/>
  <c r="T1980" i="1"/>
  <c r="T2222" i="1"/>
  <c r="T533" i="1"/>
  <c r="T836" i="1"/>
  <c r="T1002" i="1"/>
  <c r="T1421" i="1"/>
  <c r="T1907" i="1"/>
  <c r="T2095" i="1"/>
  <c r="T1624" i="1"/>
  <c r="T2788" i="1"/>
  <c r="T4092" i="1"/>
  <c r="T3701" i="1"/>
  <c r="T3829" i="1"/>
  <c r="T3200" i="1"/>
  <c r="T2864" i="1"/>
  <c r="T2961" i="1"/>
  <c r="T3608" i="1"/>
  <c r="T4113" i="1"/>
  <c r="T1299" i="1"/>
  <c r="T2339" i="1"/>
  <c r="T4051" i="1"/>
  <c r="T4087" i="1"/>
  <c r="T3668" i="1"/>
  <c r="T4040" i="1"/>
  <c r="T2044" i="1"/>
  <c r="T4050" i="1"/>
  <c r="T3474" i="1"/>
  <c r="T3159" i="1"/>
  <c r="T3596" i="1"/>
  <c r="T4031" i="1"/>
  <c r="T3393" i="1"/>
  <c r="T2960" i="1"/>
  <c r="T3255" i="1"/>
  <c r="T2547" i="1"/>
  <c r="T1764" i="1"/>
  <c r="T2668" i="1"/>
  <c r="T2941" i="1"/>
  <c r="T3075" i="1"/>
  <c r="T3184" i="1"/>
  <c r="T1717" i="1"/>
  <c r="T3784" i="1"/>
  <c r="T1424" i="1"/>
  <c r="T2802" i="1"/>
  <c r="T962" i="1"/>
  <c r="T3140" i="1"/>
  <c r="T3520" i="1"/>
  <c r="T3174" i="1"/>
  <c r="T3972" i="1"/>
  <c r="T3224" i="1"/>
  <c r="T3158" i="1"/>
  <c r="T3287" i="1"/>
  <c r="T3365" i="1"/>
  <c r="T3142" i="1"/>
  <c r="T2531" i="1"/>
  <c r="T4076" i="1"/>
  <c r="T3815" i="1"/>
  <c r="T3926" i="1"/>
  <c r="T1822" i="1"/>
  <c r="T3980" i="1"/>
  <c r="T3125" i="1"/>
  <c r="T3010" i="1"/>
  <c r="T3244" i="1"/>
  <c r="T4114" i="1"/>
  <c r="T2857" i="1"/>
  <c r="T3684" i="1"/>
  <c r="T4066" i="1"/>
  <c r="T3537" i="1"/>
  <c r="T3463" i="1"/>
  <c r="T3565" i="1"/>
  <c r="T451" i="1"/>
  <c r="T310" i="1"/>
  <c r="T908" i="1"/>
  <c r="T385" i="1"/>
  <c r="T286" i="1"/>
  <c r="T1115" i="1"/>
  <c r="T264" i="1"/>
  <c r="T124" i="1"/>
  <c r="T353" i="1"/>
  <c r="T1294" i="1"/>
  <c r="T174" i="1"/>
  <c r="T431" i="1"/>
  <c r="T799" i="1"/>
  <c r="T1351" i="1"/>
  <c r="T307" i="1"/>
  <c r="T1233" i="1"/>
  <c r="T978" i="1"/>
  <c r="T361" i="1"/>
  <c r="T129" i="1"/>
  <c r="T207" i="1"/>
  <c r="T438" i="1"/>
  <c r="T753" i="1"/>
  <c r="T270" i="1"/>
  <c r="T352" i="1"/>
  <c r="T440" i="1"/>
  <c r="T12" i="1"/>
  <c r="T315" i="1"/>
  <c r="T606" i="1"/>
  <c r="T424" i="1"/>
  <c r="T499" i="1"/>
  <c r="T482" i="1"/>
  <c r="T384" i="1"/>
  <c r="T404" i="1"/>
  <c r="T1664" i="1"/>
  <c r="T2011" i="1"/>
  <c r="T473" i="1"/>
  <c r="T445" i="1"/>
  <c r="T1314" i="1"/>
  <c r="T371" i="1"/>
  <c r="T95" i="1"/>
  <c r="T2520" i="1"/>
  <c r="T3590" i="1"/>
  <c r="T3248" i="1"/>
  <c r="T3661" i="1"/>
  <c r="T4039" i="1"/>
  <c r="T4022" i="1"/>
  <c r="T2721" i="1"/>
  <c r="T4016" i="1"/>
  <c r="T3382" i="1"/>
  <c r="T3145" i="1"/>
  <c r="T2408" i="1"/>
  <c r="T3954" i="1"/>
  <c r="T2792" i="1"/>
  <c r="T3865" i="1"/>
  <c r="T3308" i="1"/>
  <c r="T3027" i="1"/>
  <c r="T4021" i="1"/>
  <c r="T3293" i="1"/>
  <c r="T3583" i="1"/>
  <c r="T3118" i="1"/>
  <c r="T134" i="1"/>
  <c r="T1786" i="1"/>
  <c r="T8" i="1"/>
  <c r="T245" i="1"/>
  <c r="T210" i="1"/>
  <c r="T301" i="1"/>
  <c r="T1440" i="1"/>
  <c r="T1966" i="1"/>
  <c r="T236" i="1"/>
  <c r="T247" i="1"/>
  <c r="T1942" i="1"/>
  <c r="T171" i="1"/>
  <c r="T737" i="1"/>
  <c r="T178" i="1"/>
  <c r="T462" i="1"/>
  <c r="T57" i="1"/>
  <c r="T824" i="1"/>
  <c r="T2413" i="1"/>
  <c r="T1258" i="1"/>
  <c r="T523" i="1"/>
  <c r="T3708" i="1"/>
  <c r="T3779" i="1"/>
  <c r="T3953" i="1"/>
  <c r="T3925" i="1"/>
  <c r="T3035" i="1"/>
  <c r="T2047" i="1"/>
  <c r="T3480" i="1"/>
  <c r="T3803" i="1"/>
  <c r="T3842" i="1"/>
  <c r="T3622" i="1"/>
  <c r="T3639" i="1"/>
  <c r="T3893" i="1"/>
  <c r="T3729" i="1"/>
  <c r="T3193" i="1"/>
  <c r="T4073" i="1"/>
  <c r="T3737" i="1"/>
  <c r="T3963" i="1"/>
  <c r="T3845" i="1"/>
  <c r="T4038" i="1"/>
  <c r="T1883" i="1"/>
  <c r="T3663" i="1"/>
  <c r="T2995" i="1"/>
  <c r="T2598" i="1"/>
  <c r="T2457" i="1"/>
  <c r="T3190" i="1"/>
  <c r="T3476" i="1"/>
  <c r="T821" i="1"/>
  <c r="T2459" i="1"/>
  <c r="T3777" i="1"/>
  <c r="T1089" i="1"/>
  <c r="T2758" i="1"/>
  <c r="T3864" i="1"/>
  <c r="T3326" i="1"/>
  <c r="T2745" i="1"/>
  <c r="T4065" i="1"/>
  <c r="T3844" i="1"/>
  <c r="T2079" i="1"/>
  <c r="T3130" i="1"/>
  <c r="T3403" i="1"/>
  <c r="T2971" i="1"/>
  <c r="T3616" i="1"/>
  <c r="T2720" i="1"/>
  <c r="T3568" i="1"/>
  <c r="T3258" i="1"/>
  <c r="T3767" i="1"/>
  <c r="T2466" i="1"/>
  <c r="T3703" i="1"/>
  <c r="T3143" i="1"/>
  <c r="T2823" i="1"/>
  <c r="T3562" i="1"/>
  <c r="T3672" i="1"/>
  <c r="T3971" i="1"/>
  <c r="T3208" i="1"/>
  <c r="T3479" i="1"/>
  <c r="T3477" i="1"/>
  <c r="T3115" i="1"/>
  <c r="T2919" i="1"/>
  <c r="T1298" i="1"/>
  <c r="T1617" i="1"/>
  <c r="T586" i="1"/>
  <c r="T2611" i="1"/>
  <c r="T641" i="1"/>
  <c r="T1199" i="1"/>
  <c r="T638" i="1"/>
  <c r="T957" i="1"/>
  <c r="T1342" i="1"/>
  <c r="T2394" i="1"/>
  <c r="T700" i="1"/>
  <c r="T1597" i="1"/>
  <c r="T2634" i="1"/>
  <c r="T1529" i="1"/>
  <c r="T2504" i="1"/>
  <c r="T931" i="1"/>
  <c r="T1082" i="1"/>
  <c r="T2423" i="1"/>
  <c r="T770" i="1"/>
  <c r="T1257" i="1"/>
  <c r="T1210" i="1"/>
  <c r="T804" i="1"/>
  <c r="T1106" i="1"/>
  <c r="T3113" i="1"/>
  <c r="T651" i="1"/>
  <c r="T1306" i="1"/>
  <c r="T2090" i="1"/>
  <c r="T752" i="1"/>
  <c r="T927" i="1"/>
  <c r="T1596" i="1"/>
  <c r="T684" i="1"/>
  <c r="T2582" i="1"/>
  <c r="T891" i="1"/>
  <c r="T2063" i="1"/>
  <c r="T239" i="1"/>
  <c r="T1068" i="1"/>
  <c r="T1041" i="1"/>
  <c r="T743" i="1"/>
  <c r="T888" i="1"/>
  <c r="T165" i="1"/>
  <c r="T2977" i="1"/>
  <c r="T2285" i="1"/>
  <c r="T882" i="1"/>
  <c r="T1659" i="1"/>
  <c r="T2484" i="1"/>
  <c r="T1447" i="1"/>
  <c r="T1698" i="1"/>
  <c r="T976" i="1"/>
  <c r="T1522" i="1"/>
  <c r="T2058" i="1"/>
  <c r="T2162" i="1"/>
  <c r="T551" i="1"/>
  <c r="T410" i="1"/>
  <c r="T1138" i="1"/>
  <c r="T703" i="1"/>
  <c r="T1021" i="1"/>
  <c r="T1676" i="1"/>
  <c r="T906" i="1"/>
  <c r="T2784" i="1"/>
  <c r="T1047" i="1"/>
  <c r="T159" i="1"/>
  <c r="T3128" i="1"/>
  <c r="T452" i="1"/>
  <c r="T4032" i="1"/>
  <c r="T1455" i="1"/>
  <c r="T2377" i="1"/>
  <c r="T345" i="1"/>
  <c r="T98" i="1"/>
  <c r="T1189" i="1"/>
  <c r="T536" i="1"/>
  <c r="T4014" i="1"/>
  <c r="T3851" i="1"/>
  <c r="T1422" i="1"/>
  <c r="T858" i="1"/>
  <c r="T2755" i="1"/>
  <c r="T1990" i="1"/>
  <c r="T1999" i="1"/>
  <c r="T2260" i="1"/>
  <c r="T2693" i="1"/>
  <c r="T1192" i="1"/>
  <c r="T2165" i="1"/>
  <c r="T3108" i="1"/>
  <c r="T1012" i="1"/>
  <c r="T2673" i="1"/>
  <c r="T2421" i="1"/>
  <c r="T985" i="1"/>
  <c r="T634" i="1"/>
  <c r="T3643" i="1"/>
  <c r="T201" i="1"/>
  <c r="T1876" i="1"/>
  <c r="T585" i="1"/>
  <c r="T3392" i="1"/>
  <c r="T101" i="1"/>
  <c r="T1513" i="1"/>
  <c r="T571" i="1"/>
  <c r="T2259" i="1"/>
  <c r="T1039" i="1"/>
  <c r="T117" i="1"/>
  <c r="T865" i="1"/>
  <c r="T489" i="1"/>
  <c r="T1227" i="1"/>
  <c r="T1707" i="1"/>
  <c r="T1857" i="1"/>
  <c r="T1313" i="1"/>
  <c r="T1259" i="1"/>
  <c r="T1838" i="1"/>
  <c r="T376" i="1"/>
  <c r="T2230" i="1"/>
  <c r="T1681" i="1"/>
  <c r="T2588" i="1"/>
  <c r="T513" i="1"/>
  <c r="T1947" i="1"/>
  <c r="T1255" i="1"/>
  <c r="T1355" i="1"/>
  <c r="T1944" i="1"/>
  <c r="T1323" i="1"/>
  <c r="T2594" i="1"/>
  <c r="T2029" i="1"/>
  <c r="T1872" i="1"/>
  <c r="T1884" i="1"/>
  <c r="T1825" i="1"/>
  <c r="T439" i="1"/>
  <c r="T869" i="1"/>
  <c r="T472" i="1"/>
  <c r="T544" i="1"/>
  <c r="T718" i="1"/>
  <c r="T487" i="1"/>
  <c r="T1506" i="1"/>
  <c r="T350" i="1"/>
  <c r="T218" i="1"/>
  <c r="T1292" i="1"/>
  <c r="T1114" i="1"/>
  <c r="T877" i="1"/>
  <c r="T633" i="1"/>
  <c r="T406" i="1"/>
  <c r="T543" i="1"/>
  <c r="T369" i="1"/>
  <c r="T739" i="1"/>
  <c r="T1287" i="1"/>
  <c r="T2290" i="1"/>
  <c r="T1975" i="1"/>
  <c r="T825" i="1"/>
  <c r="T1879" i="1"/>
  <c r="T1363" i="1"/>
  <c r="T1654" i="1"/>
  <c r="T334" i="1"/>
  <c r="T480" i="1"/>
  <c r="T228" i="1"/>
  <c r="T996" i="1"/>
  <c r="T558" i="1"/>
  <c r="T276" i="1"/>
  <c r="T1200" i="1"/>
  <c r="T989" i="1"/>
  <c r="T133" i="1"/>
  <c r="T1134" i="1"/>
  <c r="T1357" i="1"/>
  <c r="T1271" i="1"/>
  <c r="T1747" i="1"/>
  <c r="T1726" i="1"/>
  <c r="T1843" i="1"/>
  <c r="T2005" i="1"/>
  <c r="T3598" i="1"/>
  <c r="T1685" i="1"/>
  <c r="T2920" i="1"/>
  <c r="T4013" i="1"/>
  <c r="T3000" i="1"/>
  <c r="T3802" i="1"/>
  <c r="T4012" i="1"/>
  <c r="T2957" i="1"/>
  <c r="T3766" i="1"/>
  <c r="T3089" i="1"/>
  <c r="T3338" i="1"/>
  <c r="T3952" i="1"/>
  <c r="T3721" i="1"/>
  <c r="T3428" i="1"/>
  <c r="T2112" i="1"/>
  <c r="T4020" i="1"/>
  <c r="T1930" i="1"/>
  <c r="T3053" i="1"/>
  <c r="T2305" i="1"/>
  <c r="T373" i="1"/>
  <c r="T649" i="1"/>
  <c r="T1721" i="1"/>
  <c r="T505" i="1"/>
  <c r="T329" i="1"/>
  <c r="T508" i="1"/>
  <c r="T312" i="1"/>
  <c r="T407" i="1"/>
  <c r="T213" i="1"/>
  <c r="T1641" i="1"/>
  <c r="T940" i="1"/>
  <c r="T1477" i="1"/>
  <c r="T2345" i="1"/>
  <c r="T160" i="1"/>
  <c r="T964" i="1"/>
  <c r="T507" i="1"/>
  <c r="T458" i="1"/>
  <c r="T2328" i="1"/>
  <c r="T567" i="1"/>
  <c r="T557" i="1"/>
  <c r="T471" i="1"/>
  <c r="T166" i="1"/>
  <c r="T983" i="1"/>
  <c r="T1006" i="1"/>
  <c r="T1629" i="1"/>
  <c r="T762" i="1"/>
  <c r="T221" i="1"/>
  <c r="T215" i="1"/>
  <c r="T554" i="1"/>
  <c r="T203" i="1"/>
  <c r="T380" i="1"/>
  <c r="T2855" i="1"/>
  <c r="T1575" i="1"/>
  <c r="T2533" i="1"/>
  <c r="T738" i="1"/>
  <c r="T1483" i="1"/>
  <c r="T763" i="1"/>
  <c r="T847" i="1"/>
  <c r="T563" i="1"/>
  <c r="T362" i="1"/>
  <c r="T3141" i="1"/>
  <c r="T3330" i="1"/>
  <c r="T3602" i="1"/>
  <c r="T1029" i="1"/>
  <c r="T1487" i="1"/>
  <c r="T3571" i="1"/>
  <c r="T3924" i="1"/>
  <c r="T3505" i="1"/>
  <c r="T2613" i="1"/>
  <c r="T2412" i="1"/>
  <c r="T3376" i="1"/>
  <c r="T3890" i="1"/>
  <c r="T3413" i="1"/>
  <c r="T3131" i="1"/>
  <c r="T3470" i="1"/>
  <c r="T2340" i="1"/>
  <c r="T2381" i="1"/>
  <c r="T1589" i="1"/>
  <c r="T1847" i="1"/>
  <c r="T3863" i="1"/>
  <c r="T3938" i="1"/>
  <c r="T3356" i="1"/>
  <c r="T3824" i="1"/>
  <c r="T2247" i="1"/>
  <c r="T3916" i="1"/>
  <c r="T3359" i="1"/>
  <c r="T3024" i="1"/>
  <c r="T3919" i="1"/>
  <c r="T2989" i="1"/>
  <c r="T2822" i="1"/>
  <c r="T3292" i="1"/>
  <c r="T2395" i="1"/>
  <c r="T3801" i="1"/>
  <c r="T2899" i="1"/>
  <c r="T3194" i="1"/>
  <c r="T3206" i="1"/>
  <c r="T3800" i="1"/>
  <c r="T2650" i="1"/>
  <c r="T3127" i="1"/>
  <c r="T3888" i="1"/>
  <c r="T2991" i="1"/>
  <c r="T3970" i="1"/>
  <c r="T4091" i="1"/>
  <c r="T3951" i="1"/>
  <c r="T3580" i="1"/>
  <c r="T3068" i="1"/>
  <c r="T733" i="1"/>
  <c r="T2881" i="1"/>
  <c r="T3305" i="1"/>
  <c r="T3652" i="1"/>
  <c r="T3460" i="1"/>
  <c r="T2120" i="1"/>
  <c r="T3776" i="1"/>
  <c r="T3499" i="1"/>
  <c r="T3444" i="1"/>
  <c r="T3696" i="1"/>
  <c r="T2612" i="1"/>
  <c r="T3538" i="1"/>
  <c r="T3990" i="1"/>
  <c r="T2738" i="1"/>
  <c r="T3498" i="1"/>
  <c r="T3983" i="1"/>
  <c r="T3388" i="1"/>
  <c r="T3799" i="1"/>
  <c r="T3589" i="1"/>
  <c r="T3104" i="1"/>
  <c r="T3178" i="1"/>
  <c r="T2999" i="1"/>
  <c r="T3261" i="1"/>
  <c r="T3522" i="1"/>
  <c r="T3595" i="1"/>
  <c r="T267" i="1"/>
  <c r="T3689" i="1"/>
  <c r="T2898" i="1"/>
  <c r="T3315" i="1"/>
  <c r="T2499" i="1"/>
  <c r="T3862" i="1"/>
  <c r="T3012" i="1"/>
  <c r="T2124" i="1"/>
  <c r="T1570" i="1"/>
  <c r="T2918" i="1"/>
  <c r="T2739" i="1"/>
  <c r="T3331" i="1"/>
  <c r="T3139" i="1"/>
  <c r="T3420" i="1"/>
  <c r="T1968" i="1"/>
  <c r="T3310" i="1"/>
  <c r="T1803" i="1"/>
  <c r="T341" i="1"/>
  <c r="T1460" i="1"/>
  <c r="T3328" i="1"/>
  <c r="T3451" i="1"/>
  <c r="T3437" i="1"/>
  <c r="T3577" i="1"/>
  <c r="T2241" i="1"/>
  <c r="T961" i="1"/>
  <c r="T4058" i="1"/>
  <c r="T3475" i="1"/>
  <c r="T2333" i="1"/>
  <c r="T4085" i="1"/>
  <c r="T2751" i="1"/>
  <c r="T3251" i="1"/>
  <c r="T3492" i="1"/>
  <c r="T1964" i="1"/>
  <c r="T2530" i="1"/>
  <c r="T3327" i="1"/>
  <c r="T899" i="1"/>
  <c r="T175" i="1"/>
  <c r="T3325" i="1"/>
  <c r="T1425" i="1"/>
  <c r="T3546" i="1"/>
  <c r="T3268" i="1"/>
  <c r="T4110" i="1"/>
  <c r="T3213" i="1"/>
  <c r="T2436" i="1"/>
  <c r="T3314" i="1"/>
  <c r="T3059" i="1"/>
  <c r="T1166" i="1"/>
  <c r="T3183" i="1"/>
  <c r="T837" i="1"/>
  <c r="T4064" i="1"/>
  <c r="T2987" i="1"/>
  <c r="T3969" i="1"/>
  <c r="T3295" i="1"/>
  <c r="T4057" i="1"/>
  <c r="T3775" i="1"/>
  <c r="T3861" i="1"/>
  <c r="T3860" i="1"/>
  <c r="T3979" i="1"/>
  <c r="T4011" i="1"/>
  <c r="T3481" i="1"/>
  <c r="T3965" i="1"/>
  <c r="T4090" i="1"/>
  <c r="T4010" i="1"/>
  <c r="T3849" i="1"/>
  <c r="T2952" i="1"/>
  <c r="T3692" i="1"/>
  <c r="T3989" i="1"/>
  <c r="T2884" i="1"/>
  <c r="T3566" i="1"/>
  <c r="T794" i="1"/>
  <c r="T3547" i="1"/>
  <c r="T4112" i="1"/>
  <c r="T2906" i="1"/>
  <c r="T2557" i="1"/>
  <c r="T1794" i="1"/>
  <c r="T2338" i="1"/>
  <c r="T1163" i="1"/>
  <c r="T1188" i="1"/>
  <c r="T954" i="1"/>
  <c r="T2149" i="1"/>
  <c r="T1030" i="1"/>
  <c r="T668" i="1"/>
  <c r="T928" i="1"/>
  <c r="T650" i="1"/>
  <c r="T621" i="1"/>
  <c r="T870" i="1"/>
  <c r="T922" i="1"/>
  <c r="T106" i="1"/>
  <c r="T356" i="1"/>
  <c r="T1206" i="1"/>
  <c r="T1762" i="1"/>
  <c r="T681" i="1"/>
  <c r="T1491" i="1"/>
  <c r="T393" i="1"/>
  <c r="T2578" i="1"/>
  <c r="T138" i="1"/>
  <c r="T1595" i="1"/>
  <c r="T2922" i="1"/>
  <c r="T1526" i="1"/>
  <c r="T788" i="1"/>
  <c r="T3" i="1"/>
  <c r="T3198" i="1"/>
  <c r="T2943" i="1"/>
  <c r="T946" i="1"/>
  <c r="T2905" i="1"/>
  <c r="T559" i="1"/>
  <c r="T2928" i="1"/>
  <c r="T53" i="1"/>
  <c r="T403" i="1"/>
  <c r="T1482" i="1"/>
  <c r="T1572" i="1"/>
  <c r="T1140" i="1"/>
  <c r="T421" i="1"/>
  <c r="T622" i="1"/>
  <c r="T233" i="1"/>
  <c r="T3228" i="1"/>
  <c r="T3229" i="1"/>
  <c r="T2505" i="1"/>
  <c r="T1211" i="1"/>
  <c r="T453" i="1"/>
  <c r="T2703" i="1"/>
  <c r="T2953" i="1"/>
  <c r="T3402" i="1"/>
  <c r="T2010" i="1"/>
  <c r="T3950" i="1"/>
  <c r="T944" i="1"/>
  <c r="T1678" i="1"/>
  <c r="T1938" i="1"/>
  <c r="T3111" i="1"/>
  <c r="T271" i="1"/>
  <c r="T3610" i="1"/>
  <c r="T3495" i="1"/>
  <c r="T2108" i="1"/>
  <c r="T294" i="1"/>
  <c r="T88" i="1"/>
  <c r="T2398" i="1"/>
  <c r="T1584" i="1"/>
  <c r="T1653" i="1"/>
  <c r="T2865" i="1"/>
  <c r="T2750" i="1"/>
  <c r="T924" i="1"/>
  <c r="T2935" i="1"/>
  <c r="T1763" i="1"/>
  <c r="T542" i="1"/>
  <c r="T3112" i="1"/>
  <c r="T1389" i="1"/>
  <c r="T1977" i="1"/>
  <c r="T2853" i="1"/>
  <c r="T2420" i="1"/>
  <c r="T2779" i="1"/>
  <c r="T2517" i="1"/>
  <c r="T206" i="1"/>
  <c r="T332" i="1"/>
  <c r="T427" i="1"/>
  <c r="T2417" i="1"/>
  <c r="T2931" i="1"/>
  <c r="T2427" i="1"/>
  <c r="T468" i="1"/>
  <c r="T951" i="1"/>
  <c r="T3066" i="1"/>
  <c r="T423" i="1"/>
  <c r="T430" i="1"/>
  <c r="T2132" i="1"/>
  <c r="T2875" i="1"/>
  <c r="T2698" i="1"/>
  <c r="T4074" i="1"/>
  <c r="T2859" i="1"/>
  <c r="T1716" i="1"/>
  <c r="T937" i="1"/>
  <c r="T2856" i="1"/>
  <c r="T2536" i="1"/>
  <c r="T2245" i="1"/>
  <c r="T2068" i="1"/>
  <c r="T3343" i="1"/>
  <c r="T3418" i="1"/>
  <c r="T3340" i="1"/>
  <c r="T4047" i="1"/>
  <c r="T3299" i="1"/>
  <c r="T2083" i="1"/>
  <c r="T3082" i="1"/>
  <c r="T2143" i="1"/>
  <c r="T3055" i="1"/>
  <c r="T2807" i="1"/>
  <c r="T4089" i="1"/>
  <c r="T2048" i="1"/>
  <c r="T3814" i="1"/>
  <c r="T3912" i="1"/>
  <c r="T3014" i="1"/>
  <c r="T2817" i="1"/>
  <c r="T2816" i="1"/>
  <c r="T1044" i="1"/>
  <c r="T1219" i="1"/>
  <c r="T3932" i="1"/>
  <c r="T3132" i="1"/>
  <c r="T2981" i="1"/>
  <c r="T3379" i="1"/>
  <c r="T3981" i="1"/>
  <c r="T2783" i="1"/>
  <c r="T4037" i="1"/>
  <c r="T1923" i="1"/>
  <c r="T3384" i="1"/>
  <c r="T3745" i="1"/>
  <c r="T3079" i="1"/>
  <c r="T2659" i="1"/>
  <c r="T4009" i="1"/>
  <c r="T4005" i="1"/>
  <c r="T3828" i="1"/>
  <c r="T2980" i="1"/>
  <c r="T3022" i="1"/>
  <c r="T3015" i="1"/>
  <c r="T3164" i="1"/>
  <c r="T3918" i="1"/>
  <c r="T3446" i="1"/>
  <c r="T2868" i="1"/>
  <c r="T3215" i="1"/>
  <c r="T3988" i="1"/>
  <c r="T1488" i="1"/>
  <c r="T2982" i="1"/>
  <c r="T861" i="1"/>
  <c r="T2975" i="1"/>
  <c r="T1722" i="1"/>
  <c r="T2891" i="1"/>
  <c r="T3073" i="1"/>
  <c r="T1741" i="1"/>
  <c r="T3207" i="1"/>
  <c r="T4063" i="1"/>
  <c r="T2962" i="1"/>
  <c r="T2494" i="1"/>
  <c r="T3462" i="1"/>
  <c r="T1905" i="1"/>
  <c r="T2835" i="1"/>
  <c r="T3383" i="1"/>
  <c r="T3096" i="1"/>
  <c r="T2553" i="1"/>
  <c r="T3227" i="1"/>
  <c r="T2156" i="1"/>
  <c r="T2187" i="1"/>
  <c r="T3949" i="1"/>
  <c r="T2501" i="1"/>
  <c r="T3319" i="1"/>
  <c r="T3226" i="1"/>
  <c r="T2821" i="1"/>
  <c r="T3234" i="1"/>
  <c r="T2321" i="1"/>
  <c r="T3281" i="1"/>
  <c r="T2224" i="1"/>
  <c r="T2560" i="1"/>
  <c r="T3322" i="1"/>
  <c r="T1627" i="1"/>
  <c r="T3168" i="1"/>
  <c r="T3006" i="1"/>
  <c r="T3123" i="1"/>
  <c r="T1684" i="1"/>
  <c r="T1282" i="1"/>
  <c r="T1993" i="1"/>
  <c r="T2225" i="1"/>
  <c r="T2643" i="1"/>
  <c r="T2105" i="1"/>
  <c r="T250" i="1"/>
  <c r="T2848" i="1"/>
  <c r="T1375" i="1"/>
  <c r="T1650" i="1"/>
  <c r="T980" i="1"/>
  <c r="T1203" i="1"/>
  <c r="T2847" i="1"/>
  <c r="T3552" i="1"/>
  <c r="T2161" i="1"/>
  <c r="T1011" i="1"/>
  <c r="T1035" i="1"/>
  <c r="T845" i="1"/>
  <c r="T1652" i="1"/>
  <c r="T1162" i="1"/>
  <c r="T603" i="1"/>
  <c r="T1034" i="1"/>
  <c r="T1583" i="1"/>
  <c r="T1534" i="1"/>
  <c r="T1170" i="1"/>
  <c r="T1746" i="1"/>
  <c r="T907" i="1"/>
  <c r="T990" i="1"/>
  <c r="T527" i="1"/>
  <c r="T1406" i="1"/>
  <c r="T1928" i="1"/>
  <c r="T2661" i="1"/>
  <c r="T2137" i="1"/>
  <c r="T2832" i="1"/>
  <c r="T1062" i="1"/>
  <c r="T583" i="1"/>
  <c r="T1805" i="1"/>
  <c r="T2122" i="1"/>
  <c r="T1387" i="1"/>
  <c r="T455" i="1"/>
  <c r="T1633" i="1"/>
  <c r="T2727" i="1"/>
  <c r="T2642" i="1"/>
  <c r="T1856" i="1"/>
  <c r="T841" i="1"/>
  <c r="T1269" i="1"/>
  <c r="T2194" i="1"/>
  <c r="T1731" i="1"/>
  <c r="T2396" i="1"/>
  <c r="T2323" i="1"/>
  <c r="T2049" i="1"/>
  <c r="T1289" i="1"/>
  <c r="T1240" i="1"/>
  <c r="T1280" i="1"/>
  <c r="T803" i="1"/>
  <c r="T1501" i="1"/>
  <c r="T1077" i="1"/>
  <c r="T1599" i="1"/>
  <c r="T993" i="1"/>
  <c r="T1776" i="1"/>
  <c r="T1768" i="1"/>
  <c r="T1181" i="1"/>
  <c r="T1322" i="1"/>
  <c r="T1476" i="1"/>
  <c r="T708" i="1"/>
  <c r="T500" i="1"/>
  <c r="T800" i="1"/>
  <c r="T1602" i="1"/>
  <c r="T1697" i="1"/>
  <c r="T866" i="1"/>
  <c r="T535" i="1"/>
  <c r="T1952" i="1"/>
  <c r="T1869" i="1"/>
  <c r="T2146" i="1"/>
  <c r="T913" i="1"/>
  <c r="T2403" i="1"/>
  <c r="T2336" i="1"/>
  <c r="T1779" i="1"/>
  <c r="T2522" i="1"/>
  <c r="T2301" i="1"/>
  <c r="T2322" i="1"/>
  <c r="T2765" i="1"/>
  <c r="T3631" i="1"/>
  <c r="T3449" i="1"/>
  <c r="T1385" i="1"/>
  <c r="T3007" i="1"/>
  <c r="T2799" i="1"/>
  <c r="T3370" i="1"/>
  <c r="T3302" i="1"/>
  <c r="T3509" i="1"/>
  <c r="T3826" i="1"/>
  <c r="T2019" i="1"/>
  <c r="T4008" i="1"/>
  <c r="T3002" i="1"/>
  <c r="T3968" i="1"/>
  <c r="T1692" i="1"/>
  <c r="T3948" i="1"/>
  <c r="T3585" i="1"/>
  <c r="T3978" i="1"/>
  <c r="T2927" i="1"/>
  <c r="T4017" i="1"/>
  <c r="T1155" i="1"/>
  <c r="T1680" i="1"/>
  <c r="T2603" i="1"/>
  <c r="T2446" i="1"/>
  <c r="T1682" i="1"/>
  <c r="T1845" i="1"/>
  <c r="T575" i="1"/>
  <c r="T1061" i="1"/>
  <c r="T1390" i="1"/>
  <c r="T1228" i="1"/>
  <c r="T678" i="1"/>
  <c r="T1899" i="1"/>
  <c r="T921" i="1"/>
  <c r="T1454" i="1"/>
  <c r="T1337" i="1"/>
  <c r="T1150" i="1"/>
  <c r="T2452" i="1"/>
  <c r="T2066" i="1"/>
  <c r="T560" i="1"/>
  <c r="T1480" i="1"/>
  <c r="T742" i="1"/>
  <c r="T2040" i="1"/>
  <c r="T986" i="1"/>
  <c r="T642" i="1"/>
  <c r="T146" i="1"/>
  <c r="T674" i="1"/>
  <c r="T1552" i="1"/>
  <c r="T3232" i="1"/>
  <c r="T969" i="1"/>
  <c r="T321" i="1"/>
  <c r="T1133" i="1"/>
  <c r="T853" i="1"/>
  <c r="T1086" i="1"/>
  <c r="T1686" i="1"/>
  <c r="T415" i="1"/>
  <c r="T897" i="1"/>
  <c r="T1081" i="1"/>
  <c r="T248" i="1"/>
  <c r="T730" i="1"/>
  <c r="T1615" i="1"/>
  <c r="T2985" i="1"/>
  <c r="T3165" i="1"/>
  <c r="T2834" i="1"/>
  <c r="T2511" i="1"/>
  <c r="T2139" i="1"/>
  <c r="T1773" i="1"/>
  <c r="T2979" i="1"/>
  <c r="T3114" i="1"/>
  <c r="T241" i="1"/>
  <c r="T4049" i="1"/>
  <c r="T3236" i="1"/>
  <c r="T769" i="1"/>
  <c r="T149" i="1"/>
  <c r="T3744" i="1"/>
  <c r="T2382" i="1"/>
  <c r="T2696" i="1"/>
  <c r="T2441" i="1"/>
  <c r="T1220" i="1"/>
  <c r="T987" i="1"/>
  <c r="T2757" i="1"/>
  <c r="T76" i="1"/>
  <c r="T512" i="1"/>
  <c r="T1756" i="1"/>
  <c r="T3638" i="1"/>
  <c r="T2564" i="1"/>
  <c r="T2608" i="1"/>
  <c r="T229" i="1"/>
  <c r="T2176" i="1"/>
  <c r="T2889" i="1"/>
  <c r="T1719" i="1"/>
  <c r="T68" i="1"/>
  <c r="T532" i="1"/>
  <c r="T1391" i="1"/>
  <c r="T3720" i="1"/>
  <c r="T2633" i="1"/>
  <c r="T355" i="1"/>
  <c r="T2852" i="1"/>
  <c r="T3260" i="1"/>
  <c r="T3688" i="1"/>
  <c r="T426" i="1"/>
  <c r="T771" i="1"/>
  <c r="T2274" i="1"/>
  <c r="T577" i="1"/>
  <c r="T2110" i="1"/>
  <c r="T2409" i="1"/>
  <c r="T3473" i="1"/>
  <c r="T2958" i="1"/>
  <c r="T663" i="1"/>
  <c r="T615" i="1"/>
  <c r="T323" i="1"/>
  <c r="T189" i="1"/>
  <c r="T2525" i="1"/>
  <c r="T1179" i="1"/>
  <c r="T3555" i="1"/>
  <c r="T1950" i="1"/>
  <c r="T2402" i="1"/>
  <c r="T2521" i="1"/>
  <c r="T3016" i="1"/>
  <c r="T3153" i="1"/>
  <c r="T2077" i="1"/>
  <c r="T1546" i="1"/>
  <c r="T283" i="1"/>
  <c r="T433" i="1"/>
  <c r="T673" i="1"/>
  <c r="T617" i="1"/>
  <c r="T254" i="1"/>
  <c r="T79" i="1"/>
  <c r="T1551" i="1"/>
  <c r="T342" i="1"/>
  <c r="T2008" i="1"/>
  <c r="T1407" i="1"/>
  <c r="T185" i="1"/>
  <c r="T1812" i="1"/>
  <c r="T2309" i="1"/>
  <c r="T1063" i="1"/>
  <c r="T112" i="1"/>
  <c r="T319" i="1"/>
  <c r="T22" i="1"/>
  <c r="T172" i="1"/>
  <c r="T3126" i="1"/>
  <c r="T3635" i="1"/>
  <c r="T3467" i="1"/>
  <c r="T3743" i="1"/>
  <c r="T3603" i="1"/>
  <c r="T3621" i="1"/>
  <c r="T3675" i="1"/>
  <c r="T2208" i="1"/>
  <c r="T3813" i="1"/>
  <c r="T2524" i="1"/>
  <c r="T3517" i="1"/>
  <c r="T2801" i="1"/>
  <c r="T3947" i="1"/>
  <c r="T3162" i="1"/>
  <c r="T1256" i="1"/>
  <c r="T3798" i="1"/>
  <c r="T3946" i="1"/>
  <c r="T3756" i="1"/>
  <c r="T2808" i="1"/>
  <c r="T2888" i="1"/>
  <c r="T2841" i="1"/>
  <c r="T3634" i="1"/>
  <c r="T4099" i="1"/>
  <c r="T3242" i="1"/>
  <c r="T3945" i="1"/>
  <c r="T4088" i="1"/>
  <c r="T3859" i="1"/>
  <c r="T573" i="1"/>
  <c r="T3858" i="1"/>
  <c r="T3754" i="1"/>
  <c r="T3843" i="1"/>
  <c r="T3599" i="1"/>
  <c r="T2115" i="1"/>
  <c r="T4104" i="1"/>
  <c r="T3526" i="1"/>
  <c r="T3054" i="1"/>
  <c r="T4036" i="1"/>
  <c r="T2607" i="1"/>
  <c r="T3760" i="1"/>
  <c r="T3041" i="1"/>
  <c r="T3136" i="1"/>
  <c r="T3373" i="1"/>
  <c r="T2435" i="1"/>
  <c r="T3458" i="1"/>
  <c r="T3564" i="1"/>
  <c r="T2736" i="1"/>
  <c r="T3401" i="1"/>
  <c r="T3094" i="1"/>
  <c r="T2909" i="1"/>
  <c r="T3235" i="1"/>
  <c r="T2942" i="1"/>
  <c r="T3667" i="1"/>
  <c r="T2837" i="1"/>
  <c r="T1619" i="1"/>
  <c r="T3250" i="1"/>
  <c r="T3889" i="1"/>
  <c r="T3543" i="1"/>
  <c r="T3666" i="1"/>
  <c r="T3742" i="1"/>
  <c r="T4098" i="1"/>
  <c r="T3683" i="1"/>
  <c r="T3004" i="1"/>
  <c r="T3488" i="1"/>
  <c r="T3525" i="1"/>
  <c r="T3641" i="1"/>
  <c r="T2896" i="1"/>
  <c r="T3185" i="1"/>
  <c r="T2805" i="1"/>
  <c r="T4007" i="1"/>
  <c r="T3109" i="1"/>
  <c r="T3037" i="1"/>
  <c r="T3461" i="1"/>
  <c r="T2917" i="1"/>
  <c r="T3857" i="1"/>
  <c r="T3674" i="1"/>
  <c r="T3797" i="1"/>
  <c r="T3658" i="1"/>
  <c r="T3222" i="1"/>
  <c r="T3765" i="1"/>
  <c r="T3252" i="1"/>
  <c r="T3491" i="1"/>
  <c r="T3278" i="1"/>
  <c r="T4075" i="1"/>
  <c r="T2148" i="1"/>
  <c r="T2973" i="1"/>
  <c r="T3907" i="1"/>
  <c r="T2128" i="1"/>
  <c r="T3078" i="1"/>
  <c r="T3773" i="1"/>
  <c r="T1359" i="1"/>
  <c r="T3361" i="1"/>
  <c r="T3223" i="1"/>
  <c r="T3554" i="1"/>
  <c r="T3906" i="1"/>
  <c r="T3264" i="1"/>
  <c r="T549" i="1"/>
  <c r="T3570" i="1"/>
  <c r="T3212" i="1"/>
  <c r="T3636" i="1"/>
  <c r="T3422" i="1"/>
  <c r="T3660" i="1"/>
  <c r="T2672" i="1"/>
  <c r="T526" i="1"/>
  <c r="T1725" i="1"/>
  <c r="T1347" i="1"/>
  <c r="T1862" i="1"/>
  <c r="T495" i="1"/>
  <c r="T1903" i="1"/>
  <c r="T591" i="1"/>
  <c r="T1331" i="1"/>
  <c r="T1376" i="1"/>
  <c r="T2057" i="1"/>
  <c r="T2167" i="1"/>
  <c r="T715" i="1"/>
  <c r="T1996" i="1"/>
  <c r="T608" i="1"/>
  <c r="T1354" i="1"/>
  <c r="T1005" i="1"/>
  <c r="T1419" i="1"/>
  <c r="T1131" i="1"/>
  <c r="T1151" i="1"/>
  <c r="T1613" i="1"/>
  <c r="T3908" i="1"/>
  <c r="T2959" i="1"/>
  <c r="T3944" i="1"/>
  <c r="T346" i="1"/>
  <c r="T3301" i="1"/>
  <c r="T923" i="1"/>
  <c r="T3497" i="1"/>
  <c r="T3028" i="1"/>
  <c r="T3841" i="1"/>
  <c r="T3524" i="1"/>
  <c r="T2764" i="1"/>
  <c r="T2559" i="1"/>
  <c r="T2903" i="1"/>
  <c r="T3265" i="1"/>
  <c r="T2813" i="1"/>
  <c r="T3095" i="1"/>
  <c r="T2933" i="1"/>
  <c r="T3856" i="1"/>
  <c r="T2948" i="1"/>
  <c r="T1935" i="1"/>
  <c r="T1567" i="1"/>
  <c r="T3381" i="1"/>
  <c r="T3644" i="1"/>
  <c r="T3911" i="1"/>
  <c r="T3374" i="1"/>
  <c r="T3783" i="1"/>
  <c r="T3709" i="1"/>
  <c r="T3855" i="1"/>
  <c r="T4062" i="1"/>
  <c r="T2947" i="1"/>
  <c r="T3848" i="1"/>
  <c r="T3764" i="1"/>
  <c r="T3277" i="1"/>
  <c r="T807" i="1"/>
  <c r="T3032" i="1"/>
  <c r="T885" i="1"/>
  <c r="T3519" i="1"/>
  <c r="T1959" i="1"/>
  <c r="T868" i="1"/>
  <c r="T1196" i="1"/>
  <c r="T3854" i="1"/>
  <c r="T4035" i="1"/>
  <c r="T1193" i="1"/>
  <c r="T4019" i="1"/>
  <c r="T3681" i="1"/>
  <c r="T2428" i="1"/>
  <c r="T3039" i="1"/>
  <c r="T948" i="1"/>
  <c r="T3271" i="1"/>
  <c r="T3923" i="1"/>
  <c r="T3905" i="1"/>
  <c r="T1261" i="1"/>
  <c r="T3191" i="1"/>
  <c r="T3044" i="1"/>
  <c r="T3695" i="1"/>
  <c r="T2204" i="1"/>
  <c r="T3741" i="1"/>
  <c r="T4084" i="1"/>
  <c r="T3417" i="1"/>
  <c r="T3410" i="1"/>
  <c r="T2447" i="1"/>
  <c r="T3812" i="1"/>
  <c r="T3237" i="1"/>
  <c r="T3313" i="1"/>
  <c r="T3181" i="1"/>
  <c r="T3399" i="1"/>
  <c r="T2699" i="1"/>
  <c r="T3811" i="1"/>
  <c r="T2770" i="1"/>
  <c r="T3323" i="1"/>
  <c r="T3179" i="1"/>
  <c r="T3574" i="1"/>
  <c r="T2483" i="1"/>
  <c r="T3619" i="1"/>
  <c r="T3304" i="1"/>
  <c r="T3518" i="1"/>
  <c r="T934" i="1"/>
  <c r="T4097" i="1"/>
  <c r="T3582" i="1"/>
  <c r="T4096" i="1"/>
  <c r="T1943" i="1"/>
  <c r="T3910" i="1"/>
  <c r="T4061" i="1"/>
  <c r="T3606" i="1"/>
  <c r="T3074" i="1"/>
  <c r="T3987" i="1"/>
  <c r="T2616" i="1"/>
  <c r="T2748" i="1"/>
  <c r="T3439" i="1"/>
  <c r="T3943" i="1"/>
  <c r="T2532" i="1"/>
  <c r="T3917" i="1"/>
  <c r="T3051" i="1"/>
  <c r="T3563" i="1"/>
  <c r="T2965" i="1"/>
  <c r="T3018" i="1"/>
  <c r="T2729" i="1"/>
  <c r="T2836" i="1"/>
  <c r="T3487" i="1"/>
  <c r="T843" i="1"/>
  <c r="T367" i="1"/>
  <c r="T683" i="1"/>
  <c r="T2223" i="1"/>
  <c r="T2125" i="1"/>
  <c r="T432" i="1"/>
  <c r="T556" i="1"/>
  <c r="T1496" i="1"/>
  <c r="T278" i="1"/>
  <c r="T2189" i="1"/>
  <c r="T2526" i="1"/>
  <c r="T992" i="1"/>
  <c r="T1873" i="1"/>
  <c r="T1548" i="1"/>
  <c r="T1535" i="1"/>
  <c r="T224" i="1"/>
  <c r="T1120" i="1"/>
  <c r="T1600" i="1"/>
  <c r="T154" i="1"/>
  <c r="T647" i="1"/>
  <c r="T390" i="1"/>
  <c r="T750" i="1"/>
  <c r="T570" i="1"/>
  <c r="T484" i="1"/>
  <c r="T664" i="1"/>
  <c r="T1123" i="1"/>
  <c r="T143" i="1"/>
  <c r="T436" i="1"/>
  <c r="T413" i="1"/>
  <c r="T2365" i="1"/>
  <c r="T63" i="1"/>
  <c r="T966" i="1"/>
  <c r="T100" i="1"/>
  <c r="T2597" i="1"/>
  <c r="T317" i="1"/>
  <c r="T368" i="1"/>
  <c r="T1851" i="1"/>
  <c r="T2073" i="1"/>
  <c r="T327" i="1"/>
  <c r="T1049" i="1"/>
  <c r="T457" i="1"/>
  <c r="T1444" i="1"/>
  <c r="T547" i="1"/>
  <c r="T1660" i="1"/>
  <c r="T2601" i="1"/>
  <c r="T860" i="1"/>
  <c r="T849" i="1"/>
  <c r="T2781" i="1"/>
  <c r="T39" i="1"/>
  <c r="T275" i="1"/>
  <c r="T911" i="1"/>
  <c r="T568" i="1"/>
  <c r="T693" i="1"/>
  <c r="T219" i="1"/>
  <c r="T503" i="1"/>
  <c r="T871" i="1"/>
  <c r="T765" i="1"/>
  <c r="T609" i="1"/>
  <c r="T217" i="1"/>
  <c r="T597" i="1"/>
  <c r="T339" i="1"/>
  <c r="T156" i="1"/>
  <c r="T328" i="1"/>
  <c r="T872" i="1"/>
  <c r="T198" i="1"/>
  <c r="T1381" i="1"/>
  <c r="T128" i="1"/>
  <c r="T623" i="1"/>
  <c r="T187" i="1"/>
  <c r="T297" i="1"/>
  <c r="T605" i="1"/>
  <c r="T694" i="1"/>
  <c r="T184" i="1"/>
  <c r="T467" i="1"/>
  <c r="T448" i="1"/>
  <c r="T238" i="1"/>
  <c r="T274" i="1"/>
  <c r="T144" i="1"/>
  <c r="T1367" i="1"/>
  <c r="T186" i="1"/>
  <c r="T956" i="1"/>
  <c r="T474" i="1"/>
  <c r="T1536" i="1"/>
  <c r="T292" i="1"/>
  <c r="T779" i="1"/>
  <c r="T710" i="1"/>
  <c r="T164" i="1"/>
  <c r="T70" i="1"/>
  <c r="T190" i="1"/>
  <c r="T227" i="1"/>
  <c r="T682" i="1"/>
  <c r="T105" i="1"/>
  <c r="T1084" i="1"/>
  <c r="T43" i="1"/>
  <c r="T153" i="1"/>
  <c r="T787" i="1"/>
  <c r="T939" i="1"/>
  <c r="T313" i="1"/>
  <c r="T225" i="1"/>
  <c r="T392" i="1"/>
  <c r="T1054" i="1"/>
  <c r="T539" i="1"/>
  <c r="T281" i="1"/>
  <c r="T466" i="1"/>
  <c r="T340" i="1"/>
  <c r="T1352" i="1"/>
  <c r="T449" i="1"/>
  <c r="T768" i="1"/>
  <c r="T398" i="1"/>
  <c r="T2319" i="1"/>
  <c r="T388" i="1"/>
  <c r="T580" i="1"/>
  <c r="T348" i="1"/>
  <c r="T1580" i="1"/>
  <c r="T736" i="1"/>
  <c r="T857" i="1"/>
  <c r="T1296" i="1"/>
  <c r="T721" i="1"/>
  <c r="T511" i="1"/>
  <c r="T337" i="1"/>
  <c r="T447" i="1"/>
  <c r="T56" i="1"/>
  <c r="T412" i="1"/>
  <c r="T289" i="1"/>
  <c r="T121" i="1"/>
  <c r="T1184" i="1"/>
  <c r="T322" i="1"/>
  <c r="T108" i="1"/>
  <c r="T1014" i="1"/>
  <c r="T1202" i="1"/>
  <c r="T493" i="1"/>
  <c r="T155" i="1"/>
  <c r="T320" i="1"/>
  <c r="T477" i="1"/>
  <c r="T255" i="1"/>
  <c r="T194" i="1"/>
  <c r="T402" i="1"/>
  <c r="T180" i="1"/>
  <c r="T942" i="1"/>
  <c r="T66" i="1"/>
  <c r="T314" i="1"/>
  <c r="T199" i="1"/>
  <c r="T118" i="1"/>
  <c r="T1026" i="1"/>
  <c r="T383" i="1"/>
  <c r="T973" i="1"/>
  <c r="T1098" i="1"/>
  <c r="T1111" i="1"/>
  <c r="T263" i="1"/>
  <c r="T1400" i="1"/>
  <c r="T54" i="1"/>
  <c r="T1064" i="1"/>
  <c r="T569" i="1"/>
  <c r="T2118" i="1"/>
  <c r="T1066" i="1"/>
  <c r="T1024" i="1"/>
  <c r="T291" i="1"/>
  <c r="T1020" i="1"/>
  <c r="T387" i="1"/>
  <c r="T675" i="1"/>
  <c r="T87" i="1"/>
  <c r="T137" i="1"/>
  <c r="T222" i="1"/>
  <c r="T444" i="1"/>
  <c r="T793" i="1"/>
  <c r="T305" i="1"/>
  <c r="T2086" i="1"/>
  <c r="T756" i="1"/>
  <c r="T1251" i="1"/>
  <c r="T261" i="1"/>
  <c r="T645" i="1"/>
  <c r="T96" i="1"/>
  <c r="T932" i="1"/>
  <c r="T519" i="1"/>
  <c r="T1142" i="1"/>
  <c r="T1335" i="1"/>
  <c r="T333" i="1"/>
  <c r="T530" i="1"/>
  <c r="T196" i="1"/>
  <c r="T483" i="1"/>
  <c r="T2912" i="1"/>
  <c r="T3795" i="1"/>
  <c r="T3286" i="1"/>
  <c r="T3733" i="1"/>
  <c r="T3853" i="1"/>
  <c r="T2762" i="1"/>
  <c r="T3725" i="1"/>
  <c r="T3101" i="1"/>
  <c r="T3715" i="1"/>
  <c r="T3239" i="1"/>
  <c r="T3986" i="1"/>
  <c r="T3896" i="1"/>
  <c r="T3793" i="1"/>
  <c r="T2907" i="1"/>
  <c r="T4106" i="1"/>
  <c r="T3710" i="1"/>
  <c r="T3714" i="1"/>
  <c r="T3058" i="1"/>
  <c r="T3763" i="1"/>
  <c r="T2791" i="1"/>
  <c r="T772" i="1"/>
  <c r="T3135" i="1"/>
  <c r="T612" i="1"/>
  <c r="T306" i="1"/>
  <c r="T3530" i="1"/>
  <c r="T3664" i="1"/>
  <c r="T3455" i="1"/>
  <c r="T3671" i="1"/>
  <c r="T1777" i="1"/>
  <c r="T1541" i="1"/>
  <c r="T3796" i="1"/>
  <c r="T3762" i="1"/>
  <c r="T1817" i="1"/>
  <c r="T3847" i="1"/>
  <c r="T2180" i="1"/>
  <c r="T52" i="1"/>
  <c r="T2496" i="1"/>
  <c r="T3922" i="1"/>
  <c r="T2778" i="1"/>
  <c r="T2051" i="1"/>
  <c r="T3852" i="1"/>
  <c r="T2870" i="1"/>
  <c r="T2887" i="1"/>
  <c r="T2113" i="1"/>
  <c r="T3713" i="1"/>
  <c r="T3613" i="1"/>
  <c r="T4060" i="1"/>
  <c r="T3469" i="1"/>
  <c r="T2910" i="1"/>
  <c r="T3290" i="1"/>
  <c r="T2806" i="1"/>
  <c r="T4034" i="1"/>
  <c r="T2465" i="1"/>
  <c r="T3942" i="1"/>
  <c r="T1785" i="1"/>
  <c r="T3274" i="1"/>
  <c r="T1242" i="1"/>
  <c r="T4059" i="1"/>
  <c r="T2507" i="1"/>
  <c r="T2761" i="1"/>
  <c r="T2976" i="1"/>
  <c r="T3719" i="1"/>
  <c r="T2996" i="1"/>
  <c r="T4033" i="1"/>
  <c r="T2182" i="1"/>
  <c r="T3921" i="1"/>
  <c r="T4056" i="1"/>
  <c r="T3752" i="1"/>
  <c r="T3645" i="1"/>
  <c r="T2819" i="1"/>
  <c r="T2628" i="1"/>
  <c r="T2820" i="1"/>
  <c r="T3494" i="1"/>
  <c r="T1558" i="1"/>
  <c r="T3827" i="1"/>
  <c r="T2558" i="1"/>
  <c r="T3712" i="1"/>
  <c r="T2726" i="1"/>
  <c r="T3572" i="1"/>
  <c r="T3941" i="1"/>
  <c r="T3504" i="1"/>
  <c r="T3940" i="1"/>
  <c r="T3557" i="1"/>
  <c r="T1974" i="1"/>
  <c r="T3182" i="1"/>
  <c r="T3345" i="1"/>
  <c r="T2794" i="1"/>
  <c r="T3375" i="1"/>
  <c r="T3040" i="1"/>
  <c r="T284" i="1"/>
  <c r="T3160" i="1"/>
  <c r="T3335" i="1"/>
  <c r="T3909" i="1"/>
  <c r="T3091" i="1"/>
  <c r="T2810" i="1"/>
  <c r="T1848" i="1"/>
  <c r="T3931" i="1"/>
  <c r="T3533" i="1"/>
  <c r="T2185" i="1"/>
  <c r="T3728" i="1"/>
  <c r="T2679" i="1"/>
  <c r="T1207" i="1"/>
  <c r="T3761" i="1"/>
  <c r="T3985" i="1"/>
  <c r="T2759" i="1"/>
  <c r="T3939" i="1"/>
  <c r="T3759" i="1"/>
  <c r="T876" i="1"/>
  <c r="T4048" i="1"/>
  <c r="T4081" i="1"/>
  <c r="T3810" i="1"/>
  <c r="T1948" i="1"/>
  <c r="T2986" i="1"/>
  <c r="T2140" i="1"/>
  <c r="T3216" i="1"/>
  <c r="T3967" i="1"/>
  <c r="T3021" i="1"/>
  <c r="T3706" i="1"/>
  <c r="T3682" i="1"/>
  <c r="T3506" i="1"/>
  <c r="T1430" i="1"/>
  <c r="T1051" i="1"/>
  <c r="T1234" i="1"/>
  <c r="T1336" i="1"/>
  <c r="T2570" i="1"/>
  <c r="T1514" i="1"/>
  <c r="T916" i="1"/>
  <c r="T1139" i="1"/>
  <c r="T1094" i="1"/>
  <c r="T2001" i="1"/>
  <c r="T1788" i="1"/>
  <c r="T1372" i="1"/>
  <c r="T873" i="1"/>
  <c r="T1175" i="1"/>
  <c r="T1739" i="1"/>
  <c r="T2600" i="1"/>
  <c r="T2147" i="1"/>
  <c r="T875" i="1"/>
  <c r="T1404" i="1"/>
  <c r="T1183" i="1"/>
  <c r="T2042" i="1"/>
  <c r="T1428" i="1"/>
  <c r="T2742" i="1"/>
  <c r="T1994" i="1"/>
  <c r="T2710" i="1"/>
  <c r="T2895" i="1"/>
  <c r="T2275" i="1"/>
  <c r="T1122" i="1"/>
  <c r="T1384" i="1"/>
  <c r="T2674" i="1"/>
  <c r="T925" i="1"/>
  <c r="T1383" i="1"/>
  <c r="T1649" i="1"/>
  <c r="T959" i="1"/>
  <c r="T2092" i="1"/>
  <c r="T2678" i="1"/>
  <c r="T2963" i="1"/>
  <c r="T1329" i="1"/>
  <c r="T2109" i="1"/>
  <c r="T572" i="1"/>
  <c r="T2022" i="1"/>
  <c r="S3614" i="1"/>
  <c r="U3614" i="1" s="1"/>
  <c r="S3691" i="1"/>
  <c r="U3691" i="1" s="1"/>
  <c r="S3157" i="1"/>
  <c r="U3157" i="1" s="1"/>
  <c r="S3170" i="1"/>
  <c r="U3170" i="1" s="1"/>
  <c r="S4095" i="1"/>
  <c r="U4095" i="1" s="1"/>
  <c r="S3247" i="1"/>
  <c r="U3247" i="1" s="1"/>
  <c r="S3332" i="1"/>
  <c r="U3332" i="1" s="1"/>
  <c r="S1396" i="1"/>
  <c r="U1396" i="1" s="1"/>
  <c r="S1759" i="1"/>
  <c r="U1759" i="1" s="1"/>
  <c r="S2554" i="1"/>
  <c r="U2554" i="1" s="1"/>
  <c r="S3147" i="1"/>
  <c r="U3147" i="1" s="1"/>
  <c r="S3045" i="1"/>
  <c r="U3045" i="1" s="1"/>
  <c r="S4082" i="1"/>
  <c r="U4082" i="1" s="1"/>
  <c r="S4103" i="1"/>
  <c r="U4103" i="1" s="1"/>
  <c r="S3298" i="1"/>
  <c r="U3298" i="1" s="1"/>
  <c r="S3758" i="1"/>
  <c r="U3758" i="1" s="1"/>
  <c r="S3885" i="1"/>
  <c r="U3885" i="1" s="1"/>
  <c r="S2766" i="1"/>
  <c r="U2766" i="1" s="1"/>
  <c r="S2464" i="1"/>
  <c r="U2464" i="1" s="1"/>
  <c r="S2502" i="1"/>
  <c r="U2502" i="1" s="1"/>
  <c r="S3241" i="1"/>
  <c r="U3241" i="1" s="1"/>
  <c r="S3454" i="1"/>
  <c r="U3454" i="1" s="1"/>
  <c r="S2964" i="1"/>
  <c r="U2964" i="1" s="1"/>
  <c r="S3372" i="1"/>
  <c r="U3372" i="1" s="1"/>
  <c r="S2923" i="1"/>
  <c r="U2923" i="1" s="1"/>
  <c r="S2946" i="1"/>
  <c r="U2946" i="1" s="1"/>
  <c r="S3886" i="1"/>
  <c r="U3886" i="1" s="1"/>
  <c r="S3311" i="1"/>
  <c r="U3311" i="1" s="1"/>
  <c r="S3532" i="1"/>
  <c r="U3532" i="1" s="1"/>
  <c r="S3535" i="1"/>
  <c r="U3535" i="1" s="1"/>
  <c r="S2489" i="1"/>
  <c r="U2489" i="1" s="1"/>
  <c r="S3615" i="1"/>
  <c r="U3615" i="1" s="1"/>
  <c r="S2803" i="1"/>
  <c r="U2803" i="1" s="1"/>
  <c r="S4004" i="1"/>
  <c r="U4004" i="1" s="1"/>
  <c r="S3588" i="1"/>
  <c r="U3588" i="1" s="1"/>
  <c r="S4105" i="1"/>
  <c r="U4105" i="1" s="1"/>
  <c r="S2163" i="1"/>
  <c r="U2163" i="1" s="1"/>
  <c r="S4078" i="1"/>
  <c r="U4078" i="1" s="1"/>
  <c r="S2615" i="1"/>
  <c r="U2615" i="1" s="1"/>
  <c r="S2498" i="1"/>
  <c r="U2498" i="1" s="1"/>
  <c r="S3350" i="1"/>
  <c r="U3350" i="1" s="1"/>
  <c r="S3604" i="1"/>
  <c r="U3604" i="1" s="1"/>
  <c r="S3822" i="1"/>
  <c r="U3822" i="1" s="1"/>
  <c r="S3011" i="1"/>
  <c r="U3011" i="1" s="1"/>
  <c r="S2730" i="1"/>
  <c r="U2730" i="1" s="1"/>
  <c r="S3366" i="1"/>
  <c r="U3366" i="1" s="1"/>
  <c r="S1532" i="1"/>
  <c r="U1532" i="1" s="1"/>
  <c r="S3416" i="1"/>
  <c r="U3416" i="1" s="1"/>
  <c r="S3394" i="1"/>
  <c r="U3394" i="1" s="1"/>
  <c r="S2772" i="1"/>
  <c r="U2772" i="1" s="1"/>
  <c r="S3048" i="1"/>
  <c r="U3048" i="1" s="1"/>
  <c r="S2690" i="1"/>
  <c r="U2690" i="1" s="1"/>
  <c r="S4086" i="1"/>
  <c r="U4086" i="1" s="1"/>
  <c r="S2860" i="1"/>
  <c r="U2860" i="1" s="1"/>
  <c r="S2908" i="1"/>
  <c r="U2908" i="1" s="1"/>
  <c r="S3155" i="1"/>
  <c r="U3155" i="1" s="1"/>
  <c r="S2481" i="1"/>
  <c r="U2481" i="1" s="1"/>
  <c r="S2472" i="1"/>
  <c r="U2472" i="1" s="1"/>
  <c r="S2418" i="1"/>
  <c r="U2418" i="1" s="1"/>
  <c r="S3894" i="1"/>
  <c r="U3894" i="1" s="1"/>
  <c r="S3103" i="1"/>
  <c r="U3103" i="1" s="1"/>
  <c r="S2265" i="1"/>
  <c r="U2265" i="1" s="1"/>
  <c r="S4094" i="1"/>
  <c r="U4094" i="1" s="1"/>
  <c r="S3694" i="1"/>
  <c r="U3694" i="1" s="1"/>
  <c r="S3471" i="1"/>
  <c r="U3471" i="1" s="1"/>
  <c r="S1557" i="1"/>
  <c r="U1557" i="1" s="1"/>
  <c r="S3100" i="1"/>
  <c r="U3100" i="1" s="1"/>
  <c r="S2709" i="1"/>
  <c r="U2709" i="1" s="1"/>
  <c r="S3678" i="1"/>
  <c r="U3678" i="1" s="1"/>
  <c r="S2939" i="1"/>
  <c r="U2939" i="1" s="1"/>
  <c r="S4101" i="1"/>
  <c r="U4101" i="1" s="1"/>
  <c r="S3445" i="1"/>
  <c r="U3445" i="1" s="1"/>
  <c r="S3448" i="1"/>
  <c r="U3448" i="1" s="1"/>
  <c r="S1706" i="1"/>
  <c r="U1706" i="1" s="1"/>
  <c r="S2846" i="1"/>
  <c r="U2846" i="1" s="1"/>
  <c r="S2838" i="1"/>
  <c r="U2838" i="1" s="1"/>
  <c r="S3187" i="1"/>
  <c r="U3187" i="1" s="1"/>
  <c r="S1603" i="1"/>
  <c r="U1603" i="1" s="1"/>
  <c r="S1373" i="1"/>
  <c r="U1373" i="1" s="1"/>
  <c r="S2972" i="1"/>
  <c r="U2972" i="1" s="1"/>
  <c r="S984" i="1"/>
  <c r="U984" i="1" s="1"/>
  <c r="S2749" i="1"/>
  <c r="U2749" i="1" s="1"/>
  <c r="S3962" i="1"/>
  <c r="U3962" i="1" s="1"/>
  <c r="S2767" i="1"/>
  <c r="U2767" i="1" s="1"/>
  <c r="S3821" i="1"/>
  <c r="U3821" i="1" s="1"/>
  <c r="S2625" i="1"/>
  <c r="U2625" i="1" s="1"/>
  <c r="S2949" i="1"/>
  <c r="U2949" i="1" s="1"/>
  <c r="S3977" i="1"/>
  <c r="U3977" i="1" s="1"/>
  <c r="S2911" i="1"/>
  <c r="U2911" i="1" s="1"/>
  <c r="S3545" i="1"/>
  <c r="U3545" i="1" s="1"/>
  <c r="S3915" i="1"/>
  <c r="U3915" i="1" s="1"/>
  <c r="S584" i="1"/>
  <c r="U584" i="1" s="1"/>
  <c r="S3071" i="1"/>
  <c r="U3071" i="1" s="1"/>
  <c r="S3148" i="1"/>
  <c r="U3148" i="1" s="1"/>
  <c r="S3390" i="1"/>
  <c r="U3390" i="1" s="1"/>
  <c r="S3057" i="1"/>
  <c r="U3057" i="1" s="1"/>
  <c r="S3117" i="1"/>
  <c r="U3117" i="1" s="1"/>
  <c r="S3217" i="1"/>
  <c r="U3217" i="1" s="1"/>
  <c r="S3670" i="1"/>
  <c r="U3670" i="1" s="1"/>
  <c r="S3892" i="1"/>
  <c r="U3892" i="1" s="1"/>
  <c r="S3406" i="1"/>
  <c r="U3406" i="1" s="1"/>
  <c r="S4083" i="1"/>
  <c r="U4083" i="1" s="1"/>
  <c r="S3466" i="1"/>
  <c r="U3466" i="1" s="1"/>
  <c r="S1991" i="1"/>
  <c r="U1991" i="1" s="1"/>
  <c r="S3202" i="1"/>
  <c r="U3202" i="1" s="1"/>
  <c r="S3243" i="1"/>
  <c r="U3243" i="1" s="1"/>
  <c r="S3593" i="1"/>
  <c r="U3593" i="1" s="1"/>
  <c r="S3620" i="1"/>
  <c r="U3620" i="1" s="1"/>
  <c r="S3342" i="1"/>
  <c r="U3342" i="1" s="1"/>
  <c r="S3705" i="1"/>
  <c r="U3705" i="1" s="1"/>
  <c r="S2969" i="1"/>
  <c r="U2969" i="1" s="1"/>
  <c r="S3440" i="1"/>
  <c r="U3440" i="1" s="1"/>
  <c r="S2715" i="1"/>
  <c r="U2715" i="1" s="1"/>
  <c r="S3521" i="1"/>
  <c r="U3521" i="1" s="1"/>
  <c r="S2246" i="1"/>
  <c r="U2246" i="1" s="1"/>
  <c r="S2512" i="1"/>
  <c r="U2512" i="1" s="1"/>
  <c r="S4003" i="1"/>
  <c r="U4003" i="1" s="1"/>
  <c r="S2688" i="1"/>
  <c r="U2688" i="1" s="1"/>
  <c r="S3218" i="1"/>
  <c r="U3218" i="1" s="1"/>
  <c r="S3592" i="1"/>
  <c r="U3592" i="1" s="1"/>
  <c r="S3607" i="1"/>
  <c r="U3607" i="1" s="1"/>
  <c r="S2645" i="1"/>
  <c r="U2645" i="1" s="1"/>
  <c r="S3150" i="1"/>
  <c r="U3150" i="1" s="1"/>
  <c r="S3221" i="1"/>
  <c r="U3221" i="1" s="1"/>
  <c r="S4002" i="1"/>
  <c r="U4002" i="1" s="1"/>
  <c r="S3371" i="1"/>
  <c r="U3371" i="1" s="1"/>
  <c r="S3026" i="1"/>
  <c r="U3026" i="1" s="1"/>
  <c r="S2691" i="1"/>
  <c r="U2691" i="1" s="1"/>
  <c r="S2556" i="1"/>
  <c r="U2556" i="1" s="1"/>
  <c r="S3156" i="1"/>
  <c r="U3156" i="1" s="1"/>
  <c r="S1350" i="1"/>
  <c r="U1350" i="1" s="1"/>
  <c r="S3009" i="1"/>
  <c r="U3009" i="1" s="1"/>
  <c r="S2212" i="1"/>
  <c r="U2212" i="1" s="1"/>
  <c r="S2718" i="1"/>
  <c r="U2718" i="1" s="1"/>
  <c r="S3099" i="1"/>
  <c r="U3099" i="1" s="1"/>
  <c r="S2950" i="1"/>
  <c r="U2950" i="1" s="1"/>
  <c r="S2177" i="1"/>
  <c r="U2177" i="1" s="1"/>
  <c r="S2580" i="1"/>
  <c r="U2580" i="1" s="1"/>
  <c r="S4079" i="1"/>
  <c r="U4079" i="1" s="1"/>
  <c r="S2824" i="1"/>
  <c r="U2824" i="1" s="1"/>
  <c r="S1346" i="1"/>
  <c r="U1346" i="1" s="1"/>
  <c r="S2955" i="1"/>
  <c r="U2955" i="1" s="1"/>
  <c r="S3046" i="1"/>
  <c r="U3046" i="1" s="1"/>
  <c r="S3496" i="1"/>
  <c r="U3496" i="1" s="1"/>
  <c r="S2954" i="1"/>
  <c r="U2954" i="1" s="1"/>
  <c r="S2654" i="1"/>
  <c r="U2654" i="1" s="1"/>
  <c r="S2752" i="1"/>
  <c r="U2752" i="1" s="1"/>
  <c r="S3316" i="1"/>
  <c r="U3316" i="1" s="1"/>
  <c r="S2861" i="1"/>
  <c r="U2861" i="1" s="1"/>
  <c r="S3067" i="1"/>
  <c r="U3067" i="1" s="1"/>
  <c r="S3884" i="1"/>
  <c r="U3884" i="1" s="1"/>
  <c r="S3324" i="1"/>
  <c r="U3324" i="1" s="1"/>
  <c r="S3447" i="1"/>
  <c r="U3447" i="1" s="1"/>
  <c r="S3320" i="1"/>
  <c r="U3320" i="1" s="1"/>
  <c r="S2854" i="1"/>
  <c r="U2854" i="1" s="1"/>
  <c r="S2555" i="1"/>
  <c r="U2555" i="1" s="1"/>
  <c r="S3560" i="1"/>
  <c r="U3560" i="1" s="1"/>
  <c r="S3937" i="1"/>
  <c r="U3937" i="1" s="1"/>
  <c r="S2740" i="1"/>
  <c r="U2740" i="1" s="1"/>
  <c r="S3808" i="1"/>
  <c r="U3808" i="1" s="1"/>
  <c r="S3825" i="1"/>
  <c r="U3825" i="1" s="1"/>
  <c r="S3412" i="1"/>
  <c r="U3412" i="1" s="1"/>
  <c r="S3637" i="1"/>
  <c r="U3637" i="1" s="1"/>
  <c r="S3423" i="1"/>
  <c r="U3423" i="1" s="1"/>
  <c r="S2045" i="1"/>
  <c r="U2045" i="1" s="1"/>
  <c r="S3792" i="1"/>
  <c r="U3792" i="1" s="1"/>
  <c r="S3124" i="1"/>
  <c r="U3124" i="1" s="1"/>
  <c r="S2983" i="1"/>
  <c r="U2983" i="1" s="1"/>
  <c r="S3591" i="1"/>
  <c r="U3591" i="1" s="1"/>
  <c r="S3961" i="1"/>
  <c r="U3961" i="1" s="1"/>
  <c r="S1976" i="1"/>
  <c r="U1976" i="1" s="1"/>
  <c r="S4054" i="1"/>
  <c r="U4054" i="1" s="1"/>
  <c r="S3294" i="1"/>
  <c r="U3294" i="1" s="1"/>
  <c r="S3501" i="1"/>
  <c r="U3501" i="1" s="1"/>
  <c r="S3584" i="1"/>
  <c r="U3584" i="1" s="1"/>
  <c r="S2769" i="1"/>
  <c r="U2769" i="1" s="1"/>
  <c r="S1715" i="1"/>
  <c r="U1715" i="1" s="1"/>
  <c r="S3820" i="1"/>
  <c r="U3820" i="1" s="1"/>
  <c r="S2174" i="1"/>
  <c r="U2174" i="1" s="1"/>
  <c r="S2636" i="1"/>
  <c r="U2636" i="1" s="1"/>
  <c r="S2277" i="1"/>
  <c r="U2277" i="1" s="1"/>
  <c r="S3665" i="1"/>
  <c r="U3665" i="1" s="1"/>
  <c r="S3904" i="1"/>
  <c r="U3904" i="1" s="1"/>
  <c r="S3883" i="1"/>
  <c r="U3883" i="1" s="1"/>
  <c r="S2714" i="1"/>
  <c r="U2714" i="1" s="1"/>
  <c r="S2543" i="1"/>
  <c r="U2543" i="1" s="1"/>
  <c r="S3430" i="1"/>
  <c r="U3430" i="1" s="1"/>
  <c r="S3478" i="1"/>
  <c r="U3478" i="1" s="1"/>
  <c r="S3486" i="1"/>
  <c r="U3486" i="1" s="1"/>
  <c r="S1765" i="1"/>
  <c r="U1765" i="1" s="1"/>
  <c r="S2141" i="1"/>
  <c r="U2141" i="1" s="1"/>
  <c r="S3238" i="1"/>
  <c r="U3238" i="1" s="1"/>
  <c r="S4001" i="1"/>
  <c r="U4001" i="1" s="1"/>
  <c r="S3050" i="1"/>
  <c r="U3050" i="1" s="1"/>
  <c r="S3167" i="1"/>
  <c r="U3167" i="1" s="1"/>
  <c r="S3080" i="1"/>
  <c r="U3080" i="1" s="1"/>
  <c r="S3531" i="1"/>
  <c r="U3531" i="1" s="1"/>
  <c r="S4029" i="1"/>
  <c r="U4029" i="1" s="1"/>
  <c r="S3594" i="1"/>
  <c r="U3594" i="1" s="1"/>
  <c r="S2399" i="1"/>
  <c r="U2399" i="1" s="1"/>
  <c r="S2364" i="1"/>
  <c r="U2364" i="1" s="1"/>
  <c r="S3662" i="1"/>
  <c r="U3662" i="1" s="1"/>
  <c r="S1568" i="1"/>
  <c r="U1568" i="1" s="1"/>
  <c r="S2993" i="1"/>
  <c r="U2993" i="1" s="1"/>
  <c r="S3047" i="1"/>
  <c r="U3047" i="1" s="1"/>
  <c r="S3230" i="1"/>
  <c r="U3230" i="1" s="1"/>
  <c r="S3019" i="1"/>
  <c r="U3019" i="1" s="1"/>
  <c r="S2346" i="1"/>
  <c r="U2346" i="1" s="1"/>
  <c r="S3005" i="1"/>
  <c r="U3005" i="1" s="1"/>
  <c r="S3611" i="1"/>
  <c r="U3611" i="1" s="1"/>
  <c r="S4046" i="1"/>
  <c r="U4046" i="1" s="1"/>
  <c r="S2114" i="1"/>
  <c r="U2114" i="1" s="1"/>
  <c r="S3427" i="1"/>
  <c r="U3427" i="1" s="1"/>
  <c r="S3049" i="1"/>
  <c r="U3049" i="1" s="1"/>
  <c r="S3072" i="1"/>
  <c r="U3072" i="1" s="1"/>
  <c r="S2451" i="1"/>
  <c r="U2451" i="1" s="1"/>
  <c r="S2722" i="1"/>
  <c r="U2722" i="1" s="1"/>
  <c r="S3008" i="1"/>
  <c r="U3008" i="1" s="1"/>
  <c r="S3306" i="1"/>
  <c r="U3306" i="1" s="1"/>
  <c r="S2660" i="1"/>
  <c r="U2660" i="1" s="1"/>
  <c r="S667" i="1"/>
  <c r="U667" i="1" s="1"/>
  <c r="S4072" i="1"/>
  <c r="U4072" i="1" s="1"/>
  <c r="S2893" i="1"/>
  <c r="U2893" i="1" s="1"/>
  <c r="S1691" i="1"/>
  <c r="U1691" i="1" s="1"/>
  <c r="S3087" i="1"/>
  <c r="U3087" i="1" s="1"/>
  <c r="S2644" i="1"/>
  <c r="U2644" i="1" s="1"/>
  <c r="S3364" i="1"/>
  <c r="U3364" i="1" s="1"/>
  <c r="S3882" i="1"/>
  <c r="U3882" i="1" s="1"/>
  <c r="S3724" i="1"/>
  <c r="U3724" i="1" s="1"/>
  <c r="S3881" i="1"/>
  <c r="U3881" i="1" s="1"/>
  <c r="S3840" i="1"/>
  <c r="U3840" i="1" s="1"/>
  <c r="S3791" i="1"/>
  <c r="U3791" i="1" s="1"/>
  <c r="S3436" i="1"/>
  <c r="U3436" i="1" s="1"/>
  <c r="S2379" i="1"/>
  <c r="U2379" i="1" s="1"/>
  <c r="S3839" i="1"/>
  <c r="U3839" i="1" s="1"/>
  <c r="S3516" i="1"/>
  <c r="U3516" i="1" s="1"/>
  <c r="S2210" i="1"/>
  <c r="U2210" i="1" s="1"/>
  <c r="S1855" i="1"/>
  <c r="U1855" i="1" s="1"/>
  <c r="S3790" i="1"/>
  <c r="U3790" i="1" s="1"/>
  <c r="S4080" i="1"/>
  <c r="U4080" i="1" s="1"/>
  <c r="S3936" i="1"/>
  <c r="U3936" i="1" s="1"/>
  <c r="S3838" i="1"/>
  <c r="U3838" i="1" s="1"/>
  <c r="S3346" i="1"/>
  <c r="U3346" i="1" s="1"/>
  <c r="S2099" i="1"/>
  <c r="U2099" i="1" s="1"/>
  <c r="S2716" i="1"/>
  <c r="U2716" i="1" s="1"/>
  <c r="S3529" i="1"/>
  <c r="U3529" i="1" s="1"/>
  <c r="S2901" i="1"/>
  <c r="U2901" i="1" s="1"/>
  <c r="S3503" i="1"/>
  <c r="U3503" i="1" s="1"/>
  <c r="S2548" i="1"/>
  <c r="U2548" i="1" s="1"/>
  <c r="S3240" i="1"/>
  <c r="U3240" i="1" s="1"/>
  <c r="S3929" i="1"/>
  <c r="U3929" i="1" s="1"/>
  <c r="S3669" i="1"/>
  <c r="U3669" i="1" s="1"/>
  <c r="S3144" i="1"/>
  <c r="U3144" i="1" s="1"/>
  <c r="S2306" i="1"/>
  <c r="U2306" i="1" s="1"/>
  <c r="S3690" i="1"/>
  <c r="U3690" i="1" s="1"/>
  <c r="S3549" i="1"/>
  <c r="U3549" i="1" s="1"/>
  <c r="S2892" i="1"/>
  <c r="U2892" i="1" s="1"/>
  <c r="S3677" i="1"/>
  <c r="U3677" i="1" s="1"/>
  <c r="S3434" i="1"/>
  <c r="U3434" i="1" s="1"/>
  <c r="S1973" i="1"/>
  <c r="U1973" i="1" s="1"/>
  <c r="S3398" i="1"/>
  <c r="U3398" i="1" s="1"/>
  <c r="S3457" i="1"/>
  <c r="U3457" i="1" s="1"/>
  <c r="S2433" i="1"/>
  <c r="U2433" i="1" s="1"/>
  <c r="S3349" i="1"/>
  <c r="U3349" i="1" s="1"/>
  <c r="S1823" i="1"/>
  <c r="U1823" i="1" s="1"/>
  <c r="S1819" i="1"/>
  <c r="U1819" i="1" s="1"/>
  <c r="S2003" i="1"/>
  <c r="U2003" i="1" s="1"/>
  <c r="S2988" i="1"/>
  <c r="U2988" i="1" s="1"/>
  <c r="S2439" i="1"/>
  <c r="U2439" i="1" s="1"/>
  <c r="S1307" i="1"/>
  <c r="U1307" i="1" s="1"/>
  <c r="S2302" i="1"/>
  <c r="U2302" i="1" s="1"/>
  <c r="S2283" i="1"/>
  <c r="U2283" i="1" s="1"/>
  <c r="S2424" i="1"/>
  <c r="U2424" i="1" s="1"/>
  <c r="S3231" i="1"/>
  <c r="U3231" i="1" s="1"/>
  <c r="S1882" i="1"/>
  <c r="U1882" i="1" s="1"/>
  <c r="S84" i="1"/>
  <c r="U84" i="1" s="1"/>
  <c r="S1867" i="1"/>
  <c r="U1867" i="1" s="1"/>
  <c r="S2405" i="1"/>
  <c r="U2405" i="1" s="1"/>
  <c r="S2825" i="1"/>
  <c r="U2825" i="1" s="1"/>
  <c r="S1467" i="1"/>
  <c r="U1467" i="1" s="1"/>
  <c r="S2133" i="1"/>
  <c r="U2133" i="1" s="1"/>
  <c r="S2202" i="1"/>
  <c r="U2202" i="1" s="1"/>
  <c r="S2649" i="1"/>
  <c r="U2649" i="1" s="1"/>
  <c r="S2940" i="1"/>
  <c r="U2940" i="1" s="1"/>
  <c r="S2675" i="1"/>
  <c r="U2675" i="1" s="1"/>
  <c r="S1187" i="1"/>
  <c r="U1187" i="1" s="1"/>
  <c r="S1223" i="1"/>
  <c r="U1223" i="1" s="1"/>
  <c r="S2514" i="1"/>
  <c r="U2514" i="1" s="1"/>
  <c r="S1119" i="1"/>
  <c r="U1119" i="1" s="1"/>
  <c r="S2883" i="1"/>
  <c r="U2883" i="1" s="1"/>
  <c r="S1639" i="1"/>
  <c r="U1639" i="1" s="1"/>
  <c r="S1076" i="1"/>
  <c r="U1076" i="1" s="1"/>
  <c r="S1378" i="1"/>
  <c r="U1378" i="1" s="1"/>
  <c r="S2734" i="1"/>
  <c r="U2734" i="1" s="1"/>
  <c r="S2303" i="1"/>
  <c r="U2303" i="1" s="1"/>
  <c r="S2620" i="1"/>
  <c r="U2620" i="1" s="1"/>
  <c r="S1808" i="1"/>
  <c r="U1808" i="1" s="1"/>
  <c r="S1972" i="1"/>
  <c r="U1972" i="1" s="1"/>
  <c r="S2362" i="1"/>
  <c r="U2362" i="1" s="1"/>
  <c r="S1830" i="1"/>
  <c r="U1830" i="1" s="1"/>
  <c r="S1821" i="1"/>
  <c r="U1821" i="1" s="1"/>
  <c r="S1791" i="1"/>
  <c r="U1791" i="1" s="1"/>
  <c r="S2445" i="1"/>
  <c r="U2445" i="1" s="1"/>
  <c r="S1962" i="1"/>
  <c r="U1962" i="1" s="1"/>
  <c r="S1881" i="1"/>
  <c r="U1881" i="1" s="1"/>
  <c r="S2374" i="1"/>
  <c r="U2374" i="1" s="1"/>
  <c r="S2713" i="1"/>
  <c r="U2713" i="1" s="1"/>
  <c r="S3581" i="1"/>
  <c r="U3581" i="1" s="1"/>
  <c r="S3605" i="1"/>
  <c r="U3605" i="1" s="1"/>
  <c r="S3903" i="1"/>
  <c r="U3903" i="1" s="1"/>
  <c r="S1742" i="1"/>
  <c r="U1742" i="1" s="1"/>
  <c r="S4000" i="1"/>
  <c r="U4000" i="1" s="1"/>
  <c r="S2737" i="1"/>
  <c r="U2737" i="1" s="1"/>
  <c r="S2416" i="1"/>
  <c r="U2416" i="1" s="1"/>
  <c r="S2760" i="1"/>
  <c r="U2760" i="1" s="1"/>
  <c r="S2335" i="1"/>
  <c r="U2335" i="1" s="1"/>
  <c r="S1100" i="1"/>
  <c r="U1100" i="1" s="1"/>
  <c r="S3656" i="1"/>
  <c r="U3656" i="1" s="1"/>
  <c r="S3548" i="1"/>
  <c r="U3548" i="1" s="1"/>
  <c r="S3297" i="1"/>
  <c r="U3297" i="1" s="1"/>
  <c r="S1285" i="1"/>
  <c r="U1285" i="1" s="1"/>
  <c r="S3357" i="1"/>
  <c r="U3357" i="1" s="1"/>
  <c r="S4045" i="1"/>
  <c r="U4045" i="1" s="1"/>
  <c r="S3837" i="1"/>
  <c r="U3837" i="1" s="1"/>
  <c r="S3088" i="1"/>
  <c r="U3088" i="1" s="1"/>
  <c r="S2676" i="1"/>
  <c r="U2676" i="1" s="1"/>
  <c r="S2800" i="1"/>
  <c r="U2800" i="1" s="1"/>
  <c r="S938" i="1"/>
  <c r="U938" i="1" s="1"/>
  <c r="S1550" i="1"/>
  <c r="U1550" i="1" s="1"/>
  <c r="S2249" i="1"/>
  <c r="U2249" i="1" s="1"/>
  <c r="S2067" i="1"/>
  <c r="U2067" i="1" s="1"/>
  <c r="S1871" i="1"/>
  <c r="U1871" i="1" s="1"/>
  <c r="S1191" i="1"/>
  <c r="U1191" i="1" s="1"/>
  <c r="S1566" i="1"/>
  <c r="U1566" i="1" s="1"/>
  <c r="S502" i="1"/>
  <c r="U502" i="1" s="1"/>
  <c r="S1693" i="1"/>
  <c r="U1693" i="1" s="1"/>
  <c r="S1592" i="1"/>
  <c r="U1592" i="1" s="1"/>
  <c r="S795" i="1"/>
  <c r="U795" i="1" s="1"/>
  <c r="S1901" i="1"/>
  <c r="U1901" i="1" s="1"/>
  <c r="S1713" i="1"/>
  <c r="U1713" i="1" s="1"/>
  <c r="S1093" i="1"/>
  <c r="U1093" i="1" s="1"/>
  <c r="S1072" i="1"/>
  <c r="U1072" i="1" s="1"/>
  <c r="S2116" i="1"/>
  <c r="U2116" i="1" s="1"/>
  <c r="S1918" i="1"/>
  <c r="U1918" i="1" s="1"/>
  <c r="S2281" i="1"/>
  <c r="U2281" i="1" s="1"/>
  <c r="S1265" i="1"/>
  <c r="U1265" i="1" s="1"/>
  <c r="S1750" i="1"/>
  <c r="U1750" i="1" s="1"/>
  <c r="S699" i="1"/>
  <c r="U699" i="1" s="1"/>
  <c r="S851" i="1"/>
  <c r="U851" i="1" s="1"/>
  <c r="S2104" i="1"/>
  <c r="U2104" i="1" s="1"/>
  <c r="S1186" i="1"/>
  <c r="U1186" i="1" s="1"/>
  <c r="S2169" i="1"/>
  <c r="U2169" i="1" s="1"/>
  <c r="S2686" i="1"/>
  <c r="U2686" i="1" s="1"/>
  <c r="S1168" i="1"/>
  <c r="U1168" i="1" s="1"/>
  <c r="S1247" i="1"/>
  <c r="U1247" i="1" s="1"/>
  <c r="S2072" i="1"/>
  <c r="U2072" i="1" s="1"/>
  <c r="S1356" i="1"/>
  <c r="U1356" i="1" s="1"/>
  <c r="S1229" i="1"/>
  <c r="U1229" i="1" s="1"/>
  <c r="S2516" i="1"/>
  <c r="U2516" i="1" s="1"/>
  <c r="S1565" i="1"/>
  <c r="U1565" i="1" s="1"/>
  <c r="S1145" i="1"/>
  <c r="U1145" i="1" s="1"/>
  <c r="S2622" i="1"/>
  <c r="U2622" i="1" s="1"/>
  <c r="S2170" i="1"/>
  <c r="U2170" i="1" s="1"/>
  <c r="S1007" i="1"/>
  <c r="U1007" i="1" s="1"/>
  <c r="S2656" i="1"/>
  <c r="U2656" i="1" s="1"/>
  <c r="S1143" i="1"/>
  <c r="U1143" i="1" s="1"/>
  <c r="S3429" i="1"/>
  <c r="U3429" i="1" s="1"/>
  <c r="S2966" i="1"/>
  <c r="U2966" i="1" s="1"/>
  <c r="S3551" i="1"/>
  <c r="U3551" i="1" s="1"/>
  <c r="S4053" i="1"/>
  <c r="U4053" i="1" s="1"/>
  <c r="S4018" i="1"/>
  <c r="U4018" i="1" s="1"/>
  <c r="S3138" i="1"/>
  <c r="U3138" i="1" s="1"/>
  <c r="S3819" i="1"/>
  <c r="U3819" i="1" s="1"/>
  <c r="S2796" i="1"/>
  <c r="U2796" i="1" s="1"/>
  <c r="S2460" i="1"/>
  <c r="U2460" i="1" s="1"/>
  <c r="S2882" i="1"/>
  <c r="U2882" i="1" s="1"/>
  <c r="S3031" i="1"/>
  <c r="U3031" i="1" s="1"/>
  <c r="S3541" i="1"/>
  <c r="U3541" i="1" s="1"/>
  <c r="S3464" i="1"/>
  <c r="U3464" i="1" s="1"/>
  <c r="S2735" i="1"/>
  <c r="U2735" i="1" s="1"/>
  <c r="S4044" i="1"/>
  <c r="U4044" i="1" s="1"/>
  <c r="S3056" i="1"/>
  <c r="U3056" i="1" s="1"/>
  <c r="S2579" i="1"/>
  <c r="U2579" i="1" s="1"/>
  <c r="S3146" i="1"/>
  <c r="U3146" i="1" s="1"/>
  <c r="S2789" i="1"/>
  <c r="U2789" i="1" s="1"/>
  <c r="S1951" i="1"/>
  <c r="U1951" i="1" s="1"/>
  <c r="S1892" i="1"/>
  <c r="U1892" i="1" s="1"/>
  <c r="S1587" i="1"/>
  <c r="U1587" i="1" s="1"/>
  <c r="S2775" i="1"/>
  <c r="U2775" i="1" s="1"/>
  <c r="S1248" i="1"/>
  <c r="U1248" i="1" s="1"/>
  <c r="S1222" i="1"/>
  <c r="U1222" i="1" s="1"/>
  <c r="S2013" i="1"/>
  <c r="U2013" i="1" s="1"/>
  <c r="S1173" i="1"/>
  <c r="U1173" i="1" s="1"/>
  <c r="S1417" i="1"/>
  <c r="U1417" i="1" s="1"/>
  <c r="S2744" i="1"/>
  <c r="U2744" i="1" s="1"/>
  <c r="S2233" i="1"/>
  <c r="U2233" i="1" s="1"/>
  <c r="S1319" i="1"/>
  <c r="U1319" i="1" s="1"/>
  <c r="S2207" i="1"/>
  <c r="U2207" i="1" s="1"/>
  <c r="S1386" i="1"/>
  <c r="U1386" i="1" s="1"/>
  <c r="S701" i="1"/>
  <c r="U701" i="1" s="1"/>
  <c r="S1875" i="1"/>
  <c r="U1875" i="1" s="1"/>
  <c r="S631" i="1"/>
  <c r="U631" i="1" s="1"/>
  <c r="S2619" i="1"/>
  <c r="U2619" i="1" s="1"/>
  <c r="S1957" i="1"/>
  <c r="U1957" i="1" s="1"/>
  <c r="S2288" i="1"/>
  <c r="U2288" i="1" s="1"/>
  <c r="S1835" i="1"/>
  <c r="U1835" i="1" s="1"/>
  <c r="S1953" i="1"/>
  <c r="U1953" i="1" s="1"/>
  <c r="S1965" i="1"/>
  <c r="U1965" i="1" s="1"/>
  <c r="S1581" i="1"/>
  <c r="U1581" i="1" s="1"/>
  <c r="S2754" i="1"/>
  <c r="U2754" i="1" s="1"/>
  <c r="S2184" i="1"/>
  <c r="U2184" i="1" s="1"/>
  <c r="S1465" i="1"/>
  <c r="U1465" i="1" s="1"/>
  <c r="S2093" i="1"/>
  <c r="U2093" i="1" s="1"/>
  <c r="S2592" i="1"/>
  <c r="U2592" i="1" s="1"/>
  <c r="S1695" i="1"/>
  <c r="U1695" i="1" s="1"/>
  <c r="S1070" i="1"/>
  <c r="U1070" i="1" s="1"/>
  <c r="S1798" i="1"/>
  <c r="U1798" i="1" s="1"/>
  <c r="S1516" i="1"/>
  <c r="U1516" i="1" s="1"/>
  <c r="S1326" i="1"/>
  <c r="U1326" i="1" s="1"/>
  <c r="S1362" i="1"/>
  <c r="U1362" i="1" s="1"/>
  <c r="S2733" i="1"/>
  <c r="U2733" i="1" s="1"/>
  <c r="S2200" i="1"/>
  <c r="U2200" i="1" s="1"/>
  <c r="S158" i="1"/>
  <c r="U158" i="1" s="1"/>
  <c r="S1971" i="1"/>
  <c r="U1971" i="1" s="1"/>
  <c r="S1392" i="1"/>
  <c r="U1392" i="1" s="1"/>
  <c r="S1464" i="1"/>
  <c r="U1464" i="1" s="1"/>
  <c r="S1178" i="1"/>
  <c r="U1178" i="1" s="1"/>
  <c r="S2797" i="1"/>
  <c r="U2797" i="1" s="1"/>
  <c r="S1118" i="1"/>
  <c r="U1118" i="1" s="1"/>
  <c r="S2318" i="1"/>
  <c r="U2318" i="1" s="1"/>
  <c r="S1349" i="1"/>
  <c r="U1349" i="1" s="1"/>
  <c r="S1286" i="1"/>
  <c r="U1286" i="1" s="1"/>
  <c r="S2269" i="1"/>
  <c r="U2269" i="1" s="1"/>
  <c r="S1437" i="1"/>
  <c r="U1437" i="1" s="1"/>
  <c r="S1784" i="1"/>
  <c r="U1784" i="1" s="1"/>
  <c r="S1865" i="1"/>
  <c r="U1865" i="1" s="1"/>
  <c r="S590" i="1"/>
  <c r="U590" i="1" s="1"/>
  <c r="S2331" i="1"/>
  <c r="U2331" i="1" s="1"/>
  <c r="S3219" i="1"/>
  <c r="U3219" i="1" s="1"/>
  <c r="S1241" i="1"/>
  <c r="U1241" i="1" s="1"/>
  <c r="S1231" i="1"/>
  <c r="U1231" i="1" s="1"/>
  <c r="S1531" i="1"/>
  <c r="U1531" i="1" s="1"/>
  <c r="S1397" i="1"/>
  <c r="U1397" i="1" s="1"/>
  <c r="S2921" i="1"/>
  <c r="U2921" i="1" s="1"/>
  <c r="S2142" i="1"/>
  <c r="U2142" i="1" s="1"/>
  <c r="S2327" i="1"/>
  <c r="U2327" i="1" s="1"/>
  <c r="S1517" i="1"/>
  <c r="U1517" i="1" s="1"/>
  <c r="S2227" i="1"/>
  <c r="U2227" i="1" s="1"/>
  <c r="S2515" i="1"/>
  <c r="U2515" i="1" s="1"/>
  <c r="S2422" i="1"/>
  <c r="U2422" i="1" s="1"/>
  <c r="S2930" i="1"/>
  <c r="U2930" i="1" s="1"/>
  <c r="S828" i="1"/>
  <c r="U828" i="1" s="1"/>
  <c r="S1449" i="1"/>
  <c r="U1449" i="1" s="1"/>
  <c r="S2916" i="1"/>
  <c r="U2916" i="1" s="1"/>
  <c r="S1524" i="1"/>
  <c r="U1524" i="1" s="1"/>
  <c r="S2089" i="1"/>
  <c r="U2089" i="1" s="1"/>
  <c r="S1780" i="1"/>
  <c r="U1780" i="1" s="1"/>
  <c r="S1117" i="1"/>
  <c r="U1117" i="1" s="1"/>
  <c r="S1036" i="1"/>
  <c r="U1036" i="1" s="1"/>
  <c r="S1648" i="1"/>
  <c r="U1648" i="1" s="1"/>
  <c r="S1896" i="1"/>
  <c r="U1896" i="1" s="1"/>
  <c r="S2492" i="1"/>
  <c r="U2492" i="1" s="1"/>
  <c r="S2663" i="1"/>
  <c r="U2663" i="1" s="1"/>
  <c r="S2685" i="1"/>
  <c r="U2685" i="1" s="1"/>
  <c r="S2478" i="1"/>
  <c r="U2478" i="1" s="1"/>
  <c r="S204" i="1"/>
  <c r="U204" i="1" s="1"/>
  <c r="S3386" i="1"/>
  <c r="U3386" i="1" s="1"/>
  <c r="S2697" i="1"/>
  <c r="U2697" i="1" s="1"/>
  <c r="S3700" i="1"/>
  <c r="U3700" i="1" s="1"/>
  <c r="S2448" i="1"/>
  <c r="U2448" i="1" s="1"/>
  <c r="S3807" i="1"/>
  <c r="U3807" i="1" s="1"/>
  <c r="S3484" i="1"/>
  <c r="U3484" i="1" s="1"/>
  <c r="S3999" i="1"/>
  <c r="U3999" i="1" s="1"/>
  <c r="S3259" i="1"/>
  <c r="U3259" i="1" s="1"/>
  <c r="S3655" i="1"/>
  <c r="U3655" i="1" s="1"/>
  <c r="S2945" i="1"/>
  <c r="U2945" i="1" s="1"/>
  <c r="S2389" i="1"/>
  <c r="U2389" i="1" s="1"/>
  <c r="S3735" i="1"/>
  <c r="U3735" i="1" s="1"/>
  <c r="S2192" i="1"/>
  <c r="U2192" i="1" s="1"/>
  <c r="S1492" i="1"/>
  <c r="U1492" i="1" s="1"/>
  <c r="S1985" i="1"/>
  <c r="U1985" i="1" s="1"/>
  <c r="S3149" i="1"/>
  <c r="U3149" i="1" s="1"/>
  <c r="S781" i="1"/>
  <c r="U781" i="1" s="1"/>
  <c r="S3686" i="1"/>
  <c r="U3686" i="1" s="1"/>
  <c r="S3617" i="1"/>
  <c r="U3617" i="1" s="1"/>
  <c r="S3751" i="1"/>
  <c r="U3751" i="1" s="1"/>
  <c r="S1917" i="1"/>
  <c r="U1917" i="1" s="1"/>
  <c r="S1305" i="1"/>
  <c r="U1305" i="1" s="1"/>
  <c r="S1521" i="1"/>
  <c r="U1521" i="1" s="1"/>
  <c r="S1502" i="1"/>
  <c r="U1502" i="1" s="1"/>
  <c r="S1564" i="1"/>
  <c r="U1564" i="1" s="1"/>
  <c r="S2361" i="1"/>
  <c r="U2361" i="1" s="1"/>
  <c r="S1461" i="1"/>
  <c r="U1461" i="1" s="1"/>
  <c r="S657" i="1"/>
  <c r="U657" i="1" s="1"/>
  <c r="S2263" i="1"/>
  <c r="U2263" i="1" s="1"/>
  <c r="S1888" i="1"/>
  <c r="U1888" i="1" s="1"/>
  <c r="S2419" i="1"/>
  <c r="U2419" i="1" s="1"/>
  <c r="S1510" i="1"/>
  <c r="U1510" i="1" s="1"/>
  <c r="S1635" i="1"/>
  <c r="U1635" i="1" s="1"/>
  <c r="S1694" i="1"/>
  <c r="U1694" i="1" s="1"/>
  <c r="S2205" i="1"/>
  <c r="U2205" i="1" s="1"/>
  <c r="S905" i="1"/>
  <c r="U905" i="1" s="1"/>
  <c r="S1429" i="1"/>
  <c r="U1429" i="1" s="1"/>
  <c r="S2031" i="1"/>
  <c r="U2031" i="1" s="1"/>
  <c r="S1554" i="1"/>
  <c r="U1554" i="1" s="1"/>
  <c r="S2467" i="1"/>
  <c r="U2467" i="1" s="1"/>
  <c r="S2614" i="1"/>
  <c r="U2614" i="1" s="1"/>
  <c r="S1344" i="1"/>
  <c r="U1344" i="1" s="1"/>
  <c r="S2712" i="1"/>
  <c r="U2712" i="1" s="1"/>
  <c r="S1435" i="1"/>
  <c r="U1435" i="1" s="1"/>
  <c r="S1675" i="1"/>
  <c r="U1675" i="1" s="1"/>
  <c r="S1328" i="1"/>
  <c r="U1328" i="1" s="1"/>
  <c r="S1839" i="1"/>
  <c r="U1839" i="1" s="1"/>
  <c r="S3490" i="1"/>
  <c r="U3490" i="1" s="1"/>
  <c r="S2347" i="1"/>
  <c r="U2347" i="1" s="1"/>
  <c r="S2279" i="1"/>
  <c r="U2279" i="1" s="1"/>
  <c r="S1671" i="1"/>
  <c r="U1671" i="1" s="1"/>
  <c r="S2235" i="1"/>
  <c r="U2235" i="1" s="1"/>
  <c r="S1519" i="1"/>
  <c r="U1519" i="1" s="1"/>
  <c r="S1893" i="1"/>
  <c r="U1893" i="1" s="1"/>
  <c r="S1453" i="1"/>
  <c r="U1453" i="1" s="1"/>
  <c r="S1683" i="1"/>
  <c r="U1683" i="1" s="1"/>
  <c r="S2214" i="1"/>
  <c r="U2214" i="1" s="1"/>
  <c r="S1180" i="1"/>
  <c r="U1180" i="1" s="1"/>
  <c r="S1154" i="1"/>
  <c r="U1154" i="1" s="1"/>
  <c r="S2970" i="1"/>
  <c r="U2970" i="1" s="1"/>
  <c r="S2568" i="1"/>
  <c r="U2568" i="1" s="1"/>
  <c r="S819" i="1"/>
  <c r="U819" i="1" s="1"/>
  <c r="S1312" i="1"/>
  <c r="U1312" i="1" s="1"/>
  <c r="S1414" i="1"/>
  <c r="U1414" i="1" s="1"/>
  <c r="S1472" i="1"/>
  <c r="U1472" i="1" s="1"/>
  <c r="S1590" i="1"/>
  <c r="U1590" i="1" s="1"/>
  <c r="S2103" i="1"/>
  <c r="U2103" i="1" s="1"/>
  <c r="S2337" i="1"/>
  <c r="U2337" i="1" s="1"/>
  <c r="S2684" i="1"/>
  <c r="U2684" i="1" s="1"/>
  <c r="S2098" i="1"/>
  <c r="U2098" i="1" s="1"/>
  <c r="S2480" i="1"/>
  <c r="U2480" i="1" s="1"/>
  <c r="S3151" i="1"/>
  <c r="U3151" i="1" s="1"/>
  <c r="S709" i="1"/>
  <c r="U709" i="1" s="1"/>
  <c r="S982" i="1"/>
  <c r="U982" i="1" s="1"/>
  <c r="S1518" i="1"/>
  <c r="U1518" i="1" s="1"/>
  <c r="S2683" i="1"/>
  <c r="U2683" i="1" s="1"/>
  <c r="S1958" i="1"/>
  <c r="U1958" i="1" s="1"/>
  <c r="S1766" i="1"/>
  <c r="U1766" i="1" s="1"/>
  <c r="S1176" i="1"/>
  <c r="U1176" i="1" s="1"/>
  <c r="S2273" i="1"/>
  <c r="U2273" i="1" s="1"/>
  <c r="S2287" i="1"/>
  <c r="U2287" i="1" s="1"/>
  <c r="S1837" i="1"/>
  <c r="U1837" i="1" s="1"/>
  <c r="S2240" i="1"/>
  <c r="U2240" i="1" s="1"/>
  <c r="S2350" i="1"/>
  <c r="U2350" i="1" s="1"/>
  <c r="S2653" i="1"/>
  <c r="U2653" i="1" s="1"/>
  <c r="S2702" i="1"/>
  <c r="U2702" i="1" s="1"/>
  <c r="S1673" i="1"/>
  <c r="U1673" i="1" s="1"/>
  <c r="S1410" i="1"/>
  <c r="U1410" i="1" s="1"/>
  <c r="S2326" i="1"/>
  <c r="U2326" i="1" s="1"/>
  <c r="S2671" i="1"/>
  <c r="U2671" i="1" s="1"/>
  <c r="S86" i="1"/>
  <c r="U86" i="1" s="1"/>
  <c r="S1781" i="1"/>
  <c r="U1781" i="1" s="1"/>
  <c r="S1730" i="1"/>
  <c r="U1730" i="1" s="1"/>
  <c r="S1046" i="1"/>
  <c r="U1046" i="1" s="1"/>
  <c r="S1032" i="1"/>
  <c r="U1032" i="1" s="1"/>
  <c r="S2482" i="1"/>
  <c r="U2482" i="1" s="1"/>
  <c r="S2078" i="1"/>
  <c r="U2078" i="1" s="1"/>
  <c r="S1646" i="1"/>
  <c r="U1646" i="1" s="1"/>
  <c r="S2341" i="1"/>
  <c r="U2341" i="1" s="1"/>
  <c r="S1813" i="1"/>
  <c r="U1813" i="1" s="1"/>
  <c r="S208" i="1"/>
  <c r="U208" i="1" s="1"/>
  <c r="S2266" i="1"/>
  <c r="U2266" i="1" s="1"/>
  <c r="S2902" i="1"/>
  <c r="U2902" i="1" s="1"/>
  <c r="S1712" i="1"/>
  <c r="U1712" i="1" s="1"/>
  <c r="S2054" i="1"/>
  <c r="U2054" i="1" s="1"/>
  <c r="S1055" i="1"/>
  <c r="U1055" i="1" s="1"/>
  <c r="S2199" i="1"/>
  <c r="U2199" i="1" s="1"/>
  <c r="S2787" i="1"/>
  <c r="U2787" i="1" s="1"/>
  <c r="S2510" i="1"/>
  <c r="U2510" i="1" s="1"/>
  <c r="S1668" i="1"/>
  <c r="U1668" i="1" s="1"/>
  <c r="S2218" i="1"/>
  <c r="U2218" i="1" s="1"/>
  <c r="S2934" i="1"/>
  <c r="U2934" i="1" s="1"/>
  <c r="S1852" i="1"/>
  <c r="U1852" i="1" s="1"/>
  <c r="S863" i="1"/>
  <c r="U863" i="1" s="1"/>
  <c r="S2572" i="1"/>
  <c r="U2572" i="1" s="1"/>
  <c r="S2257" i="1"/>
  <c r="U2257" i="1" s="1"/>
  <c r="S2191" i="1"/>
  <c r="U2191" i="1" s="1"/>
  <c r="S1612" i="1"/>
  <c r="U1612" i="1" s="1"/>
  <c r="S2539" i="1"/>
  <c r="U2539" i="1" s="1"/>
  <c r="S2012" i="1"/>
  <c r="U2012" i="1" s="1"/>
  <c r="S919" i="1"/>
  <c r="U919" i="1" s="1"/>
  <c r="S1441" i="1"/>
  <c r="U1441" i="1" s="1"/>
  <c r="S2652" i="1"/>
  <c r="U2652" i="1" s="1"/>
  <c r="S707" i="1"/>
  <c r="U707" i="1" s="1"/>
  <c r="S1230" i="1"/>
  <c r="U1230" i="1" s="1"/>
  <c r="S2136" i="1"/>
  <c r="U2136" i="1" s="1"/>
  <c r="S2604" i="1"/>
  <c r="U2604" i="1" s="1"/>
  <c r="S1891" i="1"/>
  <c r="U1891" i="1" s="1"/>
  <c r="S1878" i="1"/>
  <c r="U1878" i="1" s="1"/>
  <c r="S2023" i="1"/>
  <c r="U2023" i="1" s="1"/>
  <c r="S1332" i="1"/>
  <c r="U1332" i="1" s="1"/>
  <c r="S1711" i="1"/>
  <c r="U1711" i="1" s="1"/>
  <c r="S1520" i="1"/>
  <c r="U1520" i="1" s="1"/>
  <c r="S2639" i="1"/>
  <c r="U2639" i="1" s="1"/>
  <c r="S1457" i="1"/>
  <c r="U1457" i="1" s="1"/>
  <c r="S2373" i="1"/>
  <c r="U2373" i="1" s="1"/>
  <c r="S2084" i="1"/>
  <c r="U2084" i="1" s="1"/>
  <c r="S2401" i="1"/>
  <c r="U2401" i="1" s="1"/>
  <c r="S1490" i="1"/>
  <c r="U1490" i="1" s="1"/>
  <c r="S2998" i="1"/>
  <c r="U2998" i="1" s="1"/>
  <c r="S685" i="1"/>
  <c r="U685" i="1" s="1"/>
  <c r="S1533" i="1"/>
  <c r="U1533" i="1" s="1"/>
  <c r="S1661" i="1"/>
  <c r="U1661" i="1" s="1"/>
  <c r="S2372" i="1"/>
  <c r="U2372" i="1" s="1"/>
  <c r="S1631" i="1"/>
  <c r="U1631" i="1" s="1"/>
  <c r="S1279" i="1"/>
  <c r="U1279" i="1" s="1"/>
  <c r="S2088" i="1"/>
  <c r="U2088" i="1" s="1"/>
  <c r="S2304" i="1"/>
  <c r="U2304" i="1" s="1"/>
  <c r="S1826" i="1"/>
  <c r="U1826" i="1" s="1"/>
  <c r="S2006" i="1"/>
  <c r="U2006" i="1" s="1"/>
  <c r="S2007" i="1"/>
  <c r="U2007" i="1" s="1"/>
  <c r="S1368" i="1"/>
  <c r="U1368" i="1" s="1"/>
  <c r="S1107" i="1"/>
  <c r="U1107" i="1" s="1"/>
  <c r="S2768" i="1"/>
  <c r="U2768" i="1" s="1"/>
  <c r="S2102" i="1"/>
  <c r="U2102" i="1" s="1"/>
  <c r="S1330" i="1"/>
  <c r="U1330" i="1" s="1"/>
  <c r="S2474" i="1"/>
  <c r="U2474" i="1" s="1"/>
  <c r="S2193" i="1"/>
  <c r="U2193" i="1" s="1"/>
  <c r="S1053" i="1"/>
  <c r="U1053" i="1" s="1"/>
  <c r="S1382" i="1"/>
  <c r="U1382" i="1" s="1"/>
  <c r="S1677" i="1"/>
  <c r="U1677" i="1" s="1"/>
  <c r="S1214" i="1"/>
  <c r="U1214" i="1" s="1"/>
  <c r="S2017" i="1"/>
  <c r="U2017" i="1" s="1"/>
  <c r="S1594" i="1"/>
  <c r="U1594" i="1" s="1"/>
  <c r="S1105" i="1"/>
  <c r="U1105" i="1" s="1"/>
  <c r="S1290" i="1"/>
  <c r="U1290" i="1" s="1"/>
  <c r="S614" i="1"/>
  <c r="U614" i="1" s="1"/>
  <c r="S1814" i="1"/>
  <c r="U1814" i="1" s="1"/>
  <c r="S1933" i="1"/>
  <c r="U1933" i="1" s="1"/>
  <c r="S1772" i="1"/>
  <c r="U1772" i="1" s="1"/>
  <c r="S1844" i="1"/>
  <c r="U1844" i="1" s="1"/>
  <c r="S2828" i="1"/>
  <c r="U2828" i="1" s="1"/>
  <c r="S2809" i="1"/>
  <c r="U2809" i="1" s="1"/>
  <c r="S1887" i="1"/>
  <c r="U1887" i="1" s="1"/>
  <c r="S1194" i="1"/>
  <c r="U1194" i="1" s="1"/>
  <c r="S1868" i="1"/>
  <c r="U1868" i="1" s="1"/>
  <c r="S2295" i="1"/>
  <c r="U2295" i="1" s="1"/>
  <c r="S2785" i="1"/>
  <c r="U2785" i="1" s="1"/>
  <c r="S1494" i="1"/>
  <c r="U1494" i="1" s="1"/>
  <c r="S596" i="1"/>
  <c r="U596" i="1" s="1"/>
  <c r="S1543" i="1"/>
  <c r="U1543" i="1" s="1"/>
  <c r="S1244" i="1"/>
  <c r="U1244" i="1" s="1"/>
  <c r="S1854" i="1"/>
  <c r="U1854" i="1" s="1"/>
  <c r="S1149" i="1"/>
  <c r="U1149" i="1" s="1"/>
  <c r="S692" i="1"/>
  <c r="U692" i="1" s="1"/>
  <c r="S2669" i="1"/>
  <c r="U2669" i="1" s="1"/>
  <c r="S2523" i="1"/>
  <c r="U2523" i="1" s="1"/>
  <c r="S2387" i="1"/>
  <c r="U2387" i="1" s="1"/>
  <c r="S2571" i="1"/>
  <c r="U2571" i="1" s="1"/>
  <c r="S2221" i="1"/>
  <c r="U2221" i="1" s="1"/>
  <c r="S1605" i="1"/>
  <c r="U1605" i="1" s="1"/>
  <c r="S1040" i="1"/>
  <c r="U1040" i="1" s="1"/>
  <c r="S720" i="1"/>
  <c r="U720" i="1" s="1"/>
  <c r="S2519" i="1"/>
  <c r="U2519" i="1" s="1"/>
  <c r="S2773" i="1"/>
  <c r="U2773" i="1" s="1"/>
  <c r="S2076" i="1"/>
  <c r="U2076" i="1" s="1"/>
  <c r="S2540" i="1"/>
  <c r="U2540" i="1" s="1"/>
  <c r="S2488" i="1"/>
  <c r="U2488" i="1" s="1"/>
  <c r="S2150" i="1"/>
  <c r="U2150" i="1" s="1"/>
  <c r="S1758" i="1"/>
  <c r="U1758" i="1" s="1"/>
  <c r="S2294" i="1"/>
  <c r="U2294" i="1" s="1"/>
  <c r="S2289" i="1"/>
  <c r="U2289" i="1" s="1"/>
  <c r="S1916" i="1"/>
  <c r="U1916" i="1" s="1"/>
  <c r="S2425" i="1"/>
  <c r="U2425" i="1" s="1"/>
  <c r="S1954" i="1"/>
  <c r="U1954" i="1" s="1"/>
  <c r="S2915" i="1"/>
  <c r="U2915" i="1" s="1"/>
  <c r="S1670" i="1"/>
  <c r="U1670" i="1" s="1"/>
  <c r="S1121" i="1"/>
  <c r="U1121" i="1" s="1"/>
  <c r="S2032" i="1"/>
  <c r="U2032" i="1" s="1"/>
  <c r="S1655" i="1"/>
  <c r="U1655" i="1" s="1"/>
  <c r="S1542" i="1"/>
  <c r="U1542" i="1" s="1"/>
  <c r="S1116" i="1"/>
  <c r="U1116" i="1" s="1"/>
  <c r="S2268" i="1"/>
  <c r="U2268" i="1" s="1"/>
  <c r="S680" i="1"/>
  <c r="U680" i="1" s="1"/>
  <c r="S741" i="1"/>
  <c r="U741" i="1" s="1"/>
  <c r="S1789" i="1"/>
  <c r="U1789" i="1" s="1"/>
  <c r="S1915" i="1"/>
  <c r="U1915" i="1" s="1"/>
  <c r="S1796" i="1"/>
  <c r="U1796" i="1" s="1"/>
  <c r="S2984" i="1"/>
  <c r="U2984" i="1" s="1"/>
  <c r="S1858" i="1"/>
  <c r="U1858" i="1" s="1"/>
  <c r="S2101" i="1"/>
  <c r="U2101" i="1" s="1"/>
  <c r="S1310" i="1"/>
  <c r="U1310" i="1" s="1"/>
  <c r="S268" i="1"/>
  <c r="U268" i="1" s="1"/>
  <c r="S977" i="1"/>
  <c r="U977" i="1" s="1"/>
  <c r="S2804" i="1"/>
  <c r="U2804" i="1" s="1"/>
  <c r="S1466" i="1"/>
  <c r="U1466" i="1" s="1"/>
  <c r="S711" i="1"/>
  <c r="U711" i="1" s="1"/>
  <c r="S2385" i="1"/>
  <c r="U2385" i="1" s="1"/>
  <c r="S1579" i="1"/>
  <c r="U1579" i="1" s="1"/>
  <c r="S1318" i="1"/>
  <c r="U1318" i="1" s="1"/>
  <c r="S2000" i="1"/>
  <c r="U2000" i="1" s="1"/>
  <c r="S1205" i="1"/>
  <c r="U1205" i="1" s="1"/>
  <c r="S2978" i="1"/>
  <c r="U2978" i="1" s="1"/>
  <c r="S1511" i="1"/>
  <c r="U1511" i="1" s="1"/>
  <c r="S2550" i="1"/>
  <c r="U2550" i="1" s="1"/>
  <c r="S1563" i="1"/>
  <c r="U1563" i="1" s="1"/>
  <c r="S506" i="1"/>
  <c r="U506" i="1" s="1"/>
  <c r="S1471" i="1"/>
  <c r="U1471" i="1" s="1"/>
  <c r="S2583" i="1"/>
  <c r="U2583" i="1" s="1"/>
  <c r="S2310" i="1"/>
  <c r="U2310" i="1" s="1"/>
  <c r="S1811" i="1"/>
  <c r="U1811" i="1" s="1"/>
  <c r="S725" i="1"/>
  <c r="U725" i="1" s="1"/>
  <c r="S2695" i="1"/>
  <c r="U2695" i="1" s="1"/>
  <c r="S2589" i="1"/>
  <c r="U2589" i="1" s="1"/>
  <c r="S1914" i="1"/>
  <c r="U1914" i="1" s="1"/>
  <c r="S476" i="1"/>
  <c r="U476" i="1" s="1"/>
  <c r="S1573" i="1"/>
  <c r="U1573" i="1" s="1"/>
  <c r="S724" i="1"/>
  <c r="U724" i="1" s="1"/>
  <c r="S2209" i="1"/>
  <c r="U2209" i="1" s="1"/>
  <c r="S1245" i="1"/>
  <c r="U1245" i="1" s="1"/>
  <c r="S2869" i="1"/>
  <c r="U2869" i="1" s="1"/>
  <c r="S2056" i="1"/>
  <c r="U2056" i="1" s="1"/>
  <c r="S2393" i="1"/>
  <c r="U2393" i="1" s="1"/>
  <c r="S2477" i="1"/>
  <c r="U2477" i="1" s="1"/>
  <c r="S2043" i="1"/>
  <c r="U2043" i="1" s="1"/>
  <c r="S2682" i="1"/>
  <c r="U2682" i="1" s="1"/>
  <c r="S2271" i="1"/>
  <c r="U2271" i="1" s="1"/>
  <c r="S2071" i="1"/>
  <c r="U2071" i="1" s="1"/>
  <c r="S635" i="1"/>
  <c r="U635" i="1" s="1"/>
  <c r="S2061" i="1"/>
  <c r="U2061" i="1" s="1"/>
  <c r="S1402" i="1"/>
  <c r="U1402" i="1" s="1"/>
  <c r="S1834" i="1"/>
  <c r="U1834" i="1" s="1"/>
  <c r="S1913" i="1"/>
  <c r="U1913" i="1" s="1"/>
  <c r="S1015" i="1"/>
  <c r="U1015" i="1" s="1"/>
  <c r="S1926" i="1"/>
  <c r="U1926" i="1" s="1"/>
  <c r="S1398" i="1"/>
  <c r="U1398" i="1" s="1"/>
  <c r="S1300" i="1"/>
  <c r="U1300" i="1" s="1"/>
  <c r="S1505" i="1"/>
  <c r="U1505" i="1" s="1"/>
  <c r="S1846" i="1"/>
  <c r="U1846" i="1" s="1"/>
  <c r="S2605" i="1"/>
  <c r="U2605" i="1" s="1"/>
  <c r="S835" i="1"/>
  <c r="U835" i="1" s="1"/>
  <c r="S848" i="1"/>
  <c r="U848" i="1" s="1"/>
  <c r="S1562" i="1"/>
  <c r="U1562" i="1" s="1"/>
  <c r="S1369" i="1"/>
  <c r="U1369" i="1" s="1"/>
  <c r="S1900" i="1"/>
  <c r="U1900" i="1" s="1"/>
  <c r="S2325" i="1"/>
  <c r="U2325" i="1" s="1"/>
  <c r="S2873" i="1"/>
  <c r="U2873" i="1" s="1"/>
  <c r="S1984" i="1"/>
  <c r="U1984" i="1" s="1"/>
  <c r="S1141" i="1"/>
  <c r="U1141" i="1" s="1"/>
  <c r="S2317" i="1"/>
  <c r="U2317" i="1" s="1"/>
  <c r="S2411" i="1"/>
  <c r="U2411" i="1" s="1"/>
  <c r="S2276" i="1"/>
  <c r="U2276" i="1" s="1"/>
  <c r="S1658" i="1"/>
  <c r="U1658" i="1" s="1"/>
  <c r="S1493" i="1"/>
  <c r="U1493" i="1" s="1"/>
  <c r="S859" i="1"/>
  <c r="U859" i="1" s="1"/>
  <c r="S2286" i="1"/>
  <c r="U2286" i="1" s="1"/>
  <c r="S1045" i="1"/>
  <c r="U1045" i="1" s="1"/>
  <c r="S761" i="1"/>
  <c r="U761" i="1" s="1"/>
  <c r="S1273" i="1"/>
  <c r="U1273" i="1" s="1"/>
  <c r="S696" i="1"/>
  <c r="U696" i="1" s="1"/>
  <c r="S1886" i="1"/>
  <c r="U1886" i="1" s="1"/>
  <c r="S2082" i="1"/>
  <c r="U2082" i="1" s="1"/>
  <c r="S1782" i="1"/>
  <c r="U1782" i="1" s="1"/>
  <c r="S1527" i="1"/>
  <c r="U1527" i="1" s="1"/>
  <c r="S2050" i="1"/>
  <c r="U2050" i="1" s="1"/>
  <c r="S1101" i="1"/>
  <c r="U1101" i="1" s="1"/>
  <c r="S1164" i="1"/>
  <c r="U1164" i="1" s="1"/>
  <c r="S1379" i="1"/>
  <c r="U1379" i="1" s="1"/>
  <c r="S2074" i="1"/>
  <c r="U2074" i="1" s="1"/>
  <c r="S1071" i="1"/>
  <c r="U1071" i="1" s="1"/>
  <c r="S1733" i="1"/>
  <c r="U1733" i="1" s="1"/>
  <c r="S2024" i="1"/>
  <c r="U2024" i="1" s="1"/>
  <c r="S2549" i="1"/>
  <c r="U2549" i="1" s="1"/>
  <c r="S1226" i="1"/>
  <c r="U1226" i="1" s="1"/>
  <c r="S2231" i="1"/>
  <c r="U2231" i="1" s="1"/>
  <c r="S991" i="1"/>
  <c r="U991" i="1" s="1"/>
  <c r="S1445" i="1"/>
  <c r="U1445" i="1" s="1"/>
  <c r="S1291" i="1"/>
  <c r="U1291" i="1" s="1"/>
  <c r="S805" i="1"/>
  <c r="U805" i="1" s="1"/>
  <c r="S514" i="1"/>
  <c r="U514" i="1" s="1"/>
  <c r="S1610" i="1"/>
  <c r="U1610" i="1" s="1"/>
  <c r="S2914" i="1"/>
  <c r="U2914" i="1" s="1"/>
  <c r="S1177" i="1"/>
  <c r="U1177" i="1" s="1"/>
  <c r="S1102" i="1"/>
  <c r="U1102" i="1" s="1"/>
  <c r="S1377" i="1"/>
  <c r="U1377" i="1" s="1"/>
  <c r="S1018" i="1"/>
  <c r="U1018" i="1" s="1"/>
  <c r="S1132" i="1"/>
  <c r="U1132" i="1" s="1"/>
  <c r="S2041" i="1"/>
  <c r="U2041" i="1" s="1"/>
  <c r="S2243" i="1"/>
  <c r="U2243" i="1" s="1"/>
  <c r="S1642" i="1"/>
  <c r="U1642" i="1" s="1"/>
  <c r="S2456" i="1"/>
  <c r="U2456" i="1" s="1"/>
  <c r="S829" i="1"/>
  <c r="U829" i="1" s="1"/>
  <c r="S2719" i="1"/>
  <c r="U2719" i="1" s="1"/>
  <c r="S2080" i="1"/>
  <c r="U2080" i="1" s="1"/>
  <c r="S2201" i="1"/>
  <c r="U2201" i="1" s="1"/>
  <c r="S1446" i="1"/>
  <c r="U1446" i="1" s="1"/>
  <c r="S2648" i="1"/>
  <c r="U2648" i="1" s="1"/>
  <c r="S1690" i="1"/>
  <c r="U1690" i="1" s="1"/>
  <c r="S2647" i="1"/>
  <c r="U2647" i="1" s="1"/>
  <c r="S1696" i="1"/>
  <c r="U1696" i="1" s="1"/>
  <c r="S2270" i="1"/>
  <c r="U2270" i="1" s="1"/>
  <c r="S618" i="1"/>
  <c r="U618" i="1" s="1"/>
  <c r="S1249" i="1"/>
  <c r="U1249" i="1" s="1"/>
  <c r="S2009" i="1"/>
  <c r="U2009" i="1" s="1"/>
  <c r="S1755" i="1"/>
  <c r="U1755" i="1" s="1"/>
  <c r="S1704" i="1"/>
  <c r="U1704" i="1" s="1"/>
  <c r="S1614" i="1"/>
  <c r="U1614" i="1" s="1"/>
  <c r="S953" i="1"/>
  <c r="U953" i="1" s="1"/>
  <c r="S2630" i="1"/>
  <c r="U2630" i="1" s="1"/>
  <c r="S1270" i="1"/>
  <c r="U1270" i="1" s="1"/>
  <c r="S2298" i="1"/>
  <c r="U2298" i="1" s="1"/>
  <c r="S1645" i="1"/>
  <c r="U1645" i="1" s="1"/>
  <c r="S1303" i="1"/>
  <c r="U1303" i="1" s="1"/>
  <c r="S497" i="1"/>
  <c r="U497" i="1" s="1"/>
  <c r="S1840" i="1"/>
  <c r="U1840" i="1" s="1"/>
  <c r="S784" i="1"/>
  <c r="U784" i="1" s="1"/>
  <c r="S1327" i="1"/>
  <c r="U1327" i="1" s="1"/>
  <c r="S1302" i="1"/>
  <c r="U1302" i="1" s="1"/>
  <c r="S1408" i="1"/>
  <c r="U1408" i="1" s="1"/>
  <c r="S706" i="1"/>
  <c r="U706" i="1" s="1"/>
  <c r="S1075" i="1"/>
  <c r="U1075" i="1" s="1"/>
  <c r="S1797" i="1"/>
  <c r="U1797" i="1" s="1"/>
  <c r="S2509" i="1"/>
  <c r="U2509" i="1" s="1"/>
  <c r="S2518" i="1"/>
  <c r="U2518" i="1" s="1"/>
  <c r="S874" i="1"/>
  <c r="U874" i="1" s="1"/>
  <c r="S2858" i="1"/>
  <c r="U2858" i="1" s="1"/>
  <c r="S2618" i="1"/>
  <c r="U2618" i="1" s="1"/>
  <c r="S1723" i="1"/>
  <c r="U1723" i="1" s="1"/>
  <c r="S2538" i="1"/>
  <c r="U2538" i="1" s="1"/>
  <c r="S727" i="1"/>
  <c r="U727" i="1" s="1"/>
  <c r="S1710" i="1"/>
  <c r="U1710" i="1" s="1"/>
  <c r="S520" i="1"/>
  <c r="U520" i="1" s="1"/>
  <c r="S1058" i="1"/>
  <c r="U1058" i="1" s="1"/>
  <c r="S1530" i="1"/>
  <c r="U1530" i="1" s="1"/>
  <c r="S2440" i="1"/>
  <c r="U2440" i="1" s="1"/>
  <c r="S258" i="1"/>
  <c r="U258" i="1" s="1"/>
  <c r="S994" i="1"/>
  <c r="U994" i="1" s="1"/>
  <c r="S1853" i="1"/>
  <c r="U1853" i="1" s="1"/>
  <c r="S943" i="1"/>
  <c r="U943" i="1" s="1"/>
  <c r="S1663" i="1"/>
  <c r="U1663" i="1" s="1"/>
  <c r="S1090" i="1"/>
  <c r="U1090" i="1" s="1"/>
  <c r="S1124" i="1"/>
  <c r="U1124" i="1" s="1"/>
  <c r="S1967" i="1"/>
  <c r="U1967" i="1" s="1"/>
  <c r="S494" i="1"/>
  <c r="U494" i="1" s="1"/>
  <c r="S1267" i="1"/>
  <c r="U1267" i="1" s="1"/>
  <c r="S510" i="1"/>
  <c r="U510" i="1" s="1"/>
  <c r="S1927" i="1"/>
  <c r="U1927" i="1" s="1"/>
  <c r="S1960" i="1"/>
  <c r="U1960" i="1" s="1"/>
  <c r="S827" i="1"/>
  <c r="U827" i="1" s="1"/>
  <c r="S1674" i="1"/>
  <c r="U1674" i="1" s="1"/>
  <c r="S516" i="1"/>
  <c r="U516" i="1" s="1"/>
  <c r="S856" i="1"/>
  <c r="U856" i="1" s="1"/>
  <c r="S1246" i="1"/>
  <c r="U1246" i="1" s="1"/>
  <c r="S1666" i="1"/>
  <c r="U1666" i="1" s="1"/>
  <c r="S1604" i="1"/>
  <c r="U1604" i="1" s="1"/>
  <c r="S582" i="1"/>
  <c r="U582" i="1" s="1"/>
  <c r="S1456" i="1"/>
  <c r="U1456" i="1" s="1"/>
  <c r="S1083" i="1"/>
  <c r="U1083" i="1" s="1"/>
  <c r="S349" i="1"/>
  <c r="U349" i="1" s="1"/>
  <c r="S898" i="1"/>
  <c r="U898" i="1" s="1"/>
  <c r="S1820" i="1"/>
  <c r="U1820" i="1" s="1"/>
  <c r="S574" i="1"/>
  <c r="U574" i="1" s="1"/>
  <c r="S2657" i="1"/>
  <c r="U2657" i="1" s="1"/>
  <c r="S564" i="1"/>
  <c r="U564" i="1" s="1"/>
  <c r="S408" i="1"/>
  <c r="U408" i="1" s="1"/>
  <c r="S1588" i="1"/>
  <c r="U1588" i="1" s="1"/>
  <c r="S2016" i="1"/>
  <c r="U2016" i="1" s="1"/>
  <c r="S338" i="1"/>
  <c r="U338" i="1" s="1"/>
  <c r="S1038" i="1"/>
  <c r="U1038" i="1" s="1"/>
  <c r="S601" i="1"/>
  <c r="U601" i="1" s="1"/>
  <c r="S1640" i="1"/>
  <c r="U1640" i="1" s="1"/>
  <c r="S652" i="1"/>
  <c r="U652" i="1" s="1"/>
  <c r="S377" i="1"/>
  <c r="U377" i="1" s="1"/>
  <c r="S2025" i="1"/>
  <c r="U2025" i="1" s="1"/>
  <c r="S815" i="1"/>
  <c r="U815" i="1" s="1"/>
  <c r="S579" i="1"/>
  <c r="U579" i="1" s="1"/>
  <c r="S735" i="1"/>
  <c r="U735" i="1" s="1"/>
  <c r="S1547" i="1"/>
  <c r="U1547" i="1" s="1"/>
  <c r="S979" i="1"/>
  <c r="U979" i="1" s="1"/>
  <c r="S1503" i="1"/>
  <c r="U1503" i="1" s="1"/>
  <c r="S232" i="1"/>
  <c r="U232" i="1" s="1"/>
  <c r="S414" i="1"/>
  <c r="U414" i="1" s="1"/>
  <c r="S509" i="1"/>
  <c r="U509" i="1" s="1"/>
  <c r="S1324" i="1"/>
  <c r="U1324" i="1" s="1"/>
  <c r="S1022" i="1"/>
  <c r="U1022" i="1" s="1"/>
  <c r="S2175" i="1"/>
  <c r="U2175" i="1" s="1"/>
  <c r="S2037" i="1"/>
  <c r="U2037" i="1" s="1"/>
  <c r="S1593" i="1"/>
  <c r="U1593" i="1" s="1"/>
  <c r="S386" i="1"/>
  <c r="U386" i="1" s="1"/>
  <c r="S910" i="1"/>
  <c r="U910" i="1" s="1"/>
  <c r="S2106" i="1"/>
  <c r="U2106" i="1" s="1"/>
  <c r="S2206" i="1"/>
  <c r="U2206" i="1" s="1"/>
  <c r="S1866" i="1"/>
  <c r="U1866" i="1" s="1"/>
  <c r="S273" i="1"/>
  <c r="U273" i="1" s="1"/>
  <c r="S1432" i="1"/>
  <c r="U1432" i="1" s="1"/>
  <c r="S1509" i="1"/>
  <c r="U1509" i="1" s="1"/>
  <c r="S1293" i="1"/>
  <c r="U1293" i="1" s="1"/>
  <c r="S525" i="1"/>
  <c r="U525" i="1" s="1"/>
  <c r="S418" i="1"/>
  <c r="U418" i="1" s="1"/>
  <c r="S594" i="1"/>
  <c r="U594" i="1" s="1"/>
  <c r="S1136" i="1"/>
  <c r="U1136" i="1" s="1"/>
  <c r="S1906" i="1"/>
  <c r="U1906" i="1" s="1"/>
  <c r="S234" i="1"/>
  <c r="U234" i="1" s="1"/>
  <c r="S593" i="1"/>
  <c r="U593" i="1" s="1"/>
  <c r="S1013" i="1"/>
  <c r="U1013" i="1" s="1"/>
  <c r="S1169" i="1"/>
  <c r="U1169" i="1" s="1"/>
  <c r="S309" i="1"/>
  <c r="U309" i="1" s="1"/>
  <c r="S1361" i="1"/>
  <c r="U1361" i="1" s="1"/>
  <c r="S643" i="1"/>
  <c r="U643" i="1" s="1"/>
  <c r="S1144" i="1"/>
  <c r="U1144" i="1" s="1"/>
  <c r="S1679" i="1"/>
  <c r="U1679" i="1" s="1"/>
  <c r="S3960" i="1"/>
  <c r="U3960" i="1" s="1"/>
  <c r="S2877" i="1"/>
  <c r="U2877" i="1" s="1"/>
  <c r="S4093" i="1"/>
  <c r="U4093" i="1" s="1"/>
  <c r="S2913" i="1"/>
  <c r="U2913" i="1" s="1"/>
  <c r="S1618" i="1"/>
  <c r="U1618" i="1" s="1"/>
  <c r="S3431" i="1"/>
  <c r="U3431" i="1" s="1"/>
  <c r="S3647" i="1"/>
  <c r="U3647" i="1" s="1"/>
  <c r="S1651" i="1"/>
  <c r="U1651" i="1" s="1"/>
  <c r="S3097" i="1"/>
  <c r="U3097" i="1" s="1"/>
  <c r="S2253" i="1"/>
  <c r="U2253" i="1" s="1"/>
  <c r="S1969" i="1"/>
  <c r="U1969" i="1" s="1"/>
  <c r="S1849" i="1"/>
  <c r="U1849" i="1" s="1"/>
  <c r="S3850" i="1"/>
  <c r="U3850" i="1" s="1"/>
  <c r="S2609" i="1"/>
  <c r="U2609" i="1" s="1"/>
  <c r="S3122" i="1"/>
  <c r="U3122" i="1" s="1"/>
  <c r="S3025" i="1"/>
  <c r="U3025" i="1" s="1"/>
  <c r="S3976" i="1"/>
  <c r="U3976" i="1" s="1"/>
  <c r="S929" i="1"/>
  <c r="U929" i="1" s="1"/>
  <c r="S3061" i="1"/>
  <c r="U3061" i="1" s="1"/>
  <c r="S456" i="1"/>
  <c r="U456" i="1" s="1"/>
  <c r="S1468" i="1"/>
  <c r="U1468" i="1" s="1"/>
  <c r="S2371" i="1"/>
  <c r="U2371" i="1" s="1"/>
  <c r="S1221" i="1"/>
  <c r="U1221" i="1" s="1"/>
  <c r="S1620" i="1"/>
  <c r="U1620" i="1" s="1"/>
  <c r="S914" i="1"/>
  <c r="U914" i="1" s="1"/>
  <c r="S2641" i="1"/>
  <c r="U2641" i="1" s="1"/>
  <c r="S2121" i="1"/>
  <c r="U2121" i="1" s="1"/>
  <c r="S1204" i="1"/>
  <c r="U1204" i="1" s="1"/>
  <c r="S1665" i="1"/>
  <c r="U1665" i="1" s="1"/>
  <c r="S1576" i="1"/>
  <c r="U1576" i="1" s="1"/>
  <c r="S1793" i="1"/>
  <c r="U1793" i="1" s="1"/>
  <c r="S1080" i="1"/>
  <c r="U1080" i="1" s="1"/>
  <c r="S1540" i="1"/>
  <c r="U1540" i="1" s="1"/>
  <c r="S695" i="1"/>
  <c r="U695" i="1" s="1"/>
  <c r="S1760" i="1"/>
  <c r="U1760" i="1" s="1"/>
  <c r="S879" i="1"/>
  <c r="U879" i="1" s="1"/>
  <c r="S1774" i="1"/>
  <c r="U1774" i="1" s="1"/>
  <c r="S813" i="1"/>
  <c r="U813" i="1" s="1"/>
  <c r="S1512" i="1"/>
  <c r="U1512" i="1" s="1"/>
  <c r="S1409" i="1"/>
  <c r="U1409" i="1" s="1"/>
  <c r="S142" i="1"/>
  <c r="U142" i="1" s="1"/>
  <c r="S2216" i="1"/>
  <c r="U2216" i="1" s="1"/>
  <c r="S1636" i="1"/>
  <c r="U1636" i="1" s="1"/>
  <c r="S534" i="1"/>
  <c r="U534" i="1" s="1"/>
  <c r="S1157" i="1"/>
  <c r="U1157" i="1" s="1"/>
  <c r="S1829" i="1"/>
  <c r="U1829" i="1" s="1"/>
  <c r="S1224" i="1"/>
  <c r="U1224" i="1" s="1"/>
  <c r="S1904" i="1"/>
  <c r="U1904" i="1" s="1"/>
  <c r="S1042" i="1"/>
  <c r="U1042" i="1" s="1"/>
  <c r="S1315" i="1"/>
  <c r="U1315" i="1" s="1"/>
  <c r="S1059" i="1"/>
  <c r="U1059" i="1" s="1"/>
  <c r="S747" i="1"/>
  <c r="U747" i="1" s="1"/>
  <c r="S855" i="1"/>
  <c r="U855" i="1" s="1"/>
  <c r="S719" i="1"/>
  <c r="U719" i="1" s="1"/>
  <c r="S1752" i="1"/>
  <c r="U1752" i="1" s="1"/>
  <c r="S1399" i="1"/>
  <c r="U1399" i="1" s="1"/>
  <c r="S1394" i="1"/>
  <c r="U1394" i="1" s="1"/>
  <c r="S2181" i="1"/>
  <c r="U2181" i="1" s="1"/>
  <c r="S1740" i="1"/>
  <c r="U1740" i="1" s="1"/>
  <c r="S358" i="1"/>
  <c r="U358" i="1" s="1"/>
  <c r="S1125" i="1"/>
  <c r="U1125" i="1" s="1"/>
  <c r="S3806" i="1"/>
  <c r="U3806" i="1" s="1"/>
  <c r="S884" i="1"/>
  <c r="U884" i="1" s="1"/>
  <c r="S4077" i="1"/>
  <c r="U4077" i="1" s="1"/>
  <c r="S3321" i="1"/>
  <c r="U3321" i="1" s="1"/>
  <c r="S2897" i="1"/>
  <c r="U2897" i="1" s="1"/>
  <c r="S3152" i="1"/>
  <c r="U3152" i="1" s="1"/>
  <c r="S1626" i="1"/>
  <c r="U1626" i="1" s="1"/>
  <c r="S4108" i="1"/>
  <c r="U4108" i="1" s="1"/>
  <c r="S3303" i="1"/>
  <c r="U3303" i="1" s="1"/>
  <c r="S2562" i="1"/>
  <c r="U2562" i="1" s="1"/>
  <c r="S3013" i="1"/>
  <c r="U3013" i="1" s="1"/>
  <c r="S2938" i="1"/>
  <c r="U2938" i="1" s="1"/>
  <c r="S2646" i="1"/>
  <c r="U2646" i="1" s="1"/>
  <c r="S3510" i="1"/>
  <c r="U3510" i="1" s="1"/>
  <c r="S2552" i="1"/>
  <c r="U2552" i="1" s="1"/>
  <c r="S2782" i="1"/>
  <c r="U2782" i="1" s="1"/>
  <c r="S3542" i="1"/>
  <c r="U3542" i="1" s="1"/>
  <c r="S478" i="1"/>
  <c r="U478" i="1" s="1"/>
  <c r="S3750" i="1"/>
  <c r="U3750" i="1" s="1"/>
  <c r="S2320" i="1"/>
  <c r="U2320" i="1" s="1"/>
  <c r="S3716" i="1"/>
  <c r="U3716" i="1" s="1"/>
  <c r="S3396" i="1"/>
  <c r="U3396" i="1" s="1"/>
  <c r="S97" i="1"/>
  <c r="U97" i="1" s="1"/>
  <c r="S3090" i="1"/>
  <c r="U3090" i="1" s="1"/>
  <c r="S3540" i="1"/>
  <c r="U3540" i="1" s="1"/>
  <c r="S3063" i="1"/>
  <c r="U3063" i="1" s="1"/>
  <c r="S3579" i="1"/>
  <c r="U3579" i="1" s="1"/>
  <c r="S2065" i="1"/>
  <c r="U2065" i="1" s="1"/>
  <c r="S3699" i="1"/>
  <c r="U3699" i="1" s="1"/>
  <c r="S2731" i="1"/>
  <c r="U2731" i="1" s="1"/>
  <c r="S2843" i="1"/>
  <c r="U2843" i="1" s="1"/>
  <c r="S3757" i="1"/>
  <c r="U3757" i="1" s="1"/>
  <c r="S1218" i="1"/>
  <c r="U1218" i="1" s="1"/>
  <c r="S2658" i="1"/>
  <c r="U2658" i="1" s="1"/>
  <c r="S1110" i="1"/>
  <c r="U1110" i="1" s="1"/>
  <c r="S3512" i="1"/>
  <c r="U3512" i="1" s="1"/>
  <c r="S941" i="1"/>
  <c r="U941" i="1" s="1"/>
  <c r="S3400" i="1"/>
  <c r="U3400" i="1" s="1"/>
  <c r="S854" i="1"/>
  <c r="U854" i="1" s="1"/>
  <c r="S3333" i="1"/>
  <c r="U3333" i="1" s="1"/>
  <c r="S1718" i="1"/>
  <c r="U1718" i="1" s="1"/>
  <c r="S2234" i="1"/>
  <c r="U2234" i="1" s="1"/>
  <c r="S3502" i="1"/>
  <c r="U3502" i="1" s="1"/>
  <c r="S971" i="1"/>
  <c r="U971" i="1" s="1"/>
  <c r="S2844" i="1"/>
  <c r="U2844" i="1" s="1"/>
  <c r="S1961" i="1"/>
  <c r="U1961" i="1" s="1"/>
  <c r="S2871" i="1"/>
  <c r="U2871" i="1" s="1"/>
  <c r="S1986" i="1"/>
  <c r="U1986" i="1" s="1"/>
  <c r="S1995" i="1"/>
  <c r="U1995" i="1" s="1"/>
  <c r="S2471" i="1"/>
  <c r="U2471" i="1" s="1"/>
  <c r="S3289" i="1"/>
  <c r="U3289" i="1" s="1"/>
  <c r="S3409" i="1"/>
  <c r="U3409" i="1" s="1"/>
  <c r="S2397" i="1"/>
  <c r="U2397" i="1" s="1"/>
  <c r="S2237" i="1"/>
  <c r="U2237" i="1" s="1"/>
  <c r="S2470" i="1"/>
  <c r="U2470" i="1" s="1"/>
  <c r="S636" i="1"/>
  <c r="U636" i="1" s="1"/>
  <c r="S1031" i="1"/>
  <c r="U1031" i="1" s="1"/>
  <c r="S3065" i="1"/>
  <c r="U3065" i="1" s="1"/>
  <c r="S3070" i="1"/>
  <c r="U3070" i="1" s="1"/>
  <c r="S3285" i="1"/>
  <c r="U3285" i="1" s="1"/>
  <c r="S2586" i="1"/>
  <c r="U2586" i="1" s="1"/>
  <c r="S2701" i="1"/>
  <c r="U2701" i="1" s="1"/>
  <c r="S3249" i="1"/>
  <c r="U3249" i="1" s="1"/>
  <c r="S3891" i="1"/>
  <c r="U3891" i="1" s="1"/>
  <c r="S1828" i="1"/>
  <c r="U1828" i="1" s="1"/>
  <c r="S2780" i="1"/>
  <c r="U2780" i="1" s="1"/>
  <c r="S648" i="1"/>
  <c r="U648" i="1" s="1"/>
  <c r="S3209" i="1"/>
  <c r="U3209" i="1" s="1"/>
  <c r="S3116" i="1"/>
  <c r="U3116" i="1" s="1"/>
  <c r="S2091" i="1"/>
  <c r="U2091" i="1" s="1"/>
  <c r="S2183" i="1"/>
  <c r="U2183" i="1" s="1"/>
  <c r="S3442" i="1"/>
  <c r="U3442" i="1" s="1"/>
  <c r="S2551" i="1"/>
  <c r="U2551" i="1" s="1"/>
  <c r="S3624" i="1"/>
  <c r="U3624" i="1" s="1"/>
  <c r="S909" i="1"/>
  <c r="U909" i="1" s="1"/>
  <c r="S2815" i="1"/>
  <c r="U2815" i="1" s="1"/>
  <c r="S3038" i="1"/>
  <c r="U3038" i="1" s="1"/>
  <c r="S3003" i="1"/>
  <c r="U3003" i="1" s="1"/>
  <c r="S2974" i="1"/>
  <c r="U2974" i="1" s="1"/>
  <c r="S193" i="1"/>
  <c r="U193" i="1" s="1"/>
  <c r="S3511" i="1"/>
  <c r="U3511" i="1" s="1"/>
  <c r="S798" i="1"/>
  <c r="U798" i="1" s="1"/>
  <c r="S2610" i="1"/>
  <c r="U2610" i="1" s="1"/>
  <c r="S935" i="1"/>
  <c r="U935" i="1" s="1"/>
  <c r="S3717" i="1"/>
  <c r="U3717" i="1" s="1"/>
  <c r="S2811" i="1"/>
  <c r="U2811" i="1" s="1"/>
  <c r="S2717" i="1"/>
  <c r="U2717" i="1" s="1"/>
  <c r="S3609" i="1"/>
  <c r="U3609" i="1" s="1"/>
  <c r="S3772" i="1"/>
  <c r="U3772" i="1" s="1"/>
  <c r="S3805" i="1"/>
  <c r="U3805" i="1" s="1"/>
  <c r="S3657" i="1"/>
  <c r="U3657" i="1" s="1"/>
  <c r="S4100" i="1"/>
  <c r="U4100" i="1" s="1"/>
  <c r="S3336" i="1"/>
  <c r="U3336" i="1" s="1"/>
  <c r="S3196" i="1"/>
  <c r="U3196" i="1" s="1"/>
  <c r="S2444" i="1"/>
  <c r="U2444" i="1" s="1"/>
  <c r="S2565" i="1"/>
  <c r="U2565" i="1" s="1"/>
  <c r="S1333" i="1"/>
  <c r="U1333" i="1" s="1"/>
  <c r="S806" i="1"/>
  <c r="U806" i="1" s="1"/>
  <c r="S2497" i="1"/>
  <c r="U2497" i="1" s="1"/>
  <c r="S528" i="1"/>
  <c r="U528" i="1" s="1"/>
  <c r="S1113" i="1"/>
  <c r="U1113" i="1" s="1"/>
  <c r="S565" i="1"/>
  <c r="U565" i="1" s="1"/>
  <c r="S475" i="1"/>
  <c r="U475" i="1" s="1"/>
  <c r="S1932" i="1"/>
  <c r="U1932" i="1" s="1"/>
  <c r="S758" i="1"/>
  <c r="U758" i="1" s="1"/>
  <c r="S1478" i="1"/>
  <c r="U1478" i="1" s="1"/>
  <c r="S381" i="1"/>
  <c r="U381" i="1" s="1"/>
  <c r="S2349" i="1"/>
  <c r="U2349" i="1" s="1"/>
  <c r="S2300" i="1"/>
  <c r="U2300" i="1" s="1"/>
  <c r="S260" i="1"/>
  <c r="U260" i="1" s="1"/>
  <c r="S311" i="1"/>
  <c r="U311" i="1" s="1"/>
  <c r="S71" i="1"/>
  <c r="U71" i="1" s="1"/>
  <c r="S1250" i="1"/>
  <c r="U1250" i="1" s="1"/>
  <c r="S2196" i="1"/>
  <c r="U2196" i="1" s="1"/>
  <c r="S2100" i="1"/>
  <c r="U2100" i="1" s="1"/>
  <c r="S1949" i="1"/>
  <c r="U1949" i="1" s="1"/>
  <c r="S249" i="1"/>
  <c r="U249" i="1" s="1"/>
  <c r="S801" i="1"/>
  <c r="U801" i="1" s="1"/>
  <c r="S152" i="1"/>
  <c r="U152" i="1" s="1"/>
  <c r="S2186" i="1"/>
  <c r="U2186" i="1" s="1"/>
  <c r="S883" i="1"/>
  <c r="U883" i="1" s="1"/>
  <c r="S592" i="1"/>
  <c r="U592" i="1" s="1"/>
  <c r="S2508" i="1"/>
  <c r="U2508" i="1" s="1"/>
  <c r="S714" i="1"/>
  <c r="U714" i="1" s="1"/>
  <c r="S1135" i="1"/>
  <c r="U1135" i="1" s="1"/>
  <c r="S917" i="1"/>
  <c r="U917" i="1" s="1"/>
  <c r="S442" i="1"/>
  <c r="U442" i="1" s="1"/>
  <c r="S1276" i="1"/>
  <c r="U1276" i="1" s="1"/>
  <c r="S360" i="1"/>
  <c r="U360" i="1" s="1"/>
  <c r="S782" i="1"/>
  <c r="U782" i="1" s="1"/>
  <c r="S1401" i="1"/>
  <c r="U1401" i="1" s="1"/>
  <c r="S302" i="1"/>
  <c r="U302" i="1" s="1"/>
  <c r="S496" i="1"/>
  <c r="U496" i="1" s="1"/>
  <c r="S1208" i="1"/>
  <c r="U1208" i="1" s="1"/>
  <c r="S2786" i="1"/>
  <c r="U2786" i="1" s="1"/>
  <c r="S1737" i="1"/>
  <c r="U1737" i="1" s="1"/>
  <c r="S288" i="1"/>
  <c r="U288" i="1" s="1"/>
  <c r="S1539" i="1"/>
  <c r="U1539" i="1" s="1"/>
  <c r="S2293" i="1"/>
  <c r="U2293" i="1" s="1"/>
  <c r="S789" i="1"/>
  <c r="U789" i="1" s="1"/>
  <c r="S578" i="1"/>
  <c r="U578" i="1" s="1"/>
  <c r="S181" i="1"/>
  <c r="U181" i="1" s="1"/>
  <c r="S1538" i="1"/>
  <c r="U1538" i="1" s="1"/>
  <c r="S880" i="1"/>
  <c r="U880" i="1" s="1"/>
  <c r="S363" i="1"/>
  <c r="U363" i="1" s="1"/>
  <c r="S2681" i="1"/>
  <c r="U2681" i="1" s="1"/>
  <c r="S2039" i="1"/>
  <c r="U2039" i="1" s="1"/>
  <c r="S157" i="1"/>
  <c r="U157" i="1" s="1"/>
  <c r="S690" i="1"/>
  <c r="U690" i="1" s="1"/>
  <c r="S130" i="1"/>
  <c r="U130" i="1" s="1"/>
  <c r="S491" i="1"/>
  <c r="U491" i="1" s="1"/>
  <c r="S2145" i="1"/>
  <c r="U2145" i="1" s="1"/>
  <c r="S2352" i="1"/>
  <c r="U2352" i="1" s="1"/>
  <c r="S1504" i="1"/>
  <c r="U1504" i="1" s="1"/>
  <c r="S775" i="1"/>
  <c r="U775" i="1" s="1"/>
  <c r="S732" i="1"/>
  <c r="U732" i="1" s="1"/>
  <c r="S230" i="1"/>
  <c r="U230" i="1" s="1"/>
  <c r="S2370" i="1"/>
  <c r="U2370" i="1" s="1"/>
  <c r="S308" i="1"/>
  <c r="U308" i="1" s="1"/>
  <c r="S1688" i="1"/>
  <c r="U1688" i="1" s="1"/>
  <c r="S598" i="1"/>
  <c r="U598" i="1" s="1"/>
  <c r="S343" i="1"/>
  <c r="U343" i="1" s="1"/>
  <c r="S42" i="1"/>
  <c r="U42" i="1" s="1"/>
  <c r="S1152" i="1"/>
  <c r="U1152" i="1" s="1"/>
  <c r="S1146" i="1"/>
  <c r="U1146" i="1" s="1"/>
  <c r="S1463" i="1"/>
  <c r="U1463" i="1" s="1"/>
  <c r="S1161" i="1"/>
  <c r="U1161" i="1" s="1"/>
  <c r="S2383" i="1"/>
  <c r="U2383" i="1" s="1"/>
  <c r="S1426" i="1"/>
  <c r="U1426" i="1" s="1"/>
  <c r="S3085" i="1"/>
  <c r="U3085" i="1" s="1"/>
  <c r="S846" i="1"/>
  <c r="U846" i="1" s="1"/>
  <c r="S1153" i="1"/>
  <c r="U1153" i="1" s="1"/>
  <c r="S777" i="1"/>
  <c r="U777" i="1" s="1"/>
  <c r="S1827" i="1"/>
  <c r="U1827" i="1" s="1"/>
  <c r="S1485" i="1"/>
  <c r="U1485" i="1" s="1"/>
  <c r="S965" i="1"/>
  <c r="U965" i="1" s="1"/>
  <c r="S2030" i="1"/>
  <c r="U2030" i="1" s="1"/>
  <c r="S1370" i="1"/>
  <c r="U1370" i="1" s="1"/>
  <c r="S1043" i="1"/>
  <c r="U1043" i="1" s="1"/>
  <c r="S640" i="1"/>
  <c r="U640" i="1" s="1"/>
  <c r="S2027" i="1"/>
  <c r="U2027" i="1" s="1"/>
  <c r="S1174" i="1"/>
  <c r="U1174" i="1" s="1"/>
  <c r="S671" i="1"/>
  <c r="U671" i="1" s="1"/>
  <c r="S2217" i="1"/>
  <c r="U2217" i="1" s="1"/>
  <c r="S1079" i="1"/>
  <c r="U1079" i="1" s="1"/>
  <c r="S3707" i="1"/>
  <c r="U3707" i="1" s="1"/>
  <c r="S3880" i="1"/>
  <c r="U3880" i="1" s="1"/>
  <c r="S3755" i="1"/>
  <c r="U3755" i="1" s="1"/>
  <c r="S2866" i="1"/>
  <c r="U2866" i="1" s="1"/>
  <c r="S2171" i="1"/>
  <c r="U2171" i="1" s="1"/>
  <c r="S2513" i="1"/>
  <c r="U2513" i="1" s="1"/>
  <c r="S3836" i="1"/>
  <c r="U3836" i="1" s="1"/>
  <c r="S2593" i="1"/>
  <c r="U2593" i="1" s="1"/>
  <c r="S2038" i="1"/>
  <c r="U2038" i="1" s="1"/>
  <c r="S2284" i="1"/>
  <c r="U2284" i="1" s="1"/>
  <c r="S3711" i="1"/>
  <c r="U3711" i="1" s="1"/>
  <c r="S3433" i="1"/>
  <c r="U3433" i="1" s="1"/>
  <c r="S3438" i="1"/>
  <c r="U3438" i="1" s="1"/>
  <c r="S2296" i="1"/>
  <c r="U2296" i="1" s="1"/>
  <c r="S3628" i="1"/>
  <c r="U3628" i="1" s="1"/>
  <c r="S3771" i="1"/>
  <c r="U3771" i="1" s="1"/>
  <c r="S3134" i="1"/>
  <c r="U3134" i="1" s="1"/>
  <c r="S3998" i="1"/>
  <c r="U3998" i="1" s="1"/>
  <c r="S197" i="1"/>
  <c r="U197" i="1" s="1"/>
  <c r="S3654" i="1"/>
  <c r="U3654" i="1" s="1"/>
  <c r="S1632" i="1"/>
  <c r="U1632" i="1" s="1"/>
  <c r="S814" i="1"/>
  <c r="U814" i="1" s="1"/>
  <c r="S1309" i="1"/>
  <c r="U1309" i="1" s="1"/>
  <c r="S1920" i="1"/>
  <c r="U1920" i="1" s="1"/>
  <c r="S2190" i="1"/>
  <c r="U2190" i="1" s="1"/>
  <c r="S1395" i="1"/>
  <c r="U1395" i="1" s="1"/>
  <c r="S1628" i="1"/>
  <c r="U1628" i="1" s="1"/>
  <c r="S1667" i="1"/>
  <c r="U1667" i="1" s="1"/>
  <c r="S1469" i="1"/>
  <c r="U1469" i="1" s="1"/>
  <c r="S2473" i="1"/>
  <c r="U2473" i="1" s="1"/>
  <c r="S713" i="1"/>
  <c r="U713" i="1" s="1"/>
  <c r="S823" i="1"/>
  <c r="U823" i="1" s="1"/>
  <c r="S2369" i="1"/>
  <c r="U2369" i="1" s="1"/>
  <c r="S1745" i="1"/>
  <c r="U1745" i="1" s="1"/>
  <c r="S1364" i="1"/>
  <c r="U1364" i="1" s="1"/>
  <c r="S177" i="1"/>
  <c r="U177" i="1" s="1"/>
  <c r="S330" i="1"/>
  <c r="U330" i="1" s="1"/>
  <c r="S2851" i="1"/>
  <c r="U2851" i="1" s="1"/>
  <c r="S2680" i="1"/>
  <c r="U2680" i="1" s="1"/>
  <c r="S3062" i="1"/>
  <c r="U3062" i="1" s="1"/>
  <c r="S2534" i="1"/>
  <c r="U2534" i="1" s="1"/>
  <c r="S3275" i="1"/>
  <c r="U3275" i="1" s="1"/>
  <c r="S2152" i="1"/>
  <c r="U2152" i="1" s="1"/>
  <c r="S2724" i="1"/>
  <c r="U2724" i="1" s="1"/>
  <c r="S3036" i="1"/>
  <c r="U3036" i="1" s="1"/>
  <c r="S2585" i="1"/>
  <c r="U2585" i="1" s="1"/>
  <c r="S3653" i="1"/>
  <c r="U3653" i="1" s="1"/>
  <c r="S3625" i="1"/>
  <c r="U3625" i="1" s="1"/>
  <c r="S1874" i="1"/>
  <c r="U1874" i="1" s="1"/>
  <c r="S2541" i="1"/>
  <c r="U2541" i="1" s="1"/>
  <c r="S3651" i="1"/>
  <c r="U3651" i="1" s="1"/>
  <c r="S3453" i="1"/>
  <c r="U3453" i="1" s="1"/>
  <c r="S2886" i="1"/>
  <c r="U2886" i="1" s="1"/>
  <c r="S3627" i="1"/>
  <c r="U3627" i="1" s="1"/>
  <c r="S2621" i="1"/>
  <c r="U2621" i="1" s="1"/>
  <c r="S2577" i="1"/>
  <c r="U2577" i="1" s="1"/>
  <c r="S3203" i="1"/>
  <c r="U3203" i="1" s="1"/>
  <c r="S3348" i="1"/>
  <c r="U3348" i="1" s="1"/>
  <c r="S3408" i="1"/>
  <c r="U3408" i="1" s="1"/>
  <c r="S3569" i="1"/>
  <c r="U3569" i="1" s="1"/>
  <c r="S1427" i="1"/>
  <c r="U1427" i="1" s="1"/>
  <c r="S3879" i="1"/>
  <c r="U3879" i="1" s="1"/>
  <c r="S2827" i="1"/>
  <c r="U2827" i="1" s="1"/>
  <c r="S2635" i="1"/>
  <c r="U2635" i="1" s="1"/>
  <c r="S2576" i="1"/>
  <c r="U2576" i="1" s="1"/>
  <c r="S3441" i="1"/>
  <c r="U3441" i="1" s="1"/>
  <c r="S3770" i="1"/>
  <c r="U3770" i="1" s="1"/>
  <c r="S3421" i="1"/>
  <c r="U3421" i="1" s="1"/>
  <c r="S2677" i="1"/>
  <c r="U2677" i="1" s="1"/>
  <c r="S2876" i="1"/>
  <c r="U2876" i="1" s="1"/>
  <c r="S3452" i="1"/>
  <c r="U3452" i="1" s="1"/>
  <c r="S2256" i="1"/>
  <c r="U2256" i="1" s="1"/>
  <c r="S3789" i="1"/>
  <c r="U3789" i="1" s="1"/>
  <c r="S3587" i="1"/>
  <c r="U3587" i="1" s="1"/>
  <c r="S3550" i="1"/>
  <c r="U3550" i="1" s="1"/>
  <c r="S3060" i="1"/>
  <c r="U3060" i="1" s="1"/>
  <c r="S2992" i="1"/>
  <c r="U2992" i="1" s="1"/>
  <c r="S1936" i="1"/>
  <c r="U1936" i="1" s="1"/>
  <c r="S2900" i="1"/>
  <c r="U2900" i="1" s="1"/>
  <c r="S3935" i="1"/>
  <c r="U3935" i="1" s="1"/>
  <c r="S1606" i="1"/>
  <c r="U1606" i="1" s="1"/>
  <c r="S3389" i="1"/>
  <c r="U3389" i="1" s="1"/>
  <c r="S3233" i="1"/>
  <c r="U3233" i="1" s="1"/>
  <c r="S2546" i="1"/>
  <c r="U2546" i="1" s="1"/>
  <c r="S3734" i="1"/>
  <c r="U3734" i="1" s="1"/>
  <c r="S3561" i="1"/>
  <c r="U3561" i="1" s="1"/>
  <c r="S2879" i="1"/>
  <c r="U2879" i="1" s="1"/>
  <c r="S2386" i="1"/>
  <c r="U2386" i="1" s="1"/>
  <c r="S3997" i="1"/>
  <c r="U3997" i="1" s="1"/>
  <c r="S2704" i="1"/>
  <c r="U2704" i="1" s="1"/>
  <c r="S2493" i="1"/>
  <c r="U2493" i="1" s="1"/>
  <c r="S3001" i="1"/>
  <c r="U3001" i="1" s="1"/>
  <c r="S967" i="1"/>
  <c r="U967" i="1" s="1"/>
  <c r="S2670" i="1"/>
  <c r="U2670" i="1" s="1"/>
  <c r="S3317" i="1"/>
  <c r="U3317" i="1" s="1"/>
  <c r="S4006" i="1"/>
  <c r="U4006" i="1" s="1"/>
  <c r="S3344" i="1"/>
  <c r="U3344" i="1" s="1"/>
  <c r="S3456" i="1"/>
  <c r="U3456" i="1" s="1"/>
  <c r="S3254" i="1"/>
  <c r="U3254" i="1" s="1"/>
  <c r="S3188" i="1"/>
  <c r="U3188" i="1" s="1"/>
  <c r="S2885" i="1"/>
  <c r="U2885" i="1" s="1"/>
  <c r="S3363" i="1"/>
  <c r="U3363" i="1" s="1"/>
  <c r="S4071" i="1"/>
  <c r="U4071" i="1" s="1"/>
  <c r="S890" i="1"/>
  <c r="U890" i="1" s="1"/>
  <c r="S3033" i="1"/>
  <c r="U3033" i="1" s="1"/>
  <c r="S2845" i="1"/>
  <c r="U2845" i="1" s="1"/>
  <c r="S2746" i="1"/>
  <c r="U2746" i="1" s="1"/>
  <c r="S3887" i="1"/>
  <c r="U3887" i="1" s="1"/>
  <c r="S3154" i="1"/>
  <c r="U3154" i="1" s="1"/>
  <c r="S3964" i="1"/>
  <c r="U3964" i="1" s="1"/>
  <c r="S2829" i="1"/>
  <c r="U2829" i="1" s="1"/>
  <c r="S3600" i="1"/>
  <c r="U3600" i="1" s="1"/>
  <c r="S3211" i="1"/>
  <c r="U3211" i="1" s="1"/>
  <c r="S4028" i="1"/>
  <c r="U4028" i="1" s="1"/>
  <c r="S3902" i="1"/>
  <c r="U3902" i="1" s="1"/>
  <c r="S1738" i="1"/>
  <c r="U1738" i="1" s="1"/>
  <c r="S3385" i="1"/>
  <c r="U3385" i="1" s="1"/>
  <c r="S4052" i="1"/>
  <c r="U4052" i="1" s="1"/>
  <c r="S4043" i="1"/>
  <c r="U4043" i="1" s="1"/>
  <c r="S3544" i="1"/>
  <c r="U3544" i="1" s="1"/>
  <c r="S1657" i="1"/>
  <c r="U1657" i="1" s="1"/>
  <c r="S1348" i="1"/>
  <c r="U1348" i="1" s="1"/>
  <c r="S1728" i="1"/>
  <c r="U1728" i="1" s="1"/>
  <c r="S2437" i="1"/>
  <c r="U2437" i="1" s="1"/>
  <c r="S2694" i="1"/>
  <c r="U2694" i="1" s="1"/>
  <c r="S1946" i="1"/>
  <c r="U1946" i="1" s="1"/>
  <c r="S2155" i="1"/>
  <c r="U2155" i="1" s="1"/>
  <c r="S1582" i="1"/>
  <c r="U1582" i="1" s="1"/>
  <c r="S1591" i="1"/>
  <c r="U1591" i="1" s="1"/>
  <c r="S1451" i="1"/>
  <c r="U1451" i="1" s="1"/>
  <c r="S1561" i="1"/>
  <c r="U1561" i="1" s="1"/>
  <c r="S1637" i="1"/>
  <c r="U1637" i="1" s="1"/>
  <c r="S740" i="1"/>
  <c r="U740" i="1" s="1"/>
  <c r="S1727" i="1"/>
  <c r="U1727" i="1" s="1"/>
  <c r="S1801" i="1"/>
  <c r="U1801" i="1" s="1"/>
  <c r="S1515" i="1"/>
  <c r="U1515" i="1" s="1"/>
  <c r="S2487" i="1"/>
  <c r="U2487" i="1" s="1"/>
  <c r="S3077" i="1"/>
  <c r="U3077" i="1" s="1"/>
  <c r="S1017" i="1"/>
  <c r="U1017" i="1" s="1"/>
  <c r="S2368" i="1"/>
  <c r="U2368" i="1" s="1"/>
  <c r="S2878" i="1"/>
  <c r="U2878" i="1" s="1"/>
  <c r="S1126" i="1"/>
  <c r="U1126" i="1" s="1"/>
  <c r="S677" i="1"/>
  <c r="U677" i="1" s="1"/>
  <c r="S2479" i="1"/>
  <c r="U2479" i="1" s="1"/>
  <c r="S1274" i="1"/>
  <c r="U1274" i="1" s="1"/>
  <c r="S2595" i="1"/>
  <c r="U2595" i="1" s="1"/>
  <c r="S2033" i="1"/>
  <c r="U2033" i="1" s="1"/>
  <c r="S1388" i="1"/>
  <c r="U1388" i="1" s="1"/>
  <c r="S1048" i="1"/>
  <c r="U1048" i="1" s="1"/>
  <c r="S726" i="1"/>
  <c r="U726" i="1" s="1"/>
  <c r="S1625" i="1"/>
  <c r="U1625" i="1" s="1"/>
  <c r="S1672" i="1"/>
  <c r="U1672" i="1" s="1"/>
  <c r="S1238" i="1"/>
  <c r="U1238" i="1" s="1"/>
  <c r="S970" i="1"/>
  <c r="U970" i="1" s="1"/>
  <c r="S1442" i="1"/>
  <c r="U1442" i="1" s="1"/>
  <c r="S2723" i="1"/>
  <c r="U2723" i="1" s="1"/>
  <c r="S2248" i="1"/>
  <c r="U2248" i="1" s="1"/>
  <c r="S576" i="1"/>
  <c r="U576" i="1" s="1"/>
  <c r="S1528" i="1"/>
  <c r="U1528" i="1" s="1"/>
  <c r="S2537" i="1"/>
  <c r="U2537" i="1" s="1"/>
  <c r="S2168" i="1"/>
  <c r="U2168" i="1" s="1"/>
  <c r="S1033" i="1"/>
  <c r="U1033" i="1" s="1"/>
  <c r="S1160" i="1"/>
  <c r="U1160" i="1" s="1"/>
  <c r="S816" i="1"/>
  <c r="U816" i="1" s="1"/>
  <c r="S2391" i="1"/>
  <c r="U2391" i="1" s="1"/>
  <c r="S2503" i="1"/>
  <c r="U2503" i="1" s="1"/>
  <c r="S3204" i="1"/>
  <c r="U3204" i="1" s="1"/>
  <c r="S656" i="1"/>
  <c r="U656" i="1" s="1"/>
  <c r="S1804" i="1"/>
  <c r="U1804" i="1" s="1"/>
  <c r="S1864" i="1"/>
  <c r="U1864" i="1" s="1"/>
  <c r="S1498" i="1"/>
  <c r="U1498" i="1" s="1"/>
  <c r="S1537" i="1"/>
  <c r="U1537" i="1" s="1"/>
  <c r="S1863" i="1"/>
  <c r="U1863" i="1" s="1"/>
  <c r="S2232" i="1"/>
  <c r="U2232" i="1" s="1"/>
  <c r="S1574" i="1"/>
  <c r="U1574" i="1" s="1"/>
  <c r="S1129" i="1"/>
  <c r="U1129" i="1" s="1"/>
  <c r="S912" i="1"/>
  <c r="U912" i="1" s="1"/>
  <c r="S2255" i="1"/>
  <c r="U2255" i="1" s="1"/>
  <c r="S2228" i="1"/>
  <c r="U2228" i="1" s="1"/>
  <c r="S2173" i="1"/>
  <c r="U2173" i="1" s="1"/>
  <c r="S3749" i="1"/>
  <c r="U3749" i="1" s="1"/>
  <c r="S3263" i="1"/>
  <c r="U3263" i="1" s="1"/>
  <c r="S2131" i="1"/>
  <c r="U2131" i="1" s="1"/>
  <c r="S3534" i="1"/>
  <c r="U3534" i="1" s="1"/>
  <c r="S2020" i="1"/>
  <c r="U2020" i="1" s="1"/>
  <c r="S3029" i="1"/>
  <c r="U3029" i="1" s="1"/>
  <c r="S2617" i="1"/>
  <c r="U2617" i="1" s="1"/>
  <c r="S3702" i="1"/>
  <c r="U3702" i="1" s="1"/>
  <c r="S3901" i="1"/>
  <c r="U3901" i="1" s="1"/>
  <c r="S3823" i="1"/>
  <c r="U3823" i="1" s="1"/>
  <c r="S1841" i="1"/>
  <c r="U1841" i="1" s="1"/>
  <c r="S3630" i="1"/>
  <c r="U3630" i="1" s="1"/>
  <c r="S2354" i="1"/>
  <c r="U2354" i="1" s="1"/>
  <c r="S3369" i="1"/>
  <c r="U3369" i="1" s="1"/>
  <c r="S3137" i="1"/>
  <c r="U3137" i="1" s="1"/>
  <c r="S3975" i="1"/>
  <c r="U3975" i="1" s="1"/>
  <c r="S3318" i="1"/>
  <c r="U3318" i="1" s="1"/>
  <c r="S3163" i="1"/>
  <c r="U3163" i="1" s="1"/>
  <c r="S3425" i="1"/>
  <c r="U3425" i="1" s="1"/>
  <c r="S3353" i="1"/>
  <c r="U3353" i="1" s="1"/>
  <c r="S3959" i="1"/>
  <c r="U3959" i="1" s="1"/>
  <c r="S3119" i="1"/>
  <c r="U3119" i="1" s="1"/>
  <c r="S2929" i="1"/>
  <c r="U2929" i="1" s="1"/>
  <c r="S3539" i="1"/>
  <c r="U3539" i="1" s="1"/>
  <c r="S2315" i="1"/>
  <c r="U2315" i="1" s="1"/>
  <c r="S2894" i="1"/>
  <c r="U2894" i="1" s="1"/>
  <c r="S3878" i="1"/>
  <c r="U3878" i="1" s="1"/>
  <c r="S2777" i="1"/>
  <c r="U2777" i="1" s="1"/>
  <c r="S2637" i="1"/>
  <c r="U2637" i="1" s="1"/>
  <c r="S3982" i="1"/>
  <c r="U3982" i="1" s="1"/>
  <c r="S4030" i="1"/>
  <c r="U4030" i="1" s="1"/>
  <c r="S3098" i="1"/>
  <c r="U3098" i="1" s="1"/>
  <c r="S3262" i="1"/>
  <c r="U3262" i="1" s="1"/>
  <c r="S3043" i="1"/>
  <c r="U3043" i="1" s="1"/>
  <c r="S2461" i="1"/>
  <c r="U2461" i="1" s="1"/>
  <c r="S1988" i="1"/>
  <c r="U1988" i="1" s="1"/>
  <c r="S2442" i="1"/>
  <c r="U2442" i="1" s="1"/>
  <c r="S3930" i="1"/>
  <c r="U3930" i="1" s="1"/>
  <c r="S2500" i="1"/>
  <c r="U2500" i="1" s="1"/>
  <c r="S3358" i="1"/>
  <c r="U3358" i="1" s="1"/>
  <c r="S2833" i="1"/>
  <c r="U2833" i="1" s="1"/>
  <c r="S1277" i="1"/>
  <c r="U1277" i="1" s="1"/>
  <c r="S896" i="1"/>
  <c r="U896" i="1" s="1"/>
  <c r="S115" i="1"/>
  <c r="U115" i="1" s="1"/>
  <c r="S734" i="1"/>
  <c r="U734" i="1" s="1"/>
  <c r="S901" i="1"/>
  <c r="U901" i="1" s="1"/>
  <c r="S366" i="1"/>
  <c r="U366" i="1" s="1"/>
  <c r="S147" i="1"/>
  <c r="U147" i="1" s="1"/>
  <c r="S538" i="1"/>
  <c r="U538" i="1" s="1"/>
  <c r="S265" i="1"/>
  <c r="U265" i="1" s="1"/>
  <c r="S179" i="1"/>
  <c r="U179" i="1" s="1"/>
  <c r="S862" i="1"/>
  <c r="U862" i="1" s="1"/>
  <c r="S280" i="1"/>
  <c r="U280" i="1" s="1"/>
  <c r="S168" i="1"/>
  <c r="U168" i="1" s="1"/>
  <c r="S81" i="1"/>
  <c r="U81" i="1" s="1"/>
  <c r="S135" i="1"/>
  <c r="U135" i="1" s="1"/>
  <c r="S902" i="1"/>
  <c r="U902" i="1" s="1"/>
  <c r="S470" i="1"/>
  <c r="U470" i="1" s="1"/>
  <c r="S581" i="1"/>
  <c r="U581" i="1" s="1"/>
  <c r="S659" i="1"/>
  <c r="U659" i="1" s="1"/>
  <c r="S290" i="1"/>
  <c r="U290" i="1" s="1"/>
  <c r="S949" i="1"/>
  <c r="U949" i="1" s="1"/>
  <c r="S437" i="1"/>
  <c r="U437" i="1" s="1"/>
  <c r="S287" i="1"/>
  <c r="U287" i="1" s="1"/>
  <c r="S610" i="1"/>
  <c r="U610" i="1" s="1"/>
  <c r="S259" i="1"/>
  <c r="U259" i="1" s="1"/>
  <c r="S293" i="1"/>
  <c r="U293" i="1" s="1"/>
  <c r="S49" i="1"/>
  <c r="U49" i="1" s="1"/>
  <c r="S904" i="1"/>
  <c r="U904" i="1" s="1"/>
  <c r="S1340" i="1"/>
  <c r="U1340" i="1" s="1"/>
  <c r="S93" i="1"/>
  <c r="U93" i="1" s="1"/>
  <c r="S161" i="1"/>
  <c r="U161" i="1" s="1"/>
  <c r="S176" i="1"/>
  <c r="U176" i="1" s="1"/>
  <c r="S304" i="1"/>
  <c r="U304" i="1" s="1"/>
  <c r="S214" i="1"/>
  <c r="U214" i="1" s="1"/>
  <c r="S1992" i="1"/>
  <c r="U1992" i="1" s="1"/>
  <c r="S2252" i="1"/>
  <c r="U2252" i="1" s="1"/>
  <c r="S195" i="1"/>
  <c r="U195" i="1" s="1"/>
  <c r="S1418" i="1"/>
  <c r="U1418" i="1" s="1"/>
  <c r="S2053" i="1"/>
  <c r="U2053" i="1" s="1"/>
  <c r="S3214" i="1"/>
  <c r="U3214" i="1" s="1"/>
  <c r="S4115" i="1"/>
  <c r="U4115" i="1" s="1"/>
  <c r="S3395" i="1"/>
  <c r="U3395" i="1" s="1"/>
  <c r="S997" i="1"/>
  <c r="U997" i="1" s="1"/>
  <c r="S1434" i="1"/>
  <c r="U1434" i="1" s="1"/>
  <c r="S3210" i="1"/>
  <c r="U3210" i="1" s="1"/>
  <c r="S3650" i="1"/>
  <c r="U3650" i="1" s="1"/>
  <c r="S3339" i="1"/>
  <c r="U3339" i="1" s="1"/>
  <c r="S3424" i="1"/>
  <c r="U3424" i="1" s="1"/>
  <c r="S3355" i="1"/>
  <c r="U3355" i="1" s="1"/>
  <c r="S790" i="1"/>
  <c r="U790" i="1" s="1"/>
  <c r="S3649" i="1"/>
  <c r="U3649" i="1" s="1"/>
  <c r="S3205" i="1"/>
  <c r="U3205" i="1" s="1"/>
  <c r="S3835" i="1"/>
  <c r="U3835" i="1" s="1"/>
  <c r="S3788" i="1"/>
  <c r="U3788" i="1" s="1"/>
  <c r="S3507" i="1"/>
  <c r="U3507" i="1" s="1"/>
  <c r="S2463" i="1"/>
  <c r="U2463" i="1" s="1"/>
  <c r="S3351" i="1"/>
  <c r="U3351" i="1" s="1"/>
  <c r="S2002" i="1"/>
  <c r="U2002" i="1" s="1"/>
  <c r="S3257" i="1"/>
  <c r="U3257" i="1" s="1"/>
  <c r="S2874" i="1"/>
  <c r="U2874" i="1" s="1"/>
  <c r="S3052" i="1"/>
  <c r="U3052" i="1" s="1"/>
  <c r="S2280" i="1"/>
  <c r="U2280" i="1" s="1"/>
  <c r="S1423" i="1"/>
  <c r="U1423" i="1" s="1"/>
  <c r="S2307" i="1"/>
  <c r="U2307" i="1" s="1"/>
  <c r="S1937" i="1"/>
  <c r="U1937" i="1" s="1"/>
  <c r="S374" i="1"/>
  <c r="U374" i="1" s="1"/>
  <c r="S658" i="1"/>
  <c r="U658" i="1" s="1"/>
  <c r="S1452" i="1"/>
  <c r="U1452" i="1" s="1"/>
  <c r="S1598" i="1"/>
  <c r="U1598" i="1" s="1"/>
  <c r="S1714" i="1"/>
  <c r="U1714" i="1" s="1"/>
  <c r="S2359" i="1"/>
  <c r="U2359" i="1" s="1"/>
  <c r="S1998" i="1"/>
  <c r="U1998" i="1" s="1"/>
  <c r="S2018" i="1"/>
  <c r="U2018" i="1" s="1"/>
  <c r="S486" i="1"/>
  <c r="U486" i="1" s="1"/>
  <c r="S1263" i="1"/>
  <c r="U1263" i="1" s="1"/>
  <c r="S443" i="1"/>
  <c r="U443" i="1" s="1"/>
  <c r="S396" i="1"/>
  <c r="U396" i="1" s="1"/>
  <c r="S391" i="1"/>
  <c r="U391" i="1" s="1"/>
  <c r="S1147" i="1"/>
  <c r="U1147" i="1" s="1"/>
  <c r="S3465" i="1"/>
  <c r="U3465" i="1" s="1"/>
  <c r="S2164" i="1"/>
  <c r="U2164" i="1" s="1"/>
  <c r="S3161" i="1"/>
  <c r="U3161" i="1" s="1"/>
  <c r="S1056" i="1"/>
  <c r="U1056" i="1" s="1"/>
  <c r="S465" i="1"/>
  <c r="U465" i="1" s="1"/>
  <c r="S1500" i="1"/>
  <c r="U1500" i="1" s="1"/>
  <c r="S3267" i="1"/>
  <c r="U3267" i="1" s="1"/>
  <c r="S1028" i="1"/>
  <c r="U1028" i="1" s="1"/>
  <c r="S2414" i="1"/>
  <c r="U2414" i="1" s="1"/>
  <c r="S1130" i="1"/>
  <c r="U1130" i="1" s="1"/>
  <c r="S2795" i="1"/>
  <c r="U2795" i="1" s="1"/>
  <c r="S3076" i="1"/>
  <c r="U3076" i="1" s="1"/>
  <c r="S3110" i="1"/>
  <c r="U3110" i="1" s="1"/>
  <c r="S3354" i="1"/>
  <c r="U3354" i="1" s="1"/>
  <c r="S192" i="1"/>
  <c r="U192" i="1" s="1"/>
  <c r="S1832" i="1"/>
  <c r="U1832" i="1" s="1"/>
  <c r="S1859" i="1"/>
  <c r="U1859" i="1" s="1"/>
  <c r="S17" i="1"/>
  <c r="U17" i="1" s="1"/>
  <c r="S3722" i="1"/>
  <c r="U3722" i="1" s="1"/>
  <c r="S3482" i="1"/>
  <c r="U3482" i="1" s="1"/>
  <c r="S1497" i="1"/>
  <c r="U1497" i="1" s="1"/>
  <c r="S2689" i="1"/>
  <c r="U2689" i="1" s="1"/>
  <c r="S2798" i="1"/>
  <c r="U2798" i="1" s="1"/>
  <c r="S2443" i="1"/>
  <c r="U2443" i="1" s="1"/>
  <c r="S1945" i="1"/>
  <c r="U1945" i="1" s="1"/>
  <c r="S632" i="1"/>
  <c r="U632" i="1" s="1"/>
  <c r="S2378" i="1"/>
  <c r="U2378" i="1" s="1"/>
  <c r="S450" i="1"/>
  <c r="U450" i="1" s="1"/>
  <c r="S2111" i="1"/>
  <c r="U2111" i="1" s="1"/>
  <c r="S364" i="1"/>
  <c r="U364" i="1" s="1"/>
  <c r="S1499" i="1"/>
  <c r="U1499" i="1" s="1"/>
  <c r="S960" i="1"/>
  <c r="U960" i="1" s="1"/>
  <c r="S2390" i="1"/>
  <c r="U2390" i="1" s="1"/>
  <c r="S2384" i="1"/>
  <c r="U2384" i="1" s="1"/>
  <c r="S1607" i="1"/>
  <c r="U1607" i="1" s="1"/>
  <c r="S2123" i="1"/>
  <c r="U2123" i="1" s="1"/>
  <c r="S73" i="1"/>
  <c r="U73" i="1" s="1"/>
  <c r="S1769" i="1"/>
  <c r="U1769" i="1" s="1"/>
  <c r="S1924" i="1"/>
  <c r="U1924" i="1" s="1"/>
  <c r="S379" i="1"/>
  <c r="U379" i="1" s="1"/>
  <c r="S91" i="1"/>
  <c r="U91" i="1" s="1"/>
  <c r="S1939" i="1"/>
  <c r="U1939" i="1" s="1"/>
  <c r="S490" i="1"/>
  <c r="U490" i="1" s="1"/>
  <c r="S1253" i="1"/>
  <c r="U1253" i="1" s="1"/>
  <c r="S298" i="1"/>
  <c r="U298" i="1" s="1"/>
  <c r="S1431" i="1"/>
  <c r="U1431" i="1" s="1"/>
  <c r="S669" i="1"/>
  <c r="U669" i="1" s="1"/>
  <c r="S881" i="1"/>
  <c r="U881" i="1" s="1"/>
  <c r="S463" i="1"/>
  <c r="U463" i="1" s="1"/>
  <c r="S20" i="1"/>
  <c r="U20" i="1" s="1"/>
  <c r="S253" i="1"/>
  <c r="U253" i="1" s="1"/>
  <c r="S77" i="1"/>
  <c r="U77" i="1" s="1"/>
  <c r="S446" i="1"/>
  <c r="U446" i="1" s="1"/>
  <c r="S252" i="1"/>
  <c r="U252" i="1" s="1"/>
  <c r="S600" i="1"/>
  <c r="U600" i="1" s="1"/>
  <c r="S75" i="1"/>
  <c r="U75" i="1" s="1"/>
  <c r="S397" i="1"/>
  <c r="U397" i="1" s="1"/>
  <c r="S1978" i="1"/>
  <c r="U1978" i="1" s="1"/>
  <c r="S216" i="1"/>
  <c r="U216" i="1" s="1"/>
  <c r="S1458" i="1"/>
  <c r="U1458" i="1" s="1"/>
  <c r="S1411" i="1"/>
  <c r="U1411" i="1" s="1"/>
  <c r="S3166" i="1"/>
  <c r="U3166" i="1" s="1"/>
  <c r="S2242" i="1"/>
  <c r="U2242" i="1" s="1"/>
  <c r="S3177" i="1"/>
  <c r="U3177" i="1" s="1"/>
  <c r="S812" i="1"/>
  <c r="U812" i="1" s="1"/>
  <c r="S1963" i="1"/>
  <c r="U1963" i="1" s="1"/>
  <c r="S3642" i="1"/>
  <c r="U3642" i="1" s="1"/>
  <c r="S3877" i="1"/>
  <c r="U3877" i="1" s="1"/>
  <c r="S3284" i="1"/>
  <c r="U3284" i="1" s="1"/>
  <c r="S3407" i="1"/>
  <c r="U3407" i="1" s="1"/>
  <c r="S3996" i="1"/>
  <c r="U3996" i="1" s="1"/>
  <c r="S3573" i="1"/>
  <c r="U3573" i="1" s="1"/>
  <c r="S2932" i="1"/>
  <c r="U2932" i="1" s="1"/>
  <c r="S2219" i="1"/>
  <c r="U2219" i="1" s="1"/>
  <c r="S3586" i="1"/>
  <c r="U3586" i="1" s="1"/>
  <c r="S3283" i="1"/>
  <c r="U3283" i="1" s="1"/>
  <c r="S3876" i="1"/>
  <c r="U3876" i="1" s="1"/>
  <c r="S3597" i="1"/>
  <c r="U3597" i="1" s="1"/>
  <c r="S3640" i="1"/>
  <c r="U3640" i="1" s="1"/>
  <c r="S2651" i="1"/>
  <c r="U2651" i="1" s="1"/>
  <c r="S3270" i="1"/>
  <c r="U3270" i="1" s="1"/>
  <c r="S2872" i="1"/>
  <c r="U2872" i="1" s="1"/>
  <c r="S3928" i="1"/>
  <c r="U3928" i="1" s="1"/>
  <c r="S3834" i="1"/>
  <c r="U3834" i="1" s="1"/>
  <c r="S3875" i="1"/>
  <c r="U3875" i="1" s="1"/>
  <c r="S3753" i="1"/>
  <c r="U3753" i="1" s="1"/>
  <c r="S3874" i="1"/>
  <c r="U3874" i="1" s="1"/>
  <c r="S3900" i="1"/>
  <c r="U3900" i="1" s="1"/>
  <c r="S3787" i="1"/>
  <c r="U3787" i="1" s="1"/>
  <c r="S2904" i="1"/>
  <c r="U2904" i="1" s="1"/>
  <c r="S3246" i="1"/>
  <c r="U3246" i="1" s="1"/>
  <c r="S3034" i="1"/>
  <c r="U3034" i="1" s="1"/>
  <c r="S3291" i="1"/>
  <c r="U3291" i="1" s="1"/>
  <c r="S3081" i="1"/>
  <c r="U3081" i="1" s="1"/>
  <c r="S3781" i="1"/>
  <c r="U3781" i="1" s="1"/>
  <c r="S3133" i="1"/>
  <c r="U3133" i="1" s="1"/>
  <c r="S3778" i="1"/>
  <c r="U3778" i="1" s="1"/>
  <c r="S3818" i="1"/>
  <c r="U3818" i="1" s="1"/>
  <c r="S3199" i="1"/>
  <c r="U3199" i="1" s="1"/>
  <c r="S3748" i="1"/>
  <c r="U3748" i="1" s="1"/>
  <c r="S1555" i="1"/>
  <c r="U1555" i="1" s="1"/>
  <c r="S2410" i="1"/>
  <c r="U2410" i="1" s="1"/>
  <c r="S2153" i="1"/>
  <c r="U2153" i="1" s="1"/>
  <c r="S2299" i="1"/>
  <c r="U2299" i="1" s="1"/>
  <c r="S2476" i="1"/>
  <c r="U2476" i="1" s="1"/>
  <c r="S1806" i="1"/>
  <c r="U1806" i="1" s="1"/>
  <c r="S1374" i="1"/>
  <c r="U1374" i="1" s="1"/>
  <c r="S1751" i="1"/>
  <c r="U1751" i="1" s="1"/>
  <c r="S1489" i="1"/>
  <c r="U1489" i="1" s="1"/>
  <c r="S1360" i="1"/>
  <c r="U1360" i="1" s="1"/>
  <c r="S947" i="1"/>
  <c r="U947" i="1" s="1"/>
  <c r="S2034" i="1"/>
  <c r="U2034" i="1" s="1"/>
  <c r="S988" i="1"/>
  <c r="U988" i="1" s="1"/>
  <c r="S945" i="1"/>
  <c r="U945" i="1" s="1"/>
  <c r="S1343" i="1"/>
  <c r="U1343" i="1" s="1"/>
  <c r="S1345" i="1"/>
  <c r="U1345" i="1" s="1"/>
  <c r="S1172" i="1"/>
  <c r="U1172" i="1" s="1"/>
  <c r="S2771" i="1"/>
  <c r="U2771" i="1" s="1"/>
  <c r="S2506" i="1"/>
  <c r="U2506" i="1" s="1"/>
  <c r="S1365" i="1"/>
  <c r="U1365" i="1" s="1"/>
  <c r="S1662" i="1"/>
  <c r="U1662" i="1" s="1"/>
  <c r="S728" i="1"/>
  <c r="U728" i="1" s="1"/>
  <c r="S409" i="1"/>
  <c r="U409" i="1" s="1"/>
  <c r="S2282" i="1"/>
  <c r="U2282" i="1" s="1"/>
  <c r="S3391" i="1"/>
  <c r="U3391" i="1" s="1"/>
  <c r="S399" i="1"/>
  <c r="U399" i="1" s="1"/>
  <c r="S1833" i="1"/>
  <c r="U1833" i="1" s="1"/>
  <c r="S810" i="1"/>
  <c r="U810" i="1" s="1"/>
  <c r="S1171" i="1"/>
  <c r="U1171" i="1" s="1"/>
  <c r="S1235" i="1"/>
  <c r="U1235" i="1" s="1"/>
  <c r="S955" i="1"/>
  <c r="U955" i="1" s="1"/>
  <c r="S972" i="1"/>
  <c r="U972" i="1" s="1"/>
  <c r="S1268" i="1"/>
  <c r="U1268" i="1" s="1"/>
  <c r="S1301" i="1"/>
  <c r="U1301" i="1" s="1"/>
  <c r="S1236" i="1"/>
  <c r="U1236" i="1" s="1"/>
  <c r="S844" i="1"/>
  <c r="U844" i="1" s="1"/>
  <c r="S878" i="1"/>
  <c r="U878" i="1" s="1"/>
  <c r="S2129" i="1"/>
  <c r="U2129" i="1" s="1"/>
  <c r="S1185" i="1"/>
  <c r="U1185" i="1" s="1"/>
  <c r="S550" i="1"/>
  <c r="U550" i="1" s="1"/>
  <c r="S3747" i="1"/>
  <c r="U3747" i="1" s="1"/>
  <c r="S3225" i="1"/>
  <c r="U3225" i="1" s="1"/>
  <c r="S3958" i="1"/>
  <c r="U3958" i="1" s="1"/>
  <c r="S1983" i="1"/>
  <c r="U1983" i="1" s="1"/>
  <c r="S3809" i="1"/>
  <c r="U3809" i="1" s="1"/>
  <c r="S2388" i="1"/>
  <c r="U2388" i="1" s="1"/>
  <c r="S2956" i="1"/>
  <c r="U2956" i="1" s="1"/>
  <c r="S3731" i="1"/>
  <c r="U3731" i="1" s="1"/>
  <c r="S4055" i="1"/>
  <c r="U4055" i="1" s="1"/>
  <c r="S3746" i="1"/>
  <c r="U3746" i="1" s="1"/>
  <c r="S3195" i="1"/>
  <c r="U3195" i="1" s="1"/>
  <c r="S2363" i="1"/>
  <c r="U2363" i="1" s="1"/>
  <c r="S3817" i="1"/>
  <c r="U3817" i="1" s="1"/>
  <c r="S3774" i="1"/>
  <c r="U3774" i="1" s="1"/>
  <c r="S3380" i="1"/>
  <c r="U3380" i="1" s="1"/>
  <c r="S3914" i="1"/>
  <c r="U3914" i="1" s="1"/>
  <c r="S3780" i="1"/>
  <c r="U3780" i="1" s="1"/>
  <c r="S3873" i="1"/>
  <c r="U3873" i="1" s="1"/>
  <c r="S3169" i="1"/>
  <c r="U3169" i="1" s="1"/>
  <c r="S2863" i="1"/>
  <c r="U2863" i="1" s="1"/>
  <c r="S2528" i="1"/>
  <c r="U2528" i="1" s="1"/>
  <c r="S831" i="1"/>
  <c r="U831" i="1" s="1"/>
  <c r="S2308" i="1"/>
  <c r="U2308" i="1" s="1"/>
  <c r="S1239" i="1"/>
  <c r="U1239" i="1" s="1"/>
  <c r="S1016" i="1"/>
  <c r="U1016" i="1" s="1"/>
  <c r="S1934" i="1"/>
  <c r="U1934" i="1" s="1"/>
  <c r="S2085" i="1"/>
  <c r="U2085" i="1" s="1"/>
  <c r="S331" i="1"/>
  <c r="U331" i="1" s="1"/>
  <c r="S2495" i="1"/>
  <c r="U2495" i="1" s="1"/>
  <c r="S2665" i="1"/>
  <c r="U2665" i="1" s="1"/>
  <c r="S2591" i="1"/>
  <c r="U2591" i="1" s="1"/>
  <c r="S1209" i="1"/>
  <c r="U1209" i="1" s="1"/>
  <c r="S1486" i="1"/>
  <c r="U1486" i="1" s="1"/>
  <c r="S2097" i="1"/>
  <c r="U2097" i="1" s="1"/>
  <c r="S2469" i="1"/>
  <c r="U2469" i="1" s="1"/>
  <c r="S1850" i="1"/>
  <c r="U1850" i="1" s="1"/>
  <c r="S1284" i="1"/>
  <c r="U1284" i="1" s="1"/>
  <c r="S2203" i="1"/>
  <c r="U2203" i="1" s="1"/>
  <c r="S2357" i="1"/>
  <c r="U2357" i="1" s="1"/>
  <c r="S1237" i="1"/>
  <c r="U1237" i="1" s="1"/>
  <c r="S1912" i="1"/>
  <c r="U1912" i="1" s="1"/>
  <c r="S2763" i="1"/>
  <c r="U2763" i="1" s="1"/>
  <c r="S704" i="1"/>
  <c r="U704" i="1" s="1"/>
  <c r="S2188" i="1"/>
  <c r="U2188" i="1" s="1"/>
  <c r="S1443" i="1"/>
  <c r="U1443" i="1" s="1"/>
  <c r="S1647" i="1"/>
  <c r="U1647" i="1" s="1"/>
  <c r="S1182" i="1"/>
  <c r="U1182" i="1" s="1"/>
  <c r="S1911" i="1"/>
  <c r="U1911" i="1" s="1"/>
  <c r="S705" i="1"/>
  <c r="U705" i="1" s="1"/>
  <c r="S2561" i="1"/>
  <c r="U2561" i="1" s="1"/>
  <c r="S2329" i="1"/>
  <c r="U2329" i="1" s="1"/>
  <c r="S2151" i="1"/>
  <c r="U2151" i="1" s="1"/>
  <c r="S1809" i="1"/>
  <c r="U1809" i="1" s="1"/>
  <c r="S2236" i="1"/>
  <c r="U2236" i="1" s="1"/>
  <c r="S1709" i="1"/>
  <c r="U1709" i="1" s="1"/>
  <c r="S2198" i="1"/>
  <c r="U2198" i="1" s="1"/>
  <c r="S1778" i="1"/>
  <c r="U1778" i="1" s="1"/>
  <c r="S1754" i="1"/>
  <c r="U1754" i="1" s="1"/>
  <c r="S1450" i="1"/>
  <c r="U1450" i="1" s="1"/>
  <c r="S867" i="1"/>
  <c r="U867" i="1" s="1"/>
  <c r="S792" i="1"/>
  <c r="U792" i="1" s="1"/>
  <c r="S272" i="1"/>
  <c r="U272" i="1" s="1"/>
  <c r="S1073" i="1"/>
  <c r="U1073" i="1" s="1"/>
  <c r="S357" i="1"/>
  <c r="U357" i="1" s="1"/>
  <c r="S1622" i="1"/>
  <c r="U1622" i="1" s="1"/>
  <c r="S2640" i="1"/>
  <c r="U2640" i="1" s="1"/>
  <c r="S231" i="1"/>
  <c r="U231" i="1" s="1"/>
  <c r="S1217" i="1"/>
  <c r="U1217" i="1" s="1"/>
  <c r="S2462" i="1"/>
  <c r="U2462" i="1" s="1"/>
  <c r="S630" i="1"/>
  <c r="U630" i="1" s="1"/>
  <c r="S521" i="1"/>
  <c r="U521" i="1" s="1"/>
  <c r="S666" i="1"/>
  <c r="U666" i="1" s="1"/>
  <c r="S2732" i="1"/>
  <c r="U2732" i="1" s="1"/>
  <c r="S672" i="1"/>
  <c r="U672" i="1" s="1"/>
  <c r="S802" i="1"/>
  <c r="U802" i="1" s="1"/>
  <c r="S786" i="1"/>
  <c r="U786" i="1" s="1"/>
  <c r="S1470" i="1"/>
  <c r="U1470" i="1" s="1"/>
  <c r="S200" i="1"/>
  <c r="U200" i="1" s="1"/>
  <c r="S282" i="1"/>
  <c r="U282" i="1" s="1"/>
  <c r="S834" i="1"/>
  <c r="U834" i="1" s="1"/>
  <c r="S3528" i="1"/>
  <c r="U3528" i="1" s="1"/>
  <c r="S3872" i="1"/>
  <c r="U3872" i="1" s="1"/>
  <c r="S3288" i="1"/>
  <c r="U3288" i="1" s="1"/>
  <c r="S3899" i="1"/>
  <c r="U3899" i="1" s="1"/>
  <c r="S3312" i="1"/>
  <c r="U3312" i="1" s="1"/>
  <c r="S2215" i="1"/>
  <c r="U2215" i="1" s="1"/>
  <c r="S3404" i="1"/>
  <c r="U3404" i="1" s="1"/>
  <c r="S3871" i="1"/>
  <c r="U3871" i="1" s="1"/>
  <c r="S3623" i="1"/>
  <c r="U3623" i="1" s="1"/>
  <c r="S3618" i="1"/>
  <c r="U3618" i="1" s="1"/>
  <c r="S3450" i="1"/>
  <c r="U3450" i="1" s="1"/>
  <c r="S1898" i="1"/>
  <c r="U1898" i="1" s="1"/>
  <c r="S3648" i="1"/>
  <c r="U3648" i="1" s="1"/>
  <c r="S3646" i="1"/>
  <c r="U3646" i="1" s="1"/>
  <c r="S3816" i="1"/>
  <c r="U3816" i="1" s="1"/>
  <c r="S3680" i="1"/>
  <c r="U3680" i="1" s="1"/>
  <c r="S2831" i="1"/>
  <c r="U2831" i="1" s="1"/>
  <c r="S3556" i="1"/>
  <c r="U3556" i="1" s="1"/>
  <c r="S3704" i="1"/>
  <c r="U3704" i="1" s="1"/>
  <c r="S3673" i="1"/>
  <c r="U3673" i="1" s="1"/>
  <c r="S1703" i="1"/>
  <c r="U1703" i="1" s="1"/>
  <c r="S3995" i="1"/>
  <c r="U3995" i="1" s="1"/>
  <c r="S3575" i="1"/>
  <c r="U3575" i="1" s="1"/>
  <c r="S4070" i="1"/>
  <c r="U4070" i="1" s="1"/>
  <c r="S3576" i="1"/>
  <c r="U3576" i="1" s="1"/>
  <c r="S2812" i="1"/>
  <c r="U2812" i="1" s="1"/>
  <c r="S2708" i="1"/>
  <c r="U2708" i="1" s="1"/>
  <c r="S3426" i="1"/>
  <c r="U3426" i="1" s="1"/>
  <c r="S3898" i="1"/>
  <c r="U3898" i="1" s="1"/>
  <c r="S3023" i="1"/>
  <c r="U3023" i="1" s="1"/>
  <c r="S3833" i="1"/>
  <c r="U3833" i="1" s="1"/>
  <c r="S2707" i="1"/>
  <c r="U2707" i="1" s="1"/>
  <c r="S3378" i="1"/>
  <c r="U3378" i="1" s="1"/>
  <c r="S1065" i="1"/>
  <c r="U1065" i="1" s="1"/>
  <c r="S2160" i="1"/>
  <c r="U2160" i="1" s="1"/>
  <c r="S2264" i="1"/>
  <c r="U2264" i="1" s="1"/>
  <c r="S3832" i="1"/>
  <c r="U3832" i="1" s="1"/>
  <c r="S2967" i="1"/>
  <c r="U2967" i="1" s="1"/>
  <c r="S3266" i="1"/>
  <c r="U3266" i="1" s="1"/>
  <c r="S2968" i="1"/>
  <c r="U2968" i="1" s="1"/>
  <c r="S3769" i="1"/>
  <c r="U3769" i="1" s="1"/>
  <c r="S3846" i="1"/>
  <c r="U3846" i="1" s="1"/>
  <c r="S3974" i="1"/>
  <c r="U3974" i="1" s="1"/>
  <c r="S3739" i="1"/>
  <c r="U3739" i="1" s="1"/>
  <c r="S3527" i="1"/>
  <c r="U3527" i="1" s="1"/>
  <c r="S3782" i="1"/>
  <c r="U3782" i="1" s="1"/>
  <c r="S3612" i="1"/>
  <c r="U3612" i="1" s="1"/>
  <c r="S3279" i="1"/>
  <c r="U3279" i="1" s="1"/>
  <c r="S3966" i="1"/>
  <c r="U3966" i="1" s="1"/>
  <c r="S3414" i="1"/>
  <c r="U3414" i="1" s="1"/>
  <c r="S3718" i="1"/>
  <c r="U3718" i="1" s="1"/>
  <c r="S3377" i="1"/>
  <c r="U3377" i="1" s="1"/>
  <c r="S2705" i="1"/>
  <c r="U2705" i="1" s="1"/>
  <c r="S2332" i="1"/>
  <c r="U2332" i="1" s="1"/>
  <c r="S3786" i="1"/>
  <c r="U3786" i="1" s="1"/>
  <c r="S2475" i="1"/>
  <c r="U2475" i="1" s="1"/>
  <c r="S3558" i="1"/>
  <c r="U3558" i="1" s="1"/>
  <c r="S2725" i="1"/>
  <c r="U2725" i="1" s="1"/>
  <c r="S3201" i="1"/>
  <c r="U3201" i="1" s="1"/>
  <c r="S2052" i="1"/>
  <c r="U2052" i="1" s="1"/>
  <c r="S3253" i="1"/>
  <c r="U3253" i="1" s="1"/>
  <c r="S3785" i="1"/>
  <c r="U3785" i="1" s="1"/>
  <c r="S3740" i="1"/>
  <c r="U3740" i="1" s="1"/>
  <c r="S4015" i="1"/>
  <c r="U4015" i="1" s="1"/>
  <c r="S2818" i="1"/>
  <c r="U2818" i="1" s="1"/>
  <c r="S3870" i="1"/>
  <c r="U3870" i="1" s="1"/>
  <c r="S3513" i="1"/>
  <c r="U3513" i="1" s="1"/>
  <c r="S3276" i="1"/>
  <c r="U3276" i="1" s="1"/>
  <c r="S2994" i="1"/>
  <c r="U2994" i="1" s="1"/>
  <c r="S4027" i="1"/>
  <c r="U4027" i="1" s="1"/>
  <c r="S3180" i="1"/>
  <c r="U3180" i="1" s="1"/>
  <c r="S3804" i="1"/>
  <c r="U3804" i="1" s="1"/>
  <c r="S3129" i="1"/>
  <c r="U3129" i="1" s="1"/>
  <c r="S2535" i="1"/>
  <c r="U2535" i="1" s="1"/>
  <c r="S1643" i="1"/>
  <c r="U1643" i="1" s="1"/>
  <c r="S4069" i="1"/>
  <c r="U4069" i="1" s="1"/>
  <c r="S4109" i="1"/>
  <c r="U4109" i="1" s="1"/>
  <c r="S3732" i="1"/>
  <c r="U3732" i="1" s="1"/>
  <c r="S3083" i="1"/>
  <c r="U3083" i="1" s="1"/>
  <c r="S4107" i="1"/>
  <c r="U4107" i="1" s="1"/>
  <c r="S3626" i="1"/>
  <c r="U3626" i="1" s="1"/>
  <c r="S2278" i="1"/>
  <c r="U2278" i="1" s="1"/>
  <c r="S4042" i="1"/>
  <c r="U4042" i="1" s="1"/>
  <c r="S3794" i="1"/>
  <c r="U3794" i="1" s="1"/>
  <c r="S3869" i="1"/>
  <c r="U3869" i="1" s="1"/>
  <c r="S3256" i="1"/>
  <c r="U3256" i="1" s="1"/>
  <c r="S3411" i="1"/>
  <c r="U3411" i="1" s="1"/>
  <c r="S4068" i="1"/>
  <c r="U4068" i="1" s="1"/>
  <c r="S4026" i="1"/>
  <c r="U4026" i="1" s="1"/>
  <c r="S3105" i="1"/>
  <c r="U3105" i="1" s="1"/>
  <c r="S3768" i="1"/>
  <c r="U3768" i="1" s="1"/>
  <c r="S3723" i="1"/>
  <c r="U3723" i="1" s="1"/>
  <c r="S2880" i="1"/>
  <c r="U2880" i="1" s="1"/>
  <c r="S3483" i="1"/>
  <c r="U3483" i="1" s="1"/>
  <c r="S3347" i="1"/>
  <c r="U3347" i="1" s="1"/>
  <c r="S3994" i="1"/>
  <c r="U3994" i="1" s="1"/>
  <c r="S3698" i="1"/>
  <c r="U3698" i="1" s="1"/>
  <c r="S2842" i="1"/>
  <c r="U2842" i="1" s="1"/>
  <c r="S3934" i="1"/>
  <c r="U3934" i="1" s="1"/>
  <c r="S3957" i="1"/>
  <c r="U3957" i="1" s="1"/>
  <c r="S191" i="1"/>
  <c r="U191" i="1" s="1"/>
  <c r="S116" i="1"/>
  <c r="U116" i="1" s="1"/>
  <c r="S524" i="1"/>
  <c r="U524" i="1" s="1"/>
  <c r="S561" i="1"/>
  <c r="U561" i="1" s="1"/>
  <c r="S82" i="1"/>
  <c r="U82" i="1" s="1"/>
  <c r="S335" i="1"/>
  <c r="U335" i="1" s="1"/>
  <c r="S1304" i="1"/>
  <c r="U1304" i="1" s="1"/>
  <c r="S2195" i="1"/>
  <c r="U2195" i="1" s="1"/>
  <c r="S316" i="1"/>
  <c r="U316" i="1" s="1"/>
  <c r="S629" i="1"/>
  <c r="U629" i="1" s="1"/>
  <c r="S226" i="1"/>
  <c r="U226" i="1" s="1"/>
  <c r="S318" i="1"/>
  <c r="U318" i="1" s="1"/>
  <c r="S336" i="1"/>
  <c r="U336" i="1" s="1"/>
  <c r="S34" i="1"/>
  <c r="U34" i="1" s="1"/>
  <c r="S3106" i="1"/>
  <c r="U3106" i="1" s="1"/>
  <c r="S3186" i="1"/>
  <c r="U3186" i="1" s="1"/>
  <c r="S2062" i="1"/>
  <c r="U2062" i="1" s="1"/>
  <c r="S3084" i="1"/>
  <c r="U3084" i="1" s="1"/>
  <c r="S3175" i="1"/>
  <c r="U3175" i="1" s="1"/>
  <c r="S1295" i="1"/>
  <c r="U1295" i="1" s="1"/>
  <c r="S1088" i="1"/>
  <c r="U1088" i="1" s="1"/>
  <c r="S1475" i="1"/>
  <c r="U1475" i="1" s="1"/>
  <c r="S1000" i="1"/>
  <c r="U1000" i="1" s="1"/>
  <c r="S2747" i="1"/>
  <c r="U2747" i="1" s="1"/>
  <c r="S501" i="1"/>
  <c r="U501" i="1" s="1"/>
  <c r="S1669" i="1"/>
  <c r="U1669" i="1" s="1"/>
  <c r="S1940" i="1"/>
  <c r="U1940" i="1" s="1"/>
  <c r="S774" i="1"/>
  <c r="U774" i="1" s="1"/>
  <c r="S1474" i="1"/>
  <c r="U1474" i="1" s="1"/>
  <c r="S751" i="1"/>
  <c r="U751" i="1" s="1"/>
  <c r="S103" i="1"/>
  <c r="U103" i="1" s="1"/>
  <c r="S958" i="1"/>
  <c r="U958" i="1" s="1"/>
  <c r="S162" i="1"/>
  <c r="U162" i="1" s="1"/>
  <c r="S1836" i="1"/>
  <c r="U1836" i="1" s="1"/>
  <c r="S1366" i="1"/>
  <c r="U1366" i="1" s="1"/>
  <c r="S441" i="1"/>
  <c r="U441" i="1" s="1"/>
  <c r="S1001" i="1"/>
  <c r="U1001" i="1" s="1"/>
  <c r="S915" i="1"/>
  <c r="U915" i="1" s="1"/>
  <c r="S1341" i="1"/>
  <c r="U1341" i="1" s="1"/>
  <c r="S936" i="1"/>
  <c r="U936" i="1" s="1"/>
  <c r="S2455" i="1"/>
  <c r="U2455" i="1" s="1"/>
  <c r="S2311" i="1"/>
  <c r="U2311" i="1" s="1"/>
  <c r="S262" i="1"/>
  <c r="U262" i="1" s="1"/>
  <c r="S2348" i="1"/>
  <c r="U2348" i="1" s="1"/>
  <c r="S686" i="1"/>
  <c r="U686" i="1" s="1"/>
  <c r="S2094" i="1"/>
  <c r="U2094" i="1" s="1"/>
  <c r="S903" i="1"/>
  <c r="U903" i="1" s="1"/>
  <c r="S2392" i="1"/>
  <c r="U2392" i="1" s="1"/>
  <c r="S1807" i="1"/>
  <c r="U1807" i="1" s="1"/>
  <c r="S1260" i="1"/>
  <c r="U1260" i="1" s="1"/>
  <c r="S2059" i="1"/>
  <c r="U2059" i="1" s="1"/>
  <c r="S2036" i="1"/>
  <c r="U2036" i="1" s="1"/>
  <c r="S2356" i="1"/>
  <c r="U2356" i="1" s="1"/>
  <c r="S1095" i="1"/>
  <c r="U1095" i="1" s="1"/>
  <c r="S2096" i="1"/>
  <c r="U2096" i="1" s="1"/>
  <c r="S1380" i="1"/>
  <c r="U1380" i="1" s="1"/>
  <c r="S963" i="1"/>
  <c r="U963" i="1" s="1"/>
  <c r="S1544" i="1"/>
  <c r="U1544" i="1" s="1"/>
  <c r="S2138" i="1"/>
  <c r="U2138" i="1" s="1"/>
  <c r="S2631" i="1"/>
  <c r="U2631" i="1" s="1"/>
  <c r="S211" i="1"/>
  <c r="U211" i="1" s="1"/>
  <c r="S2069" i="1"/>
  <c r="U2069" i="1" s="1"/>
  <c r="S1092" i="1"/>
  <c r="U1092" i="1" s="1"/>
  <c r="S611" i="1"/>
  <c r="U611" i="1" s="1"/>
  <c r="S1197" i="1"/>
  <c r="U1197" i="1" s="1"/>
  <c r="S1638" i="1"/>
  <c r="U1638" i="1" s="1"/>
  <c r="S1569" i="1"/>
  <c r="U1569" i="1" s="1"/>
  <c r="S1074" i="1"/>
  <c r="U1074" i="1" s="1"/>
  <c r="S552" i="1"/>
  <c r="U552" i="1" s="1"/>
  <c r="S139" i="1"/>
  <c r="U139" i="1" s="1"/>
  <c r="S35" i="1"/>
  <c r="U35" i="1" s="1"/>
  <c r="S182" i="1"/>
  <c r="U182" i="1" s="1"/>
  <c r="S296" i="1"/>
  <c r="U296" i="1" s="1"/>
  <c r="S109" i="1"/>
  <c r="U109" i="1" s="1"/>
  <c r="S1201" i="1"/>
  <c r="U1201" i="1" s="1"/>
  <c r="S2602" i="1"/>
  <c r="U2602" i="1" s="1"/>
  <c r="S665" i="1"/>
  <c r="U665" i="1" s="1"/>
  <c r="S785" i="1"/>
  <c r="U785" i="1" s="1"/>
  <c r="S1156" i="1"/>
  <c r="U1156" i="1" s="1"/>
  <c r="S864" i="1"/>
  <c r="U864" i="1" s="1"/>
  <c r="S822" i="1"/>
  <c r="U822" i="1" s="1"/>
  <c r="S435" i="1"/>
  <c r="U435" i="1" s="1"/>
  <c r="S1479" i="1"/>
  <c r="U1479" i="1" s="1"/>
  <c r="S488" i="1"/>
  <c r="U488" i="1" s="1"/>
  <c r="S2297" i="1"/>
  <c r="U2297" i="1" s="1"/>
  <c r="S644" i="1"/>
  <c r="U644" i="1" s="1"/>
  <c r="S1761" i="1"/>
  <c r="U1761" i="1" s="1"/>
  <c r="S767" i="1"/>
  <c r="U767" i="1" s="1"/>
  <c r="S347" i="1"/>
  <c r="U347" i="1" s="1"/>
  <c r="S637" i="1"/>
  <c r="U637" i="1" s="1"/>
  <c r="S24" i="1"/>
  <c r="U24" i="1" s="1"/>
  <c r="S1025" i="1"/>
  <c r="U1025" i="1" s="1"/>
  <c r="S889" i="1"/>
  <c r="U889" i="1" s="1"/>
  <c r="S428" i="1"/>
  <c r="U428" i="1" s="1"/>
  <c r="S1702" i="1"/>
  <c r="U1702" i="1" s="1"/>
  <c r="S80" i="1"/>
  <c r="U80" i="1" s="1"/>
  <c r="S434" i="1"/>
  <c r="U434" i="1" s="1"/>
  <c r="S754" i="1"/>
  <c r="U754" i="1" s="1"/>
  <c r="S58" i="1"/>
  <c r="U58" i="1" s="1"/>
  <c r="S840" i="1"/>
  <c r="U840" i="1" s="1"/>
  <c r="S553" i="1"/>
  <c r="U553" i="1" s="1"/>
  <c r="S256" i="1"/>
  <c r="U256" i="1" s="1"/>
  <c r="S1078" i="1"/>
  <c r="U1078" i="1" s="1"/>
  <c r="S127" i="1"/>
  <c r="U127" i="1" s="1"/>
  <c r="S529" i="1"/>
  <c r="U529" i="1" s="1"/>
  <c r="S419" i="1"/>
  <c r="U419" i="1" s="1"/>
  <c r="S2244" i="1"/>
  <c r="U2244" i="1" s="1"/>
  <c r="S809" i="1"/>
  <c r="U809" i="1" s="1"/>
  <c r="S344" i="1"/>
  <c r="U344" i="1" s="1"/>
  <c r="S279" i="1"/>
  <c r="U279" i="1" s="1"/>
  <c r="S670" i="1"/>
  <c r="U670" i="1" s="1"/>
  <c r="S548" i="1"/>
  <c r="U548" i="1" s="1"/>
  <c r="S620" i="1"/>
  <c r="U620" i="1" s="1"/>
  <c r="S405" i="1"/>
  <c r="U405" i="1" s="1"/>
  <c r="S425" i="1"/>
  <c r="U425" i="1" s="1"/>
  <c r="S32" i="1"/>
  <c r="U32" i="1" s="1"/>
  <c r="S351" i="1"/>
  <c r="U351" i="1" s="1"/>
  <c r="S401" i="1"/>
  <c r="U401" i="1" s="1"/>
  <c r="S2453" i="1"/>
  <c r="U2453" i="1" s="1"/>
  <c r="S830" i="1"/>
  <c r="U830" i="1" s="1"/>
  <c r="S1393" i="1"/>
  <c r="U1393" i="1" s="1"/>
  <c r="S2344" i="1"/>
  <c r="U2344" i="1" s="1"/>
  <c r="S1720" i="1"/>
  <c r="U1720" i="1" s="1"/>
  <c r="S2741" i="1"/>
  <c r="U2741" i="1" s="1"/>
  <c r="S2826" i="1"/>
  <c r="U2826" i="1" s="1"/>
  <c r="S2429" i="1"/>
  <c r="U2429" i="1" s="1"/>
  <c r="S1987" i="1"/>
  <c r="U1987" i="1" s="1"/>
  <c r="S3553" i="1"/>
  <c r="U3553" i="1" s="1"/>
  <c r="S926" i="1"/>
  <c r="U926" i="1" s="1"/>
  <c r="S1195" i="1"/>
  <c r="U1195" i="1" s="1"/>
  <c r="S1243" i="1"/>
  <c r="U1243" i="1" s="1"/>
  <c r="S2491" i="1"/>
  <c r="U2491" i="1" s="1"/>
  <c r="S2342" i="1"/>
  <c r="U2342" i="1" s="1"/>
  <c r="S1910" i="1"/>
  <c r="U1910" i="1" s="1"/>
  <c r="S2261" i="1"/>
  <c r="U2261" i="1" s="1"/>
  <c r="S2258" i="1"/>
  <c r="U2258" i="1" s="1"/>
  <c r="S1921" i="1"/>
  <c r="U1921" i="1" s="1"/>
  <c r="S1790" i="1"/>
  <c r="U1790" i="1" s="1"/>
  <c r="S303" i="1"/>
  <c r="U303" i="1" s="1"/>
  <c r="S2743" i="1"/>
  <c r="U2743" i="1" s="1"/>
  <c r="S662" i="1"/>
  <c r="U662" i="1" s="1"/>
  <c r="S562" i="1"/>
  <c r="U562" i="1" s="1"/>
  <c r="S150" i="1"/>
  <c r="U150" i="1" s="1"/>
  <c r="S23" i="1"/>
  <c r="U23" i="1" s="1"/>
  <c r="S485" i="1"/>
  <c r="U485" i="1" s="1"/>
  <c r="S1069" i="1"/>
  <c r="U1069" i="1" s="1"/>
  <c r="S148" i="1"/>
  <c r="U148" i="1" s="1"/>
  <c r="S120" i="1"/>
  <c r="U120" i="1" s="1"/>
  <c r="S59" i="1"/>
  <c r="U59" i="1" s="1"/>
  <c r="S2406" i="1"/>
  <c r="U2406" i="1" s="1"/>
  <c r="S235" i="1"/>
  <c r="U235" i="1" s="1"/>
  <c r="S1004" i="1"/>
  <c r="U1004" i="1" s="1"/>
  <c r="S365" i="1"/>
  <c r="U365" i="1" s="1"/>
  <c r="S30" i="1"/>
  <c r="U30" i="1" s="1"/>
  <c r="S375" i="1"/>
  <c r="U375" i="1" s="1"/>
  <c r="S92" i="1"/>
  <c r="U92" i="1" s="1"/>
  <c r="S300" i="1"/>
  <c r="U300" i="1" s="1"/>
  <c r="S773" i="1"/>
  <c r="U773" i="1" s="1"/>
  <c r="S492" i="1"/>
  <c r="U492" i="1" s="1"/>
  <c r="S1523" i="1"/>
  <c r="U1523" i="1" s="1"/>
  <c r="S1104" i="1"/>
  <c r="U1104" i="1" s="1"/>
  <c r="S2035" i="1"/>
  <c r="U2035" i="1" s="1"/>
  <c r="S237" i="1"/>
  <c r="U237" i="1" s="1"/>
  <c r="S1701" i="1"/>
  <c r="U1701" i="1" s="1"/>
  <c r="S968" i="1"/>
  <c r="U968" i="1" s="1"/>
  <c r="S1989" i="1"/>
  <c r="U1989" i="1" s="1"/>
  <c r="S1297" i="1"/>
  <c r="U1297" i="1" s="1"/>
  <c r="S1108" i="1"/>
  <c r="U1108" i="1" s="1"/>
  <c r="S2367" i="1"/>
  <c r="U2367" i="1" s="1"/>
  <c r="S1275" i="1"/>
  <c r="U1275" i="1" s="1"/>
  <c r="S2569" i="1"/>
  <c r="U2569" i="1" s="1"/>
  <c r="S3020" i="1"/>
  <c r="U3020" i="1" s="1"/>
  <c r="S378" i="1"/>
  <c r="U378" i="1" s="1"/>
  <c r="S2997" i="1"/>
  <c r="U2997" i="1" s="1"/>
  <c r="S1577" i="1"/>
  <c r="U1577" i="1" s="1"/>
  <c r="S1412" i="1"/>
  <c r="U1412" i="1" s="1"/>
  <c r="S1052" i="1"/>
  <c r="U1052" i="1" s="1"/>
  <c r="S1459" i="1"/>
  <c r="U1459" i="1" s="1"/>
  <c r="S1165" i="1"/>
  <c r="U1165" i="1" s="1"/>
  <c r="S2706" i="1"/>
  <c r="U2706" i="1" s="1"/>
  <c r="S3173" i="1"/>
  <c r="U3173" i="1" s="1"/>
  <c r="S3405" i="1"/>
  <c r="U3405" i="1" s="1"/>
  <c r="S422" i="1"/>
  <c r="U422" i="1" s="1"/>
  <c r="S395" i="1"/>
  <c r="U395" i="1" s="1"/>
  <c r="S2107" i="1"/>
  <c r="U2107" i="1" s="1"/>
  <c r="S3092" i="1"/>
  <c r="U3092" i="1" s="1"/>
  <c r="S3632" i="1"/>
  <c r="U3632" i="1" s="1"/>
  <c r="S3367" i="1"/>
  <c r="U3367" i="1" s="1"/>
  <c r="S3282" i="1"/>
  <c r="U3282" i="1" s="1"/>
  <c r="S3086" i="1"/>
  <c r="U3086" i="1" s="1"/>
  <c r="S2756" i="1"/>
  <c r="U2756" i="1" s="1"/>
  <c r="S4025" i="1"/>
  <c r="U4025" i="1" s="1"/>
  <c r="S3633" i="1"/>
  <c r="U3633" i="1" s="1"/>
  <c r="S1621" i="1"/>
  <c r="U1621" i="1" s="1"/>
  <c r="S3676" i="1"/>
  <c r="U3676" i="1" s="1"/>
  <c r="S1225" i="1"/>
  <c r="U1225" i="1" s="1"/>
  <c r="S2590" i="1"/>
  <c r="U2590" i="1" s="1"/>
  <c r="S2937" i="1"/>
  <c r="U2937" i="1" s="1"/>
  <c r="S2596" i="1"/>
  <c r="U2596" i="1" s="1"/>
  <c r="S3831" i="1"/>
  <c r="U3831" i="1" s="1"/>
  <c r="S2626" i="1"/>
  <c r="U2626" i="1" s="1"/>
  <c r="S2028" i="1"/>
  <c r="U2028" i="1" s="1"/>
  <c r="S3064" i="1"/>
  <c r="U3064" i="1" s="1"/>
  <c r="S537" i="1"/>
  <c r="U537" i="1" s="1"/>
  <c r="S3309" i="1"/>
  <c r="U3309" i="1" s="1"/>
  <c r="S2700" i="1"/>
  <c r="U2700" i="1" s="1"/>
  <c r="S3120" i="1"/>
  <c r="U3120" i="1" s="1"/>
  <c r="S3472" i="1"/>
  <c r="U3472" i="1" s="1"/>
  <c r="S1824" i="1"/>
  <c r="U1824" i="1" s="1"/>
  <c r="S3435" i="1"/>
  <c r="U3435" i="1" s="1"/>
  <c r="S3171" i="1"/>
  <c r="U3171" i="1" s="1"/>
  <c r="S2926" i="1"/>
  <c r="U2926" i="1" s="1"/>
  <c r="S3415" i="1"/>
  <c r="U3415" i="1" s="1"/>
  <c r="S838" i="1"/>
  <c r="U838" i="1" s="1"/>
  <c r="S3515" i="1"/>
  <c r="U3515" i="1" s="1"/>
  <c r="S2432" i="1"/>
  <c r="U2432" i="1" s="1"/>
  <c r="S3093" i="1"/>
  <c r="U3093" i="1" s="1"/>
  <c r="S3307" i="1"/>
  <c r="U3307" i="1" s="1"/>
  <c r="S2830" i="1"/>
  <c r="U2830" i="1" s="1"/>
  <c r="S2862" i="1"/>
  <c r="U2862" i="1" s="1"/>
  <c r="S839" i="1"/>
  <c r="U839" i="1" s="1"/>
  <c r="S1890" i="1"/>
  <c r="U1890" i="1" s="1"/>
  <c r="S2159" i="1"/>
  <c r="U2159" i="1" s="1"/>
  <c r="S1981" i="1"/>
  <c r="U1981" i="1" s="1"/>
  <c r="S170" i="1"/>
  <c r="U170" i="1" s="1"/>
  <c r="S1436" i="1"/>
  <c r="U1436" i="1" s="1"/>
  <c r="S1128" i="1"/>
  <c r="U1128" i="1" s="1"/>
  <c r="S900" i="1"/>
  <c r="U900" i="1" s="1"/>
  <c r="S2850" i="1"/>
  <c r="U2850" i="1" s="1"/>
  <c r="S1818" i="1"/>
  <c r="U1818" i="1" s="1"/>
  <c r="S1897" i="1"/>
  <c r="U1897" i="1" s="1"/>
  <c r="S1272" i="1"/>
  <c r="U1272" i="1" s="1"/>
  <c r="S464" i="1"/>
  <c r="U464" i="1" s="1"/>
  <c r="S1802" i="1"/>
  <c r="U1802" i="1" s="1"/>
  <c r="S1744" i="1"/>
  <c r="U1744" i="1" s="1"/>
  <c r="S1158" i="1"/>
  <c r="U1158" i="1" s="1"/>
  <c r="S2324" i="1"/>
  <c r="U2324" i="1" s="1"/>
  <c r="S639" i="1"/>
  <c r="U639" i="1" s="1"/>
  <c r="S2154" i="1"/>
  <c r="U2154" i="1" s="1"/>
  <c r="S1771" i="1"/>
  <c r="U1771" i="1" s="1"/>
  <c r="S2449" i="1"/>
  <c r="U2449" i="1" s="1"/>
  <c r="S1338" i="1"/>
  <c r="U1338" i="1" s="1"/>
  <c r="S1010" i="1"/>
  <c r="U1010" i="1" s="1"/>
  <c r="S1560" i="1"/>
  <c r="U1560" i="1" s="1"/>
  <c r="S2587" i="1"/>
  <c r="U2587" i="1" s="1"/>
  <c r="S1708" i="1"/>
  <c r="U1708" i="1" s="1"/>
  <c r="S1278" i="1"/>
  <c r="U1278" i="1" s="1"/>
  <c r="S2070" i="1"/>
  <c r="U2070" i="1" s="1"/>
  <c r="S995" i="1"/>
  <c r="U995" i="1" s="1"/>
  <c r="S382" i="1"/>
  <c r="U382" i="1" s="1"/>
  <c r="S757" i="1"/>
  <c r="U757" i="1" s="1"/>
  <c r="S1553" i="1"/>
  <c r="U1553" i="1" s="1"/>
  <c r="S1413" i="1"/>
  <c r="U1413" i="1" s="1"/>
  <c r="S2064" i="1"/>
  <c r="U2064" i="1" s="1"/>
  <c r="S1320" i="1"/>
  <c r="U1320" i="1" s="1"/>
  <c r="S895" i="1"/>
  <c r="U895" i="1" s="1"/>
  <c r="S1473" i="1"/>
  <c r="U1473" i="1" s="1"/>
  <c r="S2438" i="1"/>
  <c r="U2438" i="1" s="1"/>
  <c r="S2015" i="1"/>
  <c r="U2015" i="1" s="1"/>
  <c r="S1325" i="1"/>
  <c r="U1325" i="1" s="1"/>
  <c r="S1159" i="1"/>
  <c r="U1159" i="1" s="1"/>
  <c r="S295" i="1"/>
  <c r="U295" i="1" s="1"/>
  <c r="S325" i="1"/>
  <c r="U325" i="1" s="1"/>
  <c r="S136" i="1"/>
  <c r="U136" i="1" s="1"/>
  <c r="S5" i="1"/>
  <c r="U5" i="1" s="1"/>
  <c r="S45" i="1"/>
  <c r="U45" i="1" s="1"/>
  <c r="S2584" i="1"/>
  <c r="U2584" i="1" s="1"/>
  <c r="S50" i="1"/>
  <c r="U50" i="1" s="1"/>
  <c r="S104" i="1"/>
  <c r="U104" i="1" s="1"/>
  <c r="S141" i="1"/>
  <c r="U141" i="1" s="1"/>
  <c r="S14" i="1"/>
  <c r="U14" i="1" s="1"/>
  <c r="S126" i="1"/>
  <c r="U126" i="1" s="1"/>
  <c r="S324" i="1"/>
  <c r="U324" i="1" s="1"/>
  <c r="S2574" i="1"/>
  <c r="U2574" i="1" s="1"/>
  <c r="S1254" i="1"/>
  <c r="U1254" i="1" s="1"/>
  <c r="S102" i="1"/>
  <c r="U102" i="1" s="1"/>
  <c r="S11" i="1"/>
  <c r="U11" i="1" s="1"/>
  <c r="S1023" i="1"/>
  <c r="U1023" i="1" s="1"/>
  <c r="S69" i="1"/>
  <c r="U69" i="1" s="1"/>
  <c r="S1096" i="1"/>
  <c r="U1096" i="1" s="1"/>
  <c r="S169" i="1"/>
  <c r="U169" i="1" s="1"/>
  <c r="S188" i="1"/>
  <c r="U188" i="1" s="1"/>
  <c r="S1264" i="1"/>
  <c r="U1264" i="1" s="1"/>
  <c r="S277" i="1"/>
  <c r="U277" i="1" s="1"/>
  <c r="S107" i="1"/>
  <c r="U107" i="1" s="1"/>
  <c r="S722" i="1"/>
  <c r="U722" i="1" s="1"/>
  <c r="S209" i="1"/>
  <c r="U209" i="1" s="1"/>
  <c r="S1167" i="1"/>
  <c r="U1167" i="1" s="1"/>
  <c r="S37" i="1"/>
  <c r="U37" i="1" s="1"/>
  <c r="S687" i="1"/>
  <c r="U687" i="1" s="1"/>
  <c r="S173" i="1"/>
  <c r="U173" i="1" s="1"/>
  <c r="S132" i="1"/>
  <c r="U132" i="1" s="1"/>
  <c r="S60" i="1"/>
  <c r="U60" i="1" s="1"/>
  <c r="S83" i="1"/>
  <c r="U83" i="1" s="1"/>
  <c r="S599" i="1"/>
  <c r="U599" i="1" s="1"/>
  <c r="S205" i="1"/>
  <c r="U205" i="1" s="1"/>
  <c r="S479" i="1"/>
  <c r="U479" i="1" s="1"/>
  <c r="S920" i="1"/>
  <c r="U920" i="1" s="1"/>
  <c r="S589" i="1"/>
  <c r="U589" i="1" s="1"/>
  <c r="S461" i="1"/>
  <c r="U461" i="1" s="1"/>
  <c r="S892" i="1"/>
  <c r="U892" i="1" s="1"/>
  <c r="S41" i="1"/>
  <c r="U41" i="1" s="1"/>
  <c r="S242" i="1"/>
  <c r="U242" i="1" s="1"/>
  <c r="S285" i="1"/>
  <c r="U285" i="1" s="1"/>
  <c r="S212" i="1"/>
  <c r="U212" i="1" s="1"/>
  <c r="S44" i="1"/>
  <c r="U44" i="1" s="1"/>
  <c r="S21" i="1"/>
  <c r="U21" i="1" s="1"/>
  <c r="S183" i="1"/>
  <c r="U183" i="1" s="1"/>
  <c r="S110" i="1"/>
  <c r="U110" i="1" s="1"/>
  <c r="S131" i="1"/>
  <c r="U131" i="1" s="1"/>
  <c r="S113" i="1"/>
  <c r="U113" i="1" s="1"/>
  <c r="S766" i="1"/>
  <c r="U766" i="1" s="1"/>
  <c r="S1358" i="1"/>
  <c r="U1358" i="1" s="1"/>
  <c r="S64" i="1"/>
  <c r="U64" i="1" s="1"/>
  <c r="S246" i="1"/>
  <c r="U246" i="1" s="1"/>
  <c r="S48" i="1"/>
  <c r="U48" i="1" s="1"/>
  <c r="S359" i="1"/>
  <c r="U359" i="1" s="1"/>
  <c r="S47" i="1"/>
  <c r="U47" i="1" s="1"/>
  <c r="S61" i="1"/>
  <c r="U61" i="1" s="1"/>
  <c r="S541" i="1"/>
  <c r="U541" i="1" s="1"/>
  <c r="S1585" i="1"/>
  <c r="U1585" i="1" s="1"/>
  <c r="S33" i="1"/>
  <c r="U33" i="1" s="1"/>
  <c r="S122" i="1"/>
  <c r="U122" i="1" s="1"/>
  <c r="S266" i="1"/>
  <c r="U266" i="1" s="1"/>
  <c r="S94" i="1"/>
  <c r="U94" i="1" s="1"/>
  <c r="S826" i="1"/>
  <c r="U826" i="1" s="1"/>
  <c r="S7" i="1"/>
  <c r="U7" i="1" s="1"/>
  <c r="S619" i="1"/>
  <c r="U619" i="1" s="1"/>
  <c r="S13" i="1"/>
  <c r="U13" i="1" s="1"/>
  <c r="S90" i="1"/>
  <c r="U90" i="1" s="1"/>
  <c r="S51" i="1"/>
  <c r="U51" i="1" s="1"/>
  <c r="S1956" i="1"/>
  <c r="U1956" i="1" s="1"/>
  <c r="S628" i="1"/>
  <c r="U628" i="1" s="1"/>
  <c r="S62" i="1"/>
  <c r="U62" i="1" s="1"/>
  <c r="S223" i="1"/>
  <c r="U223" i="1" s="1"/>
  <c r="S65" i="1"/>
  <c r="U65" i="1" s="1"/>
  <c r="S2060" i="1"/>
  <c r="U2060" i="1" s="1"/>
  <c r="S74" i="1"/>
  <c r="U74" i="1" s="1"/>
  <c r="S27" i="1"/>
  <c r="U27" i="1" s="1"/>
  <c r="S2575" i="1"/>
  <c r="U2575" i="1" s="1"/>
  <c r="S2925" i="1"/>
  <c r="U2925" i="1" s="1"/>
  <c r="S2542" i="1"/>
  <c r="U2542" i="1" s="1"/>
  <c r="S3920" i="1"/>
  <c r="U3920" i="1" s="1"/>
  <c r="S3736" i="1"/>
  <c r="U3736" i="1" s="1"/>
  <c r="S3189" i="1"/>
  <c r="U3189" i="1" s="1"/>
  <c r="S3984" i="1"/>
  <c r="U3984" i="1" s="1"/>
  <c r="S4024" i="1"/>
  <c r="U4024" i="1" s="1"/>
  <c r="S3629" i="1"/>
  <c r="U3629" i="1" s="1"/>
  <c r="S3042" i="1"/>
  <c r="U3042" i="1" s="1"/>
  <c r="S2667" i="1"/>
  <c r="U2667" i="1" s="1"/>
  <c r="S3296" i="1"/>
  <c r="U3296" i="1" s="1"/>
  <c r="S3419" i="1"/>
  <c r="U3419" i="1" s="1"/>
  <c r="S1749" i="1"/>
  <c r="U1749" i="1" s="1"/>
  <c r="S3693" i="1"/>
  <c r="U3693" i="1" s="1"/>
  <c r="S3273" i="1"/>
  <c r="U3273" i="1" s="1"/>
  <c r="S1495" i="1"/>
  <c r="U1495" i="1" s="1"/>
  <c r="S2126" i="1"/>
  <c r="U2126" i="1" s="1"/>
  <c r="S3730" i="1"/>
  <c r="U3730" i="1" s="1"/>
  <c r="S2774" i="1"/>
  <c r="U2774" i="1" s="1"/>
  <c r="S36" i="1"/>
  <c r="U36" i="1" s="1"/>
  <c r="S26" i="1"/>
  <c r="U26" i="1" s="1"/>
  <c r="S9" i="1"/>
  <c r="U9" i="1" s="1"/>
  <c r="S31" i="1"/>
  <c r="U31" i="1" s="1"/>
  <c r="S545" i="1"/>
  <c r="U545" i="1" s="1"/>
  <c r="S244" i="1"/>
  <c r="U244" i="1" s="1"/>
  <c r="S111" i="1"/>
  <c r="U111" i="1" s="1"/>
  <c r="S10" i="1"/>
  <c r="U10" i="1" s="1"/>
  <c r="S469" i="1"/>
  <c r="U469" i="1" s="1"/>
  <c r="S4" i="1"/>
  <c r="U4" i="1" s="1"/>
  <c r="S140" i="1"/>
  <c r="U140" i="1" s="1"/>
  <c r="S67" i="1"/>
  <c r="U67" i="1" s="1"/>
  <c r="S55" i="1"/>
  <c r="U55" i="1" s="1"/>
  <c r="S114" i="1"/>
  <c r="U114" i="1" s="1"/>
  <c r="S28" i="1"/>
  <c r="U28" i="1" s="1"/>
  <c r="S566" i="1"/>
  <c r="U566" i="1" s="1"/>
  <c r="S25" i="1"/>
  <c r="U25" i="1" s="1"/>
  <c r="S354" i="1"/>
  <c r="U354" i="1" s="1"/>
  <c r="S429" i="1"/>
  <c r="U429" i="1" s="1"/>
  <c r="S72" i="1"/>
  <c r="U72" i="1" s="1"/>
  <c r="S99" i="1"/>
  <c r="U99" i="1" s="1"/>
  <c r="S498" i="1"/>
  <c r="U498" i="1" s="1"/>
  <c r="S85" i="1"/>
  <c r="U85" i="1" s="1"/>
  <c r="S163" i="1"/>
  <c r="U163" i="1" s="1"/>
  <c r="S38" i="1"/>
  <c r="U38" i="1" s="1"/>
  <c r="S46" i="1"/>
  <c r="U46" i="1" s="1"/>
  <c r="S15" i="1"/>
  <c r="U15" i="1" s="1"/>
  <c r="S240" i="1"/>
  <c r="U240" i="1" s="1"/>
  <c r="S119" i="1"/>
  <c r="U119" i="1" s="1"/>
  <c r="S78" i="1"/>
  <c r="U78" i="1" s="1"/>
  <c r="S89" i="1"/>
  <c r="U89" i="1" s="1"/>
  <c r="S151" i="1"/>
  <c r="U151" i="1" s="1"/>
  <c r="S6" i="1"/>
  <c r="U6" i="1" s="1"/>
  <c r="S2458" i="1"/>
  <c r="U2458" i="1" s="1"/>
  <c r="S646" i="1"/>
  <c r="U646" i="1" s="1"/>
  <c r="S16" i="1"/>
  <c r="U16" i="1" s="1"/>
  <c r="S19" i="1"/>
  <c r="U19" i="1" s="1"/>
  <c r="S40" i="1"/>
  <c r="U40" i="1" s="1"/>
  <c r="S808" i="1"/>
  <c r="U808" i="1" s="1"/>
  <c r="S18" i="1"/>
  <c r="U18" i="1" s="1"/>
  <c r="S2272" i="1"/>
  <c r="U2272" i="1" s="1"/>
  <c r="S655" i="1"/>
  <c r="U655" i="1" s="1"/>
  <c r="S459" i="1"/>
  <c r="U459" i="1" s="1"/>
  <c r="S2267" i="1"/>
  <c r="U2267" i="1" s="1"/>
  <c r="S778" i="1"/>
  <c r="U778" i="1" s="1"/>
  <c r="S1623" i="1"/>
  <c r="U1623" i="1" s="1"/>
  <c r="S981" i="1"/>
  <c r="U981" i="1" s="1"/>
  <c r="S691" i="1"/>
  <c r="U691" i="1" s="1"/>
  <c r="S1057" i="1"/>
  <c r="U1057" i="1" s="1"/>
  <c r="S1724" i="1"/>
  <c r="U1724" i="1" s="1"/>
  <c r="S2197" i="1"/>
  <c r="U2197" i="1" s="1"/>
  <c r="S1484" i="1"/>
  <c r="U1484" i="1" s="1"/>
  <c r="S1644" i="1"/>
  <c r="U1644" i="1" s="1"/>
  <c r="S2581" i="1"/>
  <c r="U2581" i="1" s="1"/>
  <c r="S1578" i="1"/>
  <c r="U1578" i="1" s="1"/>
  <c r="S2021" i="1"/>
  <c r="U2021" i="1" s="1"/>
  <c r="S1420" i="1"/>
  <c r="U1420" i="1" s="1"/>
  <c r="S2840" i="1"/>
  <c r="U2840" i="1" s="1"/>
  <c r="S1757" i="1"/>
  <c r="U1757" i="1" s="1"/>
  <c r="S1861" i="1"/>
  <c r="U1861" i="1" s="1"/>
  <c r="S1266" i="1"/>
  <c r="U1266" i="1" s="1"/>
  <c r="S2924" i="1"/>
  <c r="U2924" i="1" s="1"/>
  <c r="S2890" i="1"/>
  <c r="U2890" i="1" s="1"/>
  <c r="S29" i="1"/>
  <c r="U29" i="1" s="1"/>
  <c r="S3121" i="1"/>
  <c r="U3121" i="1" s="1"/>
  <c r="S3559" i="1"/>
  <c r="U3559" i="1" s="1"/>
  <c r="S3245" i="1"/>
  <c r="U3245" i="1" s="1"/>
  <c r="S2563" i="1"/>
  <c r="U2563" i="1" s="1"/>
  <c r="S1571" i="1"/>
  <c r="U1571" i="1" s="1"/>
  <c r="S3508" i="1"/>
  <c r="U3508" i="1" s="1"/>
  <c r="S243" i="1"/>
  <c r="U243" i="1" s="1"/>
  <c r="S1190" i="1"/>
  <c r="U1190" i="1" s="1"/>
  <c r="S2728" i="1"/>
  <c r="U2728" i="1" s="1"/>
  <c r="S3172" i="1"/>
  <c r="U3172" i="1" s="1"/>
  <c r="S389" i="1"/>
  <c r="U389" i="1" s="1"/>
  <c r="S3329" i="1"/>
  <c r="U3329" i="1" s="1"/>
  <c r="S3280" i="1"/>
  <c r="U3280" i="1" s="1"/>
  <c r="S2134" i="1"/>
  <c r="U2134" i="1" s="1"/>
  <c r="S3493" i="1"/>
  <c r="U3493" i="1" s="1"/>
  <c r="S1634" i="1"/>
  <c r="U1634" i="1" s="1"/>
  <c r="S1616" i="1"/>
  <c r="U1616" i="1" s="1"/>
  <c r="S2229" i="1"/>
  <c r="U2229" i="1" s="1"/>
  <c r="S2119" i="1"/>
  <c r="U2119" i="1" s="1"/>
  <c r="S952" i="1"/>
  <c r="U952" i="1" s="1"/>
  <c r="S2629" i="1"/>
  <c r="U2629" i="1" s="1"/>
  <c r="S755" i="1"/>
  <c r="U755" i="1" s="1"/>
  <c r="S2254" i="1"/>
  <c r="U2254" i="1" s="1"/>
  <c r="S1656" i="1"/>
  <c r="U1656" i="1" s="1"/>
  <c r="S2527" i="1"/>
  <c r="U2527" i="1" s="1"/>
  <c r="S679" i="1"/>
  <c r="U679" i="1" s="1"/>
  <c r="S460" i="1"/>
  <c r="U460" i="1" s="1"/>
  <c r="S1816" i="1"/>
  <c r="U1816" i="1" s="1"/>
  <c r="S1288" i="1"/>
  <c r="U1288" i="1" s="1"/>
  <c r="S1448" i="1"/>
  <c r="U1448" i="1" s="1"/>
  <c r="S2213" i="1"/>
  <c r="U2213" i="1" s="1"/>
  <c r="S1112" i="1"/>
  <c r="U1112" i="1" s="1"/>
  <c r="S2157" i="1"/>
  <c r="U2157" i="1" s="1"/>
  <c r="S2316" i="1"/>
  <c r="U2316" i="1" s="1"/>
  <c r="S1438" i="1"/>
  <c r="U1438" i="1" s="1"/>
  <c r="S1416" i="1"/>
  <c r="U1416" i="1" s="1"/>
  <c r="S2351" i="1"/>
  <c r="U2351" i="1" s="1"/>
  <c r="S3567" i="1"/>
  <c r="U3567" i="1" s="1"/>
  <c r="S3897" i="1"/>
  <c r="U3897" i="1" s="1"/>
  <c r="S4111" i="1"/>
  <c r="U4111" i="1" s="1"/>
  <c r="S4102" i="1"/>
  <c r="U4102" i="1" s="1"/>
  <c r="S3269" i="1"/>
  <c r="U3269" i="1" s="1"/>
  <c r="S3397" i="1"/>
  <c r="U3397" i="1" s="1"/>
  <c r="S3352" i="1"/>
  <c r="U3352" i="1" s="1"/>
  <c r="S2951" i="1"/>
  <c r="U2951" i="1" s="1"/>
  <c r="S1212" i="1"/>
  <c r="U1212" i="1" s="1"/>
  <c r="S2790" i="1"/>
  <c r="U2790" i="1" s="1"/>
  <c r="S3868" i="1"/>
  <c r="U3868" i="1" s="1"/>
  <c r="S2220" i="1"/>
  <c r="U2220" i="1" s="1"/>
  <c r="S3514" i="1"/>
  <c r="U3514" i="1" s="1"/>
  <c r="S3069" i="1"/>
  <c r="U3069" i="1" s="1"/>
  <c r="S3601" i="1"/>
  <c r="U3601" i="1" s="1"/>
  <c r="S1609" i="1"/>
  <c r="U1609" i="1" s="1"/>
  <c r="S3536" i="1"/>
  <c r="U3536" i="1" s="1"/>
  <c r="S2117" i="1"/>
  <c r="U2117" i="1" s="1"/>
  <c r="S3727" i="1"/>
  <c r="U3727" i="1" s="1"/>
  <c r="S2360" i="1"/>
  <c r="U2360" i="1" s="1"/>
  <c r="S1339" i="1"/>
  <c r="U1339" i="1" s="1"/>
  <c r="S1003" i="1"/>
  <c r="U1003" i="1" s="1"/>
  <c r="S1559" i="1"/>
  <c r="U1559" i="1" s="1"/>
  <c r="S1880" i="1"/>
  <c r="U1880" i="1" s="1"/>
  <c r="S555" i="1"/>
  <c r="U555" i="1" s="1"/>
  <c r="S515" i="1"/>
  <c r="U515" i="1" s="1"/>
  <c r="S2450" i="1"/>
  <c r="U2450" i="1" s="1"/>
  <c r="S454" i="1"/>
  <c r="U454" i="1" s="1"/>
  <c r="S2179" i="1"/>
  <c r="U2179" i="1" s="1"/>
  <c r="S759" i="1"/>
  <c r="U759" i="1" s="1"/>
  <c r="S2839" i="1"/>
  <c r="U2839" i="1" s="1"/>
  <c r="S1481" i="1"/>
  <c r="U1481" i="1" s="1"/>
  <c r="S1545" i="1"/>
  <c r="U1545" i="1" s="1"/>
  <c r="S400" i="1"/>
  <c r="U400" i="1" s="1"/>
  <c r="S2366" i="1"/>
  <c r="U2366" i="1" s="1"/>
  <c r="S2081" i="1"/>
  <c r="U2081" i="1" s="1"/>
  <c r="S588" i="1"/>
  <c r="U588" i="1" s="1"/>
  <c r="S1700" i="1"/>
  <c r="U1700" i="1" s="1"/>
  <c r="S1870" i="1"/>
  <c r="U1870" i="1" s="1"/>
  <c r="S2380" i="1"/>
  <c r="U2380" i="1" s="1"/>
  <c r="S1860" i="1"/>
  <c r="U1860" i="1" s="1"/>
  <c r="S2355" i="1"/>
  <c r="U2355" i="1" s="1"/>
  <c r="S1955" i="1"/>
  <c r="U1955" i="1" s="1"/>
  <c r="S729" i="1"/>
  <c r="U729" i="1" s="1"/>
  <c r="S2662" i="1"/>
  <c r="U2662" i="1" s="1"/>
  <c r="S616" i="1"/>
  <c r="U616" i="1" s="1"/>
  <c r="S2314" i="1"/>
  <c r="U2314" i="1" s="1"/>
  <c r="S2687" i="1"/>
  <c r="U2687" i="1" s="1"/>
  <c r="S2330" i="1"/>
  <c r="U2330" i="1" s="1"/>
  <c r="S522" i="1"/>
  <c r="U522" i="1" s="1"/>
  <c r="S1705" i="1"/>
  <c r="U1705" i="1" s="1"/>
  <c r="S416" i="1"/>
  <c r="U416" i="1" s="1"/>
  <c r="S842" i="1"/>
  <c r="U842" i="1" s="1"/>
  <c r="S1885" i="1"/>
  <c r="U1885" i="1" s="1"/>
  <c r="S1831" i="1"/>
  <c r="U1831" i="1" s="1"/>
  <c r="S1556" i="1"/>
  <c r="U1556" i="1" s="1"/>
  <c r="S2454" i="1"/>
  <c r="U2454" i="1" s="1"/>
  <c r="S2849" i="1"/>
  <c r="U2849" i="1" s="1"/>
  <c r="S1439" i="1"/>
  <c r="U1439" i="1" s="1"/>
  <c r="S1997" i="1"/>
  <c r="U1997" i="1" s="1"/>
  <c r="S3432" i="1"/>
  <c r="U3432" i="1" s="1"/>
  <c r="S3830" i="1"/>
  <c r="U3830" i="1" s="1"/>
  <c r="S748" i="1"/>
  <c r="U748" i="1" s="1"/>
  <c r="S2666" i="1"/>
  <c r="U2666" i="1" s="1"/>
  <c r="S3993" i="1"/>
  <c r="U3993" i="1" s="1"/>
  <c r="S1027" i="1"/>
  <c r="U1027" i="1" s="1"/>
  <c r="S3895" i="1"/>
  <c r="U3895" i="1" s="1"/>
  <c r="S2426" i="1"/>
  <c r="U2426" i="1" s="1"/>
  <c r="S3334" i="1"/>
  <c r="U3334" i="1" s="1"/>
  <c r="S3485" i="1"/>
  <c r="U3485" i="1" s="1"/>
  <c r="S2776" i="1"/>
  <c r="U2776" i="1" s="1"/>
  <c r="S627" i="1"/>
  <c r="U627" i="1" s="1"/>
  <c r="S2632" i="1"/>
  <c r="U2632" i="1" s="1"/>
  <c r="S2606" i="1"/>
  <c r="U2606" i="1" s="1"/>
  <c r="S820" i="1"/>
  <c r="U820" i="1" s="1"/>
  <c r="S1085" i="1"/>
  <c r="U1085" i="1" s="1"/>
  <c r="S1097" i="1"/>
  <c r="U1097" i="1" s="1"/>
  <c r="S2004" i="1"/>
  <c r="U2004" i="1" s="1"/>
  <c r="S1743" i="1"/>
  <c r="U1743" i="1" s="1"/>
  <c r="S745" i="1"/>
  <c r="U745" i="1" s="1"/>
  <c r="S3220" i="1"/>
  <c r="U3220" i="1" s="1"/>
  <c r="S1792" i="1"/>
  <c r="U1792" i="1" s="1"/>
  <c r="S930" i="1"/>
  <c r="U930" i="1" s="1"/>
  <c r="S1281" i="1"/>
  <c r="U1281" i="1" s="1"/>
  <c r="S661" i="1"/>
  <c r="U661" i="1" s="1"/>
  <c r="S2375" i="1"/>
  <c r="U2375" i="1" s="1"/>
  <c r="S3341" i="1"/>
  <c r="U3341" i="1" s="1"/>
  <c r="S518" i="1"/>
  <c r="U518" i="1" s="1"/>
  <c r="S3107" i="1"/>
  <c r="U3107" i="1" s="1"/>
  <c r="S2026" i="1"/>
  <c r="U2026" i="1" s="1"/>
  <c r="S3337" i="1"/>
  <c r="U3337" i="1" s="1"/>
  <c r="S3192" i="1"/>
  <c r="U3192" i="1" s="1"/>
  <c r="S2075" i="1"/>
  <c r="U2075" i="1" s="1"/>
  <c r="S2400" i="1"/>
  <c r="U2400" i="1" s="1"/>
  <c r="S1198" i="1"/>
  <c r="U1198" i="1" s="1"/>
  <c r="S1922" i="1"/>
  <c r="U1922" i="1" s="1"/>
  <c r="S744" i="1"/>
  <c r="U744" i="1" s="1"/>
  <c r="S1091" i="1"/>
  <c r="U1091" i="1" s="1"/>
  <c r="S2127" i="1"/>
  <c r="U2127" i="1" s="1"/>
  <c r="S613" i="1"/>
  <c r="U613" i="1" s="1"/>
  <c r="S1334" i="1"/>
  <c r="U1334" i="1" s="1"/>
  <c r="S2376" i="1"/>
  <c r="U2376" i="1" s="1"/>
  <c r="S2544" i="1"/>
  <c r="U2544" i="1" s="1"/>
  <c r="S2814" i="1"/>
  <c r="U2814" i="1" s="1"/>
  <c r="S394" i="1"/>
  <c r="U394" i="1" s="1"/>
  <c r="S2250" i="1"/>
  <c r="U2250" i="1" s="1"/>
  <c r="S1941" i="1"/>
  <c r="U1941" i="1" s="1"/>
  <c r="S2430" i="1"/>
  <c r="U2430" i="1" s="1"/>
  <c r="S2407" i="1"/>
  <c r="U2407" i="1" s="1"/>
  <c r="S546" i="1"/>
  <c r="U546" i="1" s="1"/>
  <c r="S2291" i="1"/>
  <c r="U2291" i="1" s="1"/>
  <c r="S2990" i="1"/>
  <c r="U2990" i="1" s="1"/>
  <c r="S1767" i="1"/>
  <c r="U1767" i="1" s="1"/>
  <c r="S4041" i="1"/>
  <c r="U4041" i="1" s="1"/>
  <c r="S893" i="1"/>
  <c r="U893" i="1" s="1"/>
  <c r="S1800" i="1"/>
  <c r="U1800" i="1" s="1"/>
  <c r="S595" i="1"/>
  <c r="U595" i="1" s="1"/>
  <c r="S2415" i="1"/>
  <c r="U2415" i="1" s="1"/>
  <c r="S3017" i="1"/>
  <c r="U3017" i="1" s="1"/>
  <c r="S811" i="1"/>
  <c r="U811" i="1" s="1"/>
  <c r="S1109" i="1"/>
  <c r="U1109" i="1" s="1"/>
  <c r="S2251" i="1"/>
  <c r="U2251" i="1" s="1"/>
  <c r="S1037" i="1"/>
  <c r="U1037" i="1" s="1"/>
  <c r="S1050" i="1"/>
  <c r="U1050" i="1" s="1"/>
  <c r="S3387" i="1"/>
  <c r="U3387" i="1" s="1"/>
  <c r="S749" i="1"/>
  <c r="U749" i="1" s="1"/>
  <c r="S481" i="1"/>
  <c r="U481" i="1" s="1"/>
  <c r="S1508" i="1"/>
  <c r="U1508" i="1" s="1"/>
  <c r="S698" i="1"/>
  <c r="U698" i="1" s="1"/>
  <c r="S717" i="1"/>
  <c r="U717" i="1" s="1"/>
  <c r="S587" i="1"/>
  <c r="U587" i="1" s="1"/>
  <c r="S125" i="1"/>
  <c r="U125" i="1" s="1"/>
  <c r="S746" i="1"/>
  <c r="U746" i="1" s="1"/>
  <c r="S372" i="1"/>
  <c r="U372" i="1" s="1"/>
  <c r="S850" i="1"/>
  <c r="U850" i="1" s="1"/>
  <c r="S950" i="1"/>
  <c r="U950" i="1" s="1"/>
  <c r="S1008" i="1"/>
  <c r="U1008" i="1" s="1"/>
  <c r="S1795" i="1"/>
  <c r="U1795" i="1" s="1"/>
  <c r="S2166" i="1"/>
  <c r="U2166" i="1" s="1"/>
  <c r="S3992" i="1"/>
  <c r="U3992" i="1" s="1"/>
  <c r="S3697" i="1"/>
  <c r="U3697" i="1" s="1"/>
  <c r="S3459" i="1"/>
  <c r="U3459" i="1" s="1"/>
  <c r="S2434" i="1"/>
  <c r="U2434" i="1" s="1"/>
  <c r="S3443" i="1"/>
  <c r="U3443" i="1" s="1"/>
  <c r="S3102" i="1"/>
  <c r="U3102" i="1" s="1"/>
  <c r="S3679" i="1"/>
  <c r="U3679" i="1" s="1"/>
  <c r="S3867" i="1"/>
  <c r="U3867" i="1" s="1"/>
  <c r="S3973" i="1"/>
  <c r="U3973" i="1" s="1"/>
  <c r="S4067" i="1"/>
  <c r="U4067" i="1" s="1"/>
  <c r="S3991" i="1"/>
  <c r="U3991" i="1" s="1"/>
  <c r="S3866" i="1"/>
  <c r="U3866" i="1" s="1"/>
  <c r="S2431" i="1"/>
  <c r="U2431" i="1" s="1"/>
  <c r="S3685" i="1"/>
  <c r="U3685" i="1" s="1"/>
  <c r="S1787" i="1"/>
  <c r="U1787" i="1" s="1"/>
  <c r="S2627" i="1"/>
  <c r="U2627" i="1" s="1"/>
  <c r="S3360" i="1"/>
  <c r="U3360" i="1" s="1"/>
  <c r="S2545" i="1"/>
  <c r="U2545" i="1" s="1"/>
  <c r="S3687" i="1"/>
  <c r="U3687" i="1" s="1"/>
  <c r="S3956" i="1"/>
  <c r="U3956" i="1" s="1"/>
  <c r="S2936" i="1"/>
  <c r="U2936" i="1" s="1"/>
  <c r="S3362" i="1"/>
  <c r="U3362" i="1" s="1"/>
  <c r="S3197" i="1"/>
  <c r="U3197" i="1" s="1"/>
  <c r="S2135" i="1"/>
  <c r="U2135" i="1" s="1"/>
  <c r="S3030" i="1"/>
  <c r="U3030" i="1" s="1"/>
  <c r="S3500" i="1"/>
  <c r="U3500" i="1" s="1"/>
  <c r="S1925" i="1"/>
  <c r="U1925" i="1" s="1"/>
  <c r="S3300" i="1"/>
  <c r="U3300" i="1" s="1"/>
  <c r="S3955" i="1"/>
  <c r="U3955" i="1" s="1"/>
  <c r="S2312" i="1"/>
  <c r="U2312" i="1" s="1"/>
  <c r="S3368" i="1"/>
  <c r="U3368" i="1" s="1"/>
  <c r="S3176" i="1"/>
  <c r="U3176" i="1" s="1"/>
  <c r="S3913" i="1"/>
  <c r="U3913" i="1" s="1"/>
  <c r="S2692" i="1"/>
  <c r="U2692" i="1" s="1"/>
  <c r="S3933" i="1"/>
  <c r="U3933" i="1" s="1"/>
  <c r="S4023" i="1"/>
  <c r="U4023" i="1" s="1"/>
  <c r="S2178" i="1"/>
  <c r="U2178" i="1" s="1"/>
  <c r="S3272" i="1"/>
  <c r="U3272" i="1" s="1"/>
  <c r="S3659" i="1"/>
  <c r="U3659" i="1" s="1"/>
  <c r="S3523" i="1"/>
  <c r="U3523" i="1" s="1"/>
  <c r="S1137" i="1"/>
  <c r="U1137" i="1" s="1"/>
  <c r="S2944" i="1"/>
  <c r="U2944" i="1" s="1"/>
  <c r="S3738" i="1"/>
  <c r="U3738" i="1" s="1"/>
  <c r="S1689" i="1"/>
  <c r="U1689" i="1" s="1"/>
  <c r="S3726" i="1"/>
  <c r="U3726" i="1" s="1"/>
  <c r="S2130" i="1"/>
  <c r="U2130" i="1" s="1"/>
  <c r="S3578" i="1"/>
  <c r="U3578" i="1" s="1"/>
  <c r="S2867" i="1"/>
  <c r="U2867" i="1" s="1"/>
  <c r="S1732" i="1"/>
  <c r="U1732" i="1" s="1"/>
  <c r="S723" i="1"/>
  <c r="U723" i="1" s="1"/>
  <c r="S2567" i="1"/>
  <c r="U2567" i="1" s="1"/>
  <c r="S1729" i="1"/>
  <c r="U1729" i="1" s="1"/>
  <c r="S1982" i="1"/>
  <c r="U1982" i="1" s="1"/>
  <c r="S1507" i="1"/>
  <c r="U1507" i="1" s="1"/>
  <c r="S3468" i="1"/>
  <c r="U3468" i="1" s="1"/>
  <c r="S2793" i="1"/>
  <c r="U2793" i="1" s="1"/>
  <c r="S780" i="1"/>
  <c r="U780" i="1" s="1"/>
  <c r="S2486" i="1"/>
  <c r="U2486" i="1" s="1"/>
  <c r="S3927" i="1"/>
  <c r="U3927" i="1" s="1"/>
  <c r="S123" i="1"/>
  <c r="U123" i="1" s="1"/>
  <c r="S2239" i="1"/>
  <c r="U2239" i="1" s="1"/>
  <c r="S1405" i="1"/>
  <c r="U1405" i="1" s="1"/>
  <c r="S1979" i="1"/>
  <c r="U1979" i="1" s="1"/>
  <c r="S933" i="1"/>
  <c r="U933" i="1" s="1"/>
  <c r="S1415" i="1"/>
  <c r="U1415" i="1" s="1"/>
  <c r="S2144" i="1"/>
  <c r="U2144" i="1" s="1"/>
  <c r="S716" i="1"/>
  <c r="U716" i="1" s="1"/>
  <c r="S1630" i="1"/>
  <c r="U1630" i="1" s="1"/>
  <c r="S1931" i="1"/>
  <c r="U1931" i="1" s="1"/>
  <c r="S1894" i="1"/>
  <c r="U1894" i="1" s="1"/>
  <c r="S2334" i="1"/>
  <c r="U2334" i="1" s="1"/>
  <c r="S1608" i="1"/>
  <c r="U1608" i="1" s="1"/>
  <c r="S818" i="1"/>
  <c r="U818" i="1" s="1"/>
  <c r="S1262" i="1"/>
  <c r="U1262" i="1" s="1"/>
  <c r="S1321" i="1"/>
  <c r="U1321" i="1" s="1"/>
  <c r="S1283" i="1"/>
  <c r="U1283" i="1" s="1"/>
  <c r="S1525" i="1"/>
  <c r="U1525" i="1" s="1"/>
  <c r="S2292" i="1"/>
  <c r="U2292" i="1" s="1"/>
  <c r="S817" i="1"/>
  <c r="U817" i="1" s="1"/>
  <c r="S832" i="1"/>
  <c r="U832" i="1" s="1"/>
  <c r="S2353" i="1"/>
  <c r="U2353" i="1" s="1"/>
  <c r="S2624" i="1"/>
  <c r="U2624" i="1" s="1"/>
  <c r="S852" i="1"/>
  <c r="U852" i="1" s="1"/>
  <c r="S326" i="1"/>
  <c r="U326" i="1" s="1"/>
  <c r="S887" i="1"/>
  <c r="U887" i="1" s="1"/>
  <c r="S1810" i="1"/>
  <c r="U1810" i="1" s="1"/>
  <c r="S2172" i="1"/>
  <c r="U2172" i="1" s="1"/>
  <c r="S783" i="1"/>
  <c r="U783" i="1" s="1"/>
  <c r="S1232" i="1"/>
  <c r="U1232" i="1" s="1"/>
  <c r="S1889" i="1"/>
  <c r="U1889" i="1" s="1"/>
  <c r="S1601" i="1"/>
  <c r="U1601" i="1" s="1"/>
  <c r="S1353" i="1"/>
  <c r="U1353" i="1" s="1"/>
  <c r="S1586" i="1"/>
  <c r="U1586" i="1" s="1"/>
  <c r="S1127" i="1"/>
  <c r="U1127" i="1" s="1"/>
  <c r="S1783" i="1"/>
  <c r="U1783" i="1" s="1"/>
  <c r="S1067" i="1"/>
  <c r="U1067" i="1" s="1"/>
  <c r="S660" i="1"/>
  <c r="U660" i="1" s="1"/>
  <c r="S974" i="1"/>
  <c r="U974" i="1" s="1"/>
  <c r="S2226" i="1"/>
  <c r="U2226" i="1" s="1"/>
  <c r="S1687" i="1"/>
  <c r="U1687" i="1" s="1"/>
  <c r="S2529" i="1"/>
  <c r="U2529" i="1" s="1"/>
  <c r="S1970" i="1"/>
  <c r="U1970" i="1" s="1"/>
  <c r="S2313" i="1"/>
  <c r="U2313" i="1" s="1"/>
  <c r="S2664" i="1"/>
  <c r="U2664" i="1" s="1"/>
  <c r="S1213" i="1"/>
  <c r="U1213" i="1" s="1"/>
  <c r="S1699" i="1"/>
  <c r="U1699" i="1" s="1"/>
  <c r="S1895" i="1"/>
  <c r="U1895" i="1" s="1"/>
  <c r="S731" i="1"/>
  <c r="U731" i="1" s="1"/>
  <c r="S1308" i="1"/>
  <c r="U1308" i="1" s="1"/>
  <c r="S504" i="1"/>
  <c r="U504" i="1" s="1"/>
  <c r="S676" i="1"/>
  <c r="U676" i="1" s="1"/>
  <c r="S975" i="1"/>
  <c r="U975" i="1" s="1"/>
  <c r="S1317" i="1"/>
  <c r="U1317" i="1" s="1"/>
  <c r="S1748" i="1"/>
  <c r="U1748" i="1" s="1"/>
  <c r="S833" i="1"/>
  <c r="U833" i="1" s="1"/>
  <c r="S624" i="1"/>
  <c r="U624" i="1" s="1"/>
  <c r="S2238" i="1"/>
  <c r="U2238" i="1" s="1"/>
  <c r="S2490" i="1"/>
  <c r="U2490" i="1" s="1"/>
  <c r="S918" i="1"/>
  <c r="U918" i="1" s="1"/>
  <c r="S998" i="1"/>
  <c r="U998" i="1" s="1"/>
  <c r="S2262" i="1"/>
  <c r="U2262" i="1" s="1"/>
  <c r="S1919" i="1"/>
  <c r="U1919" i="1" s="1"/>
  <c r="S2046" i="1"/>
  <c r="U2046" i="1" s="1"/>
  <c r="S702" i="1"/>
  <c r="U702" i="1" s="1"/>
  <c r="S688" i="1"/>
  <c r="U688" i="1" s="1"/>
  <c r="S760" i="1"/>
  <c r="U760" i="1" s="1"/>
  <c r="S1148" i="1"/>
  <c r="U1148" i="1" s="1"/>
  <c r="S2343" i="1"/>
  <c r="U2343" i="1" s="1"/>
  <c r="S2638" i="1"/>
  <c r="U2638" i="1" s="1"/>
  <c r="S2358" i="1"/>
  <c r="U2358" i="1" s="1"/>
  <c r="S1087" i="1"/>
  <c r="U1087" i="1" s="1"/>
  <c r="S1980" i="1"/>
  <c r="U1980" i="1" s="1"/>
  <c r="S2222" i="1"/>
  <c r="U2222" i="1" s="1"/>
  <c r="S533" i="1"/>
  <c r="U533" i="1" s="1"/>
  <c r="S836" i="1"/>
  <c r="U836" i="1" s="1"/>
  <c r="S1002" i="1"/>
  <c r="U1002" i="1" s="1"/>
  <c r="S1421" i="1"/>
  <c r="U1421" i="1" s="1"/>
  <c r="S1907" i="1"/>
  <c r="U1907" i="1" s="1"/>
  <c r="S2095" i="1"/>
  <c r="U2095" i="1" s="1"/>
  <c r="S1624" i="1"/>
  <c r="U1624" i="1" s="1"/>
  <c r="S2788" i="1"/>
  <c r="U2788" i="1" s="1"/>
  <c r="S4092" i="1"/>
  <c r="U4092" i="1" s="1"/>
  <c r="S3701" i="1"/>
  <c r="U3701" i="1" s="1"/>
  <c r="S3829" i="1"/>
  <c r="U3829" i="1" s="1"/>
  <c r="S3200" i="1"/>
  <c r="U3200" i="1" s="1"/>
  <c r="S2864" i="1"/>
  <c r="U2864" i="1" s="1"/>
  <c r="S2961" i="1"/>
  <c r="U2961" i="1" s="1"/>
  <c r="S3608" i="1"/>
  <c r="U3608" i="1" s="1"/>
  <c r="S4113" i="1"/>
  <c r="U4113" i="1" s="1"/>
  <c r="S1299" i="1"/>
  <c r="U1299" i="1" s="1"/>
  <c r="S2339" i="1"/>
  <c r="U2339" i="1" s="1"/>
  <c r="S4051" i="1"/>
  <c r="U4051" i="1" s="1"/>
  <c r="S4087" i="1"/>
  <c r="U4087" i="1" s="1"/>
  <c r="S3668" i="1"/>
  <c r="U3668" i="1" s="1"/>
  <c r="S4040" i="1"/>
  <c r="U4040" i="1" s="1"/>
  <c r="S2044" i="1"/>
  <c r="U2044" i="1" s="1"/>
  <c r="S4050" i="1"/>
  <c r="U4050" i="1" s="1"/>
  <c r="S3474" i="1"/>
  <c r="U3474" i="1" s="1"/>
  <c r="S3159" i="1"/>
  <c r="U3159" i="1" s="1"/>
  <c r="S3596" i="1"/>
  <c r="U3596" i="1" s="1"/>
  <c r="S4031" i="1"/>
  <c r="U4031" i="1" s="1"/>
  <c r="S3393" i="1"/>
  <c r="U3393" i="1" s="1"/>
  <c r="S2960" i="1"/>
  <c r="U2960" i="1" s="1"/>
  <c r="S3255" i="1"/>
  <c r="U3255" i="1" s="1"/>
  <c r="S2547" i="1"/>
  <c r="U2547" i="1" s="1"/>
  <c r="S1764" i="1"/>
  <c r="U1764" i="1" s="1"/>
  <c r="S2668" i="1"/>
  <c r="U2668" i="1" s="1"/>
  <c r="S2941" i="1"/>
  <c r="U2941" i="1" s="1"/>
  <c r="S3075" i="1"/>
  <c r="U3075" i="1" s="1"/>
  <c r="S3184" i="1"/>
  <c r="U3184" i="1" s="1"/>
  <c r="S1717" i="1"/>
  <c r="U1717" i="1" s="1"/>
  <c r="S3784" i="1"/>
  <c r="U3784" i="1" s="1"/>
  <c r="S1424" i="1"/>
  <c r="U1424" i="1" s="1"/>
  <c r="S2802" i="1"/>
  <c r="U2802" i="1" s="1"/>
  <c r="S962" i="1"/>
  <c r="U962" i="1" s="1"/>
  <c r="S3140" i="1"/>
  <c r="U3140" i="1" s="1"/>
  <c r="S3520" i="1"/>
  <c r="U3520" i="1" s="1"/>
  <c r="S3174" i="1"/>
  <c r="U3174" i="1" s="1"/>
  <c r="S3972" i="1"/>
  <c r="U3972" i="1" s="1"/>
  <c r="S3224" i="1"/>
  <c r="U3224" i="1" s="1"/>
  <c r="S3158" i="1"/>
  <c r="U3158" i="1" s="1"/>
  <c r="S3287" i="1"/>
  <c r="U3287" i="1" s="1"/>
  <c r="S3365" i="1"/>
  <c r="U3365" i="1" s="1"/>
  <c r="S3142" i="1"/>
  <c r="U3142" i="1" s="1"/>
  <c r="S2531" i="1"/>
  <c r="U2531" i="1" s="1"/>
  <c r="S4076" i="1"/>
  <c r="U4076" i="1" s="1"/>
  <c r="S3815" i="1"/>
  <c r="U3815" i="1" s="1"/>
  <c r="S3926" i="1"/>
  <c r="U3926" i="1" s="1"/>
  <c r="S1822" i="1"/>
  <c r="U1822" i="1" s="1"/>
  <c r="S3980" i="1"/>
  <c r="U3980" i="1" s="1"/>
  <c r="S3125" i="1"/>
  <c r="U3125" i="1" s="1"/>
  <c r="S3010" i="1"/>
  <c r="U3010" i="1" s="1"/>
  <c r="S3244" i="1"/>
  <c r="U3244" i="1" s="1"/>
  <c r="S4114" i="1"/>
  <c r="U4114" i="1" s="1"/>
  <c r="S2857" i="1"/>
  <c r="U2857" i="1" s="1"/>
  <c r="S3684" i="1"/>
  <c r="U3684" i="1" s="1"/>
  <c r="S4066" i="1"/>
  <c r="U4066" i="1" s="1"/>
  <c r="S3537" i="1"/>
  <c r="U3537" i="1" s="1"/>
  <c r="S3463" i="1"/>
  <c r="U3463" i="1" s="1"/>
  <c r="S3565" i="1"/>
  <c r="U3565" i="1" s="1"/>
  <c r="S451" i="1"/>
  <c r="U451" i="1" s="1"/>
  <c r="S310" i="1"/>
  <c r="U310" i="1" s="1"/>
  <c r="S908" i="1"/>
  <c r="U908" i="1" s="1"/>
  <c r="S385" i="1"/>
  <c r="U385" i="1" s="1"/>
  <c r="S286" i="1"/>
  <c r="U286" i="1" s="1"/>
  <c r="S1115" i="1"/>
  <c r="U1115" i="1" s="1"/>
  <c r="S264" i="1"/>
  <c r="U264" i="1" s="1"/>
  <c r="S124" i="1"/>
  <c r="U124" i="1" s="1"/>
  <c r="S353" i="1"/>
  <c r="U353" i="1" s="1"/>
  <c r="S1294" i="1"/>
  <c r="U1294" i="1" s="1"/>
  <c r="S174" i="1"/>
  <c r="U174" i="1" s="1"/>
  <c r="S431" i="1"/>
  <c r="U431" i="1" s="1"/>
  <c r="S799" i="1"/>
  <c r="U799" i="1" s="1"/>
  <c r="S1351" i="1"/>
  <c r="U1351" i="1" s="1"/>
  <c r="S307" i="1"/>
  <c r="U307" i="1" s="1"/>
  <c r="S1233" i="1"/>
  <c r="U1233" i="1" s="1"/>
  <c r="S978" i="1"/>
  <c r="U978" i="1" s="1"/>
  <c r="S361" i="1"/>
  <c r="U361" i="1" s="1"/>
  <c r="S129" i="1"/>
  <c r="U129" i="1" s="1"/>
  <c r="S207" i="1"/>
  <c r="U207" i="1" s="1"/>
  <c r="S438" i="1"/>
  <c r="U438" i="1" s="1"/>
  <c r="S753" i="1"/>
  <c r="U753" i="1" s="1"/>
  <c r="S270" i="1"/>
  <c r="U270" i="1" s="1"/>
  <c r="S352" i="1"/>
  <c r="U352" i="1" s="1"/>
  <c r="S440" i="1"/>
  <c r="U440" i="1" s="1"/>
  <c r="S12" i="1"/>
  <c r="U12" i="1" s="1"/>
  <c r="S315" i="1"/>
  <c r="U315" i="1" s="1"/>
  <c r="S606" i="1"/>
  <c r="U606" i="1" s="1"/>
  <c r="S424" i="1"/>
  <c r="U424" i="1" s="1"/>
  <c r="S499" i="1"/>
  <c r="U499" i="1" s="1"/>
  <c r="S482" i="1"/>
  <c r="U482" i="1" s="1"/>
  <c r="S384" i="1"/>
  <c r="U384" i="1" s="1"/>
  <c r="S404" i="1"/>
  <c r="U404" i="1" s="1"/>
  <c r="S1664" i="1"/>
  <c r="U1664" i="1" s="1"/>
  <c r="S2011" i="1"/>
  <c r="U2011" i="1" s="1"/>
  <c r="S473" i="1"/>
  <c r="U473" i="1" s="1"/>
  <c r="S445" i="1"/>
  <c r="U445" i="1" s="1"/>
  <c r="S1314" i="1"/>
  <c r="U1314" i="1" s="1"/>
  <c r="S371" i="1"/>
  <c r="U371" i="1" s="1"/>
  <c r="S95" i="1"/>
  <c r="U95" i="1" s="1"/>
  <c r="S2520" i="1"/>
  <c r="U2520" i="1" s="1"/>
  <c r="S3590" i="1"/>
  <c r="U3590" i="1" s="1"/>
  <c r="S3248" i="1"/>
  <c r="U3248" i="1" s="1"/>
  <c r="S3661" i="1"/>
  <c r="U3661" i="1" s="1"/>
  <c r="S4039" i="1"/>
  <c r="U4039" i="1" s="1"/>
  <c r="S4022" i="1"/>
  <c r="U4022" i="1" s="1"/>
  <c r="S2721" i="1"/>
  <c r="U2721" i="1" s="1"/>
  <c r="S4016" i="1"/>
  <c r="U4016" i="1" s="1"/>
  <c r="S3382" i="1"/>
  <c r="U3382" i="1" s="1"/>
  <c r="S3145" i="1"/>
  <c r="U3145" i="1" s="1"/>
  <c r="S2408" i="1"/>
  <c r="U2408" i="1" s="1"/>
  <c r="S3954" i="1"/>
  <c r="U3954" i="1" s="1"/>
  <c r="S2792" i="1"/>
  <c r="U2792" i="1" s="1"/>
  <c r="S3865" i="1"/>
  <c r="U3865" i="1" s="1"/>
  <c r="S3308" i="1"/>
  <c r="U3308" i="1" s="1"/>
  <c r="S3027" i="1"/>
  <c r="U3027" i="1" s="1"/>
  <c r="S4021" i="1"/>
  <c r="U4021" i="1" s="1"/>
  <c r="S3293" i="1"/>
  <c r="U3293" i="1" s="1"/>
  <c r="S3583" i="1"/>
  <c r="U3583" i="1" s="1"/>
  <c r="S3118" i="1"/>
  <c r="U3118" i="1" s="1"/>
  <c r="S134" i="1"/>
  <c r="U134" i="1" s="1"/>
  <c r="S1786" i="1"/>
  <c r="U1786" i="1" s="1"/>
  <c r="S8" i="1"/>
  <c r="U8" i="1" s="1"/>
  <c r="S245" i="1"/>
  <c r="U245" i="1" s="1"/>
  <c r="S210" i="1"/>
  <c r="U210" i="1" s="1"/>
  <c r="S301" i="1"/>
  <c r="U301" i="1" s="1"/>
  <c r="S1440" i="1"/>
  <c r="U1440" i="1" s="1"/>
  <c r="S1966" i="1"/>
  <c r="U1966" i="1" s="1"/>
  <c r="S236" i="1"/>
  <c r="U236" i="1" s="1"/>
  <c r="S247" i="1"/>
  <c r="U247" i="1" s="1"/>
  <c r="S1942" i="1"/>
  <c r="U1942" i="1" s="1"/>
  <c r="S171" i="1"/>
  <c r="U171" i="1" s="1"/>
  <c r="S737" i="1"/>
  <c r="U737" i="1" s="1"/>
  <c r="S178" i="1"/>
  <c r="U178" i="1" s="1"/>
  <c r="S462" i="1"/>
  <c r="U462" i="1" s="1"/>
  <c r="S57" i="1"/>
  <c r="U57" i="1" s="1"/>
  <c r="S824" i="1"/>
  <c r="U824" i="1" s="1"/>
  <c r="S2413" i="1"/>
  <c r="U2413" i="1" s="1"/>
  <c r="S1258" i="1"/>
  <c r="U1258" i="1" s="1"/>
  <c r="S523" i="1"/>
  <c r="U523" i="1" s="1"/>
  <c r="S3708" i="1"/>
  <c r="U3708" i="1" s="1"/>
  <c r="S3779" i="1"/>
  <c r="U3779" i="1" s="1"/>
  <c r="S3953" i="1"/>
  <c r="U3953" i="1" s="1"/>
  <c r="S3925" i="1"/>
  <c r="U3925" i="1" s="1"/>
  <c r="S3035" i="1"/>
  <c r="U3035" i="1" s="1"/>
  <c r="S2047" i="1"/>
  <c r="U2047" i="1" s="1"/>
  <c r="S3480" i="1"/>
  <c r="U3480" i="1" s="1"/>
  <c r="S3803" i="1"/>
  <c r="U3803" i="1" s="1"/>
  <c r="S3842" i="1"/>
  <c r="U3842" i="1" s="1"/>
  <c r="S3622" i="1"/>
  <c r="U3622" i="1" s="1"/>
  <c r="S3639" i="1"/>
  <c r="U3639" i="1" s="1"/>
  <c r="S3893" i="1"/>
  <c r="U3893" i="1" s="1"/>
  <c r="S3729" i="1"/>
  <c r="U3729" i="1" s="1"/>
  <c r="S3193" i="1"/>
  <c r="U3193" i="1" s="1"/>
  <c r="S4073" i="1"/>
  <c r="U4073" i="1" s="1"/>
  <c r="S3737" i="1"/>
  <c r="U3737" i="1" s="1"/>
  <c r="S3963" i="1"/>
  <c r="U3963" i="1" s="1"/>
  <c r="S3845" i="1"/>
  <c r="U3845" i="1" s="1"/>
  <c r="S4038" i="1"/>
  <c r="U4038" i="1" s="1"/>
  <c r="S1883" i="1"/>
  <c r="U1883" i="1" s="1"/>
  <c r="S3663" i="1"/>
  <c r="U3663" i="1" s="1"/>
  <c r="S2995" i="1"/>
  <c r="U2995" i="1" s="1"/>
  <c r="S2598" i="1"/>
  <c r="U2598" i="1" s="1"/>
  <c r="S2457" i="1"/>
  <c r="U2457" i="1" s="1"/>
  <c r="S3190" i="1"/>
  <c r="U3190" i="1" s="1"/>
  <c r="S3476" i="1"/>
  <c r="U3476" i="1" s="1"/>
  <c r="S821" i="1"/>
  <c r="U821" i="1" s="1"/>
  <c r="S2459" i="1"/>
  <c r="U2459" i="1" s="1"/>
  <c r="S3777" i="1"/>
  <c r="U3777" i="1" s="1"/>
  <c r="S1089" i="1"/>
  <c r="U1089" i="1" s="1"/>
  <c r="S2758" i="1"/>
  <c r="U2758" i="1" s="1"/>
  <c r="S3864" i="1"/>
  <c r="U3864" i="1" s="1"/>
  <c r="S3326" i="1"/>
  <c r="U3326" i="1" s="1"/>
  <c r="S2745" i="1"/>
  <c r="U2745" i="1" s="1"/>
  <c r="S4065" i="1"/>
  <c r="U4065" i="1" s="1"/>
  <c r="S3844" i="1"/>
  <c r="U3844" i="1" s="1"/>
  <c r="S2079" i="1"/>
  <c r="U2079" i="1" s="1"/>
  <c r="S3130" i="1"/>
  <c r="U3130" i="1" s="1"/>
  <c r="S3403" i="1"/>
  <c r="U3403" i="1" s="1"/>
  <c r="S2971" i="1"/>
  <c r="U2971" i="1" s="1"/>
  <c r="S3616" i="1"/>
  <c r="U3616" i="1" s="1"/>
  <c r="S2720" i="1"/>
  <c r="U2720" i="1" s="1"/>
  <c r="S3568" i="1"/>
  <c r="U3568" i="1" s="1"/>
  <c r="S3258" i="1"/>
  <c r="U3258" i="1" s="1"/>
  <c r="S3767" i="1"/>
  <c r="U3767" i="1" s="1"/>
  <c r="S2466" i="1"/>
  <c r="U2466" i="1" s="1"/>
  <c r="S3703" i="1"/>
  <c r="U3703" i="1" s="1"/>
  <c r="S3143" i="1"/>
  <c r="U3143" i="1" s="1"/>
  <c r="S2823" i="1"/>
  <c r="U2823" i="1" s="1"/>
  <c r="S3562" i="1"/>
  <c r="U3562" i="1" s="1"/>
  <c r="S3672" i="1"/>
  <c r="U3672" i="1" s="1"/>
  <c r="S3971" i="1"/>
  <c r="U3971" i="1" s="1"/>
  <c r="S3208" i="1"/>
  <c r="U3208" i="1" s="1"/>
  <c r="S3479" i="1"/>
  <c r="U3479" i="1" s="1"/>
  <c r="S3477" i="1"/>
  <c r="U3477" i="1" s="1"/>
  <c r="S3115" i="1"/>
  <c r="U3115" i="1" s="1"/>
  <c r="S2919" i="1"/>
  <c r="U2919" i="1" s="1"/>
  <c r="S1298" i="1"/>
  <c r="U1298" i="1" s="1"/>
  <c r="S1617" i="1"/>
  <c r="U1617" i="1" s="1"/>
  <c r="S586" i="1"/>
  <c r="U586" i="1" s="1"/>
  <c r="S2611" i="1"/>
  <c r="U2611" i="1" s="1"/>
  <c r="S641" i="1"/>
  <c r="U641" i="1" s="1"/>
  <c r="S1199" i="1"/>
  <c r="U1199" i="1" s="1"/>
  <c r="S638" i="1"/>
  <c r="U638" i="1" s="1"/>
  <c r="S957" i="1"/>
  <c r="U957" i="1" s="1"/>
  <c r="S1342" i="1"/>
  <c r="U1342" i="1" s="1"/>
  <c r="S2394" i="1"/>
  <c r="U2394" i="1" s="1"/>
  <c r="S700" i="1"/>
  <c r="U700" i="1" s="1"/>
  <c r="S1597" i="1"/>
  <c r="U1597" i="1" s="1"/>
  <c r="S2634" i="1"/>
  <c r="U2634" i="1" s="1"/>
  <c r="S1529" i="1"/>
  <c r="U1529" i="1" s="1"/>
  <c r="S2504" i="1"/>
  <c r="U2504" i="1" s="1"/>
  <c r="S931" i="1"/>
  <c r="U931" i="1" s="1"/>
  <c r="S1082" i="1"/>
  <c r="U1082" i="1" s="1"/>
  <c r="S2423" i="1"/>
  <c r="U2423" i="1" s="1"/>
  <c r="S770" i="1"/>
  <c r="U770" i="1" s="1"/>
  <c r="S1257" i="1"/>
  <c r="U1257" i="1" s="1"/>
  <c r="S1210" i="1"/>
  <c r="U1210" i="1" s="1"/>
  <c r="S804" i="1"/>
  <c r="U804" i="1" s="1"/>
  <c r="S1106" i="1"/>
  <c r="U1106" i="1" s="1"/>
  <c r="S3113" i="1"/>
  <c r="U3113" i="1" s="1"/>
  <c r="S651" i="1"/>
  <c r="U651" i="1" s="1"/>
  <c r="S1306" i="1"/>
  <c r="U1306" i="1" s="1"/>
  <c r="S2090" i="1"/>
  <c r="U2090" i="1" s="1"/>
  <c r="S752" i="1"/>
  <c r="U752" i="1" s="1"/>
  <c r="S927" i="1"/>
  <c r="U927" i="1" s="1"/>
  <c r="S1596" i="1"/>
  <c r="U1596" i="1" s="1"/>
  <c r="S684" i="1"/>
  <c r="U684" i="1" s="1"/>
  <c r="S2582" i="1"/>
  <c r="U2582" i="1" s="1"/>
  <c r="S891" i="1"/>
  <c r="U891" i="1" s="1"/>
  <c r="S2063" i="1"/>
  <c r="U2063" i="1" s="1"/>
  <c r="S239" i="1"/>
  <c r="U239" i="1" s="1"/>
  <c r="S1068" i="1"/>
  <c r="U1068" i="1" s="1"/>
  <c r="S1041" i="1"/>
  <c r="U1041" i="1" s="1"/>
  <c r="S743" i="1"/>
  <c r="U743" i="1" s="1"/>
  <c r="S888" i="1"/>
  <c r="U888" i="1" s="1"/>
  <c r="S165" i="1"/>
  <c r="U165" i="1" s="1"/>
  <c r="S2977" i="1"/>
  <c r="U2977" i="1" s="1"/>
  <c r="S2285" i="1"/>
  <c r="U2285" i="1" s="1"/>
  <c r="S882" i="1"/>
  <c r="U882" i="1" s="1"/>
  <c r="S1659" i="1"/>
  <c r="U1659" i="1" s="1"/>
  <c r="S2484" i="1"/>
  <c r="U2484" i="1" s="1"/>
  <c r="S1447" i="1"/>
  <c r="U1447" i="1" s="1"/>
  <c r="S1698" i="1"/>
  <c r="U1698" i="1" s="1"/>
  <c r="S976" i="1"/>
  <c r="U976" i="1" s="1"/>
  <c r="S1522" i="1"/>
  <c r="U1522" i="1" s="1"/>
  <c r="S2058" i="1"/>
  <c r="U2058" i="1" s="1"/>
  <c r="S2162" i="1"/>
  <c r="U2162" i="1" s="1"/>
  <c r="S551" i="1"/>
  <c r="U551" i="1" s="1"/>
  <c r="S410" i="1"/>
  <c r="U410" i="1" s="1"/>
  <c r="S1138" i="1"/>
  <c r="U1138" i="1" s="1"/>
  <c r="S703" i="1"/>
  <c r="U703" i="1" s="1"/>
  <c r="S1021" i="1"/>
  <c r="U1021" i="1" s="1"/>
  <c r="S1676" i="1"/>
  <c r="U1676" i="1" s="1"/>
  <c r="S906" i="1"/>
  <c r="U906" i="1" s="1"/>
  <c r="S2784" i="1"/>
  <c r="U2784" i="1" s="1"/>
  <c r="S1047" i="1"/>
  <c r="U1047" i="1" s="1"/>
  <c r="S159" i="1"/>
  <c r="U159" i="1" s="1"/>
  <c r="S3128" i="1"/>
  <c r="U3128" i="1" s="1"/>
  <c r="S452" i="1"/>
  <c r="U452" i="1" s="1"/>
  <c r="S4032" i="1"/>
  <c r="U4032" i="1" s="1"/>
  <c r="S1455" i="1"/>
  <c r="U1455" i="1" s="1"/>
  <c r="S2377" i="1"/>
  <c r="U2377" i="1" s="1"/>
  <c r="S345" i="1"/>
  <c r="U345" i="1" s="1"/>
  <c r="S98" i="1"/>
  <c r="U98" i="1" s="1"/>
  <c r="S1189" i="1"/>
  <c r="U1189" i="1" s="1"/>
  <c r="S536" i="1"/>
  <c r="U536" i="1" s="1"/>
  <c r="S4014" i="1"/>
  <c r="U4014" i="1" s="1"/>
  <c r="S3851" i="1"/>
  <c r="U3851" i="1" s="1"/>
  <c r="S1422" i="1"/>
  <c r="U1422" i="1" s="1"/>
  <c r="S858" i="1"/>
  <c r="U858" i="1" s="1"/>
  <c r="S2755" i="1"/>
  <c r="U2755" i="1" s="1"/>
  <c r="S1990" i="1"/>
  <c r="U1990" i="1" s="1"/>
  <c r="S1999" i="1"/>
  <c r="U1999" i="1" s="1"/>
  <c r="S2260" i="1"/>
  <c r="U2260" i="1" s="1"/>
  <c r="S2693" i="1"/>
  <c r="U2693" i="1" s="1"/>
  <c r="S1192" i="1"/>
  <c r="U1192" i="1" s="1"/>
  <c r="S2165" i="1"/>
  <c r="U2165" i="1" s="1"/>
  <c r="S3108" i="1"/>
  <c r="U3108" i="1" s="1"/>
  <c r="S1012" i="1"/>
  <c r="U1012" i="1" s="1"/>
  <c r="S2673" i="1"/>
  <c r="U2673" i="1" s="1"/>
  <c r="S2421" i="1"/>
  <c r="U2421" i="1" s="1"/>
  <c r="S985" i="1"/>
  <c r="U985" i="1" s="1"/>
  <c r="S634" i="1"/>
  <c r="U634" i="1" s="1"/>
  <c r="S3643" i="1"/>
  <c r="U3643" i="1" s="1"/>
  <c r="S201" i="1"/>
  <c r="U201" i="1" s="1"/>
  <c r="S1876" i="1"/>
  <c r="U1876" i="1" s="1"/>
  <c r="S585" i="1"/>
  <c r="U585" i="1" s="1"/>
  <c r="S3392" i="1"/>
  <c r="U3392" i="1" s="1"/>
  <c r="S101" i="1"/>
  <c r="U101" i="1" s="1"/>
  <c r="S1513" i="1"/>
  <c r="U1513" i="1" s="1"/>
  <c r="S571" i="1"/>
  <c r="U571" i="1" s="1"/>
  <c r="S2259" i="1"/>
  <c r="U2259" i="1" s="1"/>
  <c r="S1039" i="1"/>
  <c r="U1039" i="1" s="1"/>
  <c r="S117" i="1"/>
  <c r="U117" i="1" s="1"/>
  <c r="S865" i="1"/>
  <c r="U865" i="1" s="1"/>
  <c r="S489" i="1"/>
  <c r="U489" i="1" s="1"/>
  <c r="S1227" i="1"/>
  <c r="U1227" i="1" s="1"/>
  <c r="S1707" i="1"/>
  <c r="U1707" i="1" s="1"/>
  <c r="S1857" i="1"/>
  <c r="U1857" i="1" s="1"/>
  <c r="S1313" i="1"/>
  <c r="U1313" i="1" s="1"/>
  <c r="S1259" i="1"/>
  <c r="U1259" i="1" s="1"/>
  <c r="S1838" i="1"/>
  <c r="U1838" i="1" s="1"/>
  <c r="S376" i="1"/>
  <c r="U376" i="1" s="1"/>
  <c r="S2230" i="1"/>
  <c r="U2230" i="1" s="1"/>
  <c r="S1681" i="1"/>
  <c r="U1681" i="1" s="1"/>
  <c r="S2588" i="1"/>
  <c r="U2588" i="1" s="1"/>
  <c r="S513" i="1"/>
  <c r="U513" i="1" s="1"/>
  <c r="S1947" i="1"/>
  <c r="U1947" i="1" s="1"/>
  <c r="S1255" i="1"/>
  <c r="U1255" i="1" s="1"/>
  <c r="S1355" i="1"/>
  <c r="U1355" i="1" s="1"/>
  <c r="S1944" i="1"/>
  <c r="U1944" i="1" s="1"/>
  <c r="S1323" i="1"/>
  <c r="U1323" i="1" s="1"/>
  <c r="S2594" i="1"/>
  <c r="U2594" i="1" s="1"/>
  <c r="S2029" i="1"/>
  <c r="U2029" i="1" s="1"/>
  <c r="S1872" i="1"/>
  <c r="U1872" i="1" s="1"/>
  <c r="S1884" i="1"/>
  <c r="U1884" i="1" s="1"/>
  <c r="S1825" i="1"/>
  <c r="U1825" i="1" s="1"/>
  <c r="S439" i="1"/>
  <c r="U439" i="1" s="1"/>
  <c r="S869" i="1"/>
  <c r="U869" i="1" s="1"/>
  <c r="S472" i="1"/>
  <c r="U472" i="1" s="1"/>
  <c r="S544" i="1"/>
  <c r="U544" i="1" s="1"/>
  <c r="S718" i="1"/>
  <c r="U718" i="1" s="1"/>
  <c r="S487" i="1"/>
  <c r="U487" i="1" s="1"/>
  <c r="S1506" i="1"/>
  <c r="U1506" i="1" s="1"/>
  <c r="S350" i="1"/>
  <c r="U350" i="1" s="1"/>
  <c r="S218" i="1"/>
  <c r="U218" i="1" s="1"/>
  <c r="S1292" i="1"/>
  <c r="U1292" i="1" s="1"/>
  <c r="S1114" i="1"/>
  <c r="U1114" i="1" s="1"/>
  <c r="S877" i="1"/>
  <c r="U877" i="1" s="1"/>
  <c r="S633" i="1"/>
  <c r="U633" i="1" s="1"/>
  <c r="S406" i="1"/>
  <c r="U406" i="1" s="1"/>
  <c r="S543" i="1"/>
  <c r="U543" i="1" s="1"/>
  <c r="S369" i="1"/>
  <c r="U369" i="1" s="1"/>
  <c r="S739" i="1"/>
  <c r="U739" i="1" s="1"/>
  <c r="S1287" i="1"/>
  <c r="U1287" i="1" s="1"/>
  <c r="S2290" i="1"/>
  <c r="U2290" i="1" s="1"/>
  <c r="S1975" i="1"/>
  <c r="U1975" i="1" s="1"/>
  <c r="S825" i="1"/>
  <c r="U825" i="1" s="1"/>
  <c r="S1879" i="1"/>
  <c r="U1879" i="1" s="1"/>
  <c r="S1363" i="1"/>
  <c r="U1363" i="1" s="1"/>
  <c r="S1654" i="1"/>
  <c r="U1654" i="1" s="1"/>
  <c r="S334" i="1"/>
  <c r="U334" i="1" s="1"/>
  <c r="S480" i="1"/>
  <c r="U480" i="1" s="1"/>
  <c r="S228" i="1"/>
  <c r="U228" i="1" s="1"/>
  <c r="S996" i="1"/>
  <c r="U996" i="1" s="1"/>
  <c r="S558" i="1"/>
  <c r="U558" i="1" s="1"/>
  <c r="S276" i="1"/>
  <c r="U276" i="1" s="1"/>
  <c r="S1200" i="1"/>
  <c r="U1200" i="1" s="1"/>
  <c r="S989" i="1"/>
  <c r="U989" i="1" s="1"/>
  <c r="S133" i="1"/>
  <c r="U133" i="1" s="1"/>
  <c r="S1134" i="1"/>
  <c r="U1134" i="1" s="1"/>
  <c r="S1357" i="1"/>
  <c r="U1357" i="1" s="1"/>
  <c r="S1271" i="1"/>
  <c r="U1271" i="1" s="1"/>
  <c r="S1747" i="1"/>
  <c r="U1747" i="1" s="1"/>
  <c r="S1726" i="1"/>
  <c r="U1726" i="1" s="1"/>
  <c r="S1843" i="1"/>
  <c r="U1843" i="1" s="1"/>
  <c r="S2005" i="1"/>
  <c r="U2005" i="1" s="1"/>
  <c r="S3598" i="1"/>
  <c r="U3598" i="1" s="1"/>
  <c r="S1685" i="1"/>
  <c r="U1685" i="1" s="1"/>
  <c r="S2920" i="1"/>
  <c r="U2920" i="1" s="1"/>
  <c r="S4013" i="1"/>
  <c r="U4013" i="1" s="1"/>
  <c r="S3000" i="1"/>
  <c r="U3000" i="1" s="1"/>
  <c r="S3802" i="1"/>
  <c r="U3802" i="1" s="1"/>
  <c r="S4012" i="1"/>
  <c r="U4012" i="1" s="1"/>
  <c r="S2957" i="1"/>
  <c r="U2957" i="1" s="1"/>
  <c r="S3766" i="1"/>
  <c r="U3766" i="1" s="1"/>
  <c r="S3089" i="1"/>
  <c r="U3089" i="1" s="1"/>
  <c r="S3338" i="1"/>
  <c r="U3338" i="1" s="1"/>
  <c r="S3952" i="1"/>
  <c r="U3952" i="1" s="1"/>
  <c r="S3721" i="1"/>
  <c r="U3721" i="1" s="1"/>
  <c r="S3428" i="1"/>
  <c r="U3428" i="1" s="1"/>
  <c r="S2112" i="1"/>
  <c r="U2112" i="1" s="1"/>
  <c r="S4020" i="1"/>
  <c r="U4020" i="1" s="1"/>
  <c r="S1930" i="1"/>
  <c r="U1930" i="1" s="1"/>
  <c r="S3053" i="1"/>
  <c r="U3053" i="1" s="1"/>
  <c r="S2305" i="1"/>
  <c r="U2305" i="1" s="1"/>
  <c r="S373" i="1"/>
  <c r="U373" i="1" s="1"/>
  <c r="S649" i="1"/>
  <c r="U649" i="1" s="1"/>
  <c r="S1721" i="1"/>
  <c r="U1721" i="1" s="1"/>
  <c r="S505" i="1"/>
  <c r="U505" i="1" s="1"/>
  <c r="S329" i="1"/>
  <c r="U329" i="1" s="1"/>
  <c r="S508" i="1"/>
  <c r="U508" i="1" s="1"/>
  <c r="S312" i="1"/>
  <c r="U312" i="1" s="1"/>
  <c r="S407" i="1"/>
  <c r="U407" i="1" s="1"/>
  <c r="S213" i="1"/>
  <c r="U213" i="1" s="1"/>
  <c r="S1641" i="1"/>
  <c r="U1641" i="1" s="1"/>
  <c r="S940" i="1"/>
  <c r="U940" i="1" s="1"/>
  <c r="S1477" i="1"/>
  <c r="U1477" i="1" s="1"/>
  <c r="S2345" i="1"/>
  <c r="U2345" i="1" s="1"/>
  <c r="S160" i="1"/>
  <c r="U160" i="1" s="1"/>
  <c r="S964" i="1"/>
  <c r="U964" i="1" s="1"/>
  <c r="S507" i="1"/>
  <c r="U507" i="1" s="1"/>
  <c r="S458" i="1"/>
  <c r="U458" i="1" s="1"/>
  <c r="S2328" i="1"/>
  <c r="U2328" i="1" s="1"/>
  <c r="S567" i="1"/>
  <c r="U567" i="1" s="1"/>
  <c r="S557" i="1"/>
  <c r="U557" i="1" s="1"/>
  <c r="S471" i="1"/>
  <c r="U471" i="1" s="1"/>
  <c r="S166" i="1"/>
  <c r="U166" i="1" s="1"/>
  <c r="S983" i="1"/>
  <c r="U983" i="1" s="1"/>
  <c r="S1006" i="1"/>
  <c r="U1006" i="1" s="1"/>
  <c r="S1629" i="1"/>
  <c r="U1629" i="1" s="1"/>
  <c r="S762" i="1"/>
  <c r="U762" i="1" s="1"/>
  <c r="S221" i="1"/>
  <c r="U221" i="1" s="1"/>
  <c r="S215" i="1"/>
  <c r="U215" i="1" s="1"/>
  <c r="S554" i="1"/>
  <c r="U554" i="1" s="1"/>
  <c r="S203" i="1"/>
  <c r="U203" i="1" s="1"/>
  <c r="S380" i="1"/>
  <c r="U380" i="1" s="1"/>
  <c r="S2855" i="1"/>
  <c r="U2855" i="1" s="1"/>
  <c r="S1575" i="1"/>
  <c r="U1575" i="1" s="1"/>
  <c r="S2533" i="1"/>
  <c r="U2533" i="1" s="1"/>
  <c r="S738" i="1"/>
  <c r="U738" i="1" s="1"/>
  <c r="S1483" i="1"/>
  <c r="U1483" i="1" s="1"/>
  <c r="S763" i="1"/>
  <c r="U763" i="1" s="1"/>
  <c r="S847" i="1"/>
  <c r="U847" i="1" s="1"/>
  <c r="S563" i="1"/>
  <c r="U563" i="1" s="1"/>
  <c r="S362" i="1"/>
  <c r="U362" i="1" s="1"/>
  <c r="S3141" i="1"/>
  <c r="U3141" i="1" s="1"/>
  <c r="S3330" i="1"/>
  <c r="U3330" i="1" s="1"/>
  <c r="S3602" i="1"/>
  <c r="U3602" i="1" s="1"/>
  <c r="S1029" i="1"/>
  <c r="U1029" i="1" s="1"/>
  <c r="S1487" i="1"/>
  <c r="U1487" i="1" s="1"/>
  <c r="S3571" i="1"/>
  <c r="U3571" i="1" s="1"/>
  <c r="S3924" i="1"/>
  <c r="U3924" i="1" s="1"/>
  <c r="S3505" i="1"/>
  <c r="U3505" i="1" s="1"/>
  <c r="S2613" i="1"/>
  <c r="U2613" i="1" s="1"/>
  <c r="S2412" i="1"/>
  <c r="U2412" i="1" s="1"/>
  <c r="S3376" i="1"/>
  <c r="U3376" i="1" s="1"/>
  <c r="S3890" i="1"/>
  <c r="U3890" i="1" s="1"/>
  <c r="S3413" i="1"/>
  <c r="U3413" i="1" s="1"/>
  <c r="S3131" i="1"/>
  <c r="U3131" i="1" s="1"/>
  <c r="S3470" i="1"/>
  <c r="U3470" i="1" s="1"/>
  <c r="S2340" i="1"/>
  <c r="U2340" i="1" s="1"/>
  <c r="S2381" i="1"/>
  <c r="U2381" i="1" s="1"/>
  <c r="S1589" i="1"/>
  <c r="U1589" i="1" s="1"/>
  <c r="S1847" i="1"/>
  <c r="U1847" i="1" s="1"/>
  <c r="S3863" i="1"/>
  <c r="U3863" i="1" s="1"/>
  <c r="S3938" i="1"/>
  <c r="U3938" i="1" s="1"/>
  <c r="S3356" i="1"/>
  <c r="U3356" i="1" s="1"/>
  <c r="S3824" i="1"/>
  <c r="U3824" i="1" s="1"/>
  <c r="S2247" i="1"/>
  <c r="U2247" i="1" s="1"/>
  <c r="S3916" i="1"/>
  <c r="U3916" i="1" s="1"/>
  <c r="S3359" i="1"/>
  <c r="U3359" i="1" s="1"/>
  <c r="S3024" i="1"/>
  <c r="U3024" i="1" s="1"/>
  <c r="S3919" i="1"/>
  <c r="U3919" i="1" s="1"/>
  <c r="S2989" i="1"/>
  <c r="U2989" i="1" s="1"/>
  <c r="S2822" i="1"/>
  <c r="U2822" i="1" s="1"/>
  <c r="S3292" i="1"/>
  <c r="U3292" i="1" s="1"/>
  <c r="S2395" i="1"/>
  <c r="U2395" i="1" s="1"/>
  <c r="S3801" i="1"/>
  <c r="U3801" i="1" s="1"/>
  <c r="S2899" i="1"/>
  <c r="U2899" i="1" s="1"/>
  <c r="S3194" i="1"/>
  <c r="U3194" i="1" s="1"/>
  <c r="S3206" i="1"/>
  <c r="U3206" i="1" s="1"/>
  <c r="S3800" i="1"/>
  <c r="U3800" i="1" s="1"/>
  <c r="S2650" i="1"/>
  <c r="U2650" i="1" s="1"/>
  <c r="S3127" i="1"/>
  <c r="U3127" i="1" s="1"/>
  <c r="S3888" i="1"/>
  <c r="U3888" i="1" s="1"/>
  <c r="S2991" i="1"/>
  <c r="U2991" i="1" s="1"/>
  <c r="S3970" i="1"/>
  <c r="U3970" i="1" s="1"/>
  <c r="S4091" i="1"/>
  <c r="U4091" i="1" s="1"/>
  <c r="S3951" i="1"/>
  <c r="U3951" i="1" s="1"/>
  <c r="S3580" i="1"/>
  <c r="U3580" i="1" s="1"/>
  <c r="S3068" i="1"/>
  <c r="U3068" i="1" s="1"/>
  <c r="S733" i="1"/>
  <c r="U733" i="1" s="1"/>
  <c r="S2881" i="1"/>
  <c r="U2881" i="1" s="1"/>
  <c r="S3305" i="1"/>
  <c r="U3305" i="1" s="1"/>
  <c r="S3652" i="1"/>
  <c r="U3652" i="1" s="1"/>
  <c r="S3460" i="1"/>
  <c r="U3460" i="1" s="1"/>
  <c r="S2120" i="1"/>
  <c r="U2120" i="1" s="1"/>
  <c r="S3776" i="1"/>
  <c r="U3776" i="1" s="1"/>
  <c r="S3499" i="1"/>
  <c r="U3499" i="1" s="1"/>
  <c r="S3444" i="1"/>
  <c r="U3444" i="1" s="1"/>
  <c r="S3696" i="1"/>
  <c r="U3696" i="1" s="1"/>
  <c r="S2612" i="1"/>
  <c r="U2612" i="1" s="1"/>
  <c r="S3538" i="1"/>
  <c r="U3538" i="1" s="1"/>
  <c r="S3990" i="1"/>
  <c r="U3990" i="1" s="1"/>
  <c r="S2738" i="1"/>
  <c r="U2738" i="1" s="1"/>
  <c r="S3498" i="1"/>
  <c r="U3498" i="1" s="1"/>
  <c r="S3983" i="1"/>
  <c r="U3983" i="1" s="1"/>
  <c r="S3388" i="1"/>
  <c r="U3388" i="1" s="1"/>
  <c r="S3799" i="1"/>
  <c r="U3799" i="1" s="1"/>
  <c r="S3589" i="1"/>
  <c r="U3589" i="1" s="1"/>
  <c r="S3104" i="1"/>
  <c r="U3104" i="1" s="1"/>
  <c r="S3178" i="1"/>
  <c r="U3178" i="1" s="1"/>
  <c r="S2999" i="1"/>
  <c r="U2999" i="1" s="1"/>
  <c r="S3261" i="1"/>
  <c r="U3261" i="1" s="1"/>
  <c r="S3522" i="1"/>
  <c r="U3522" i="1" s="1"/>
  <c r="S3595" i="1"/>
  <c r="U3595" i="1" s="1"/>
  <c r="S267" i="1"/>
  <c r="U267" i="1" s="1"/>
  <c r="S3689" i="1"/>
  <c r="U3689" i="1" s="1"/>
  <c r="S2898" i="1"/>
  <c r="U2898" i="1" s="1"/>
  <c r="S3315" i="1"/>
  <c r="U3315" i="1" s="1"/>
  <c r="S2499" i="1"/>
  <c r="U2499" i="1" s="1"/>
  <c r="S3862" i="1"/>
  <c r="U3862" i="1" s="1"/>
  <c r="S3012" i="1"/>
  <c r="U3012" i="1" s="1"/>
  <c r="S2124" i="1"/>
  <c r="U2124" i="1" s="1"/>
  <c r="S1570" i="1"/>
  <c r="U1570" i="1" s="1"/>
  <c r="S2918" i="1"/>
  <c r="U2918" i="1" s="1"/>
  <c r="S2739" i="1"/>
  <c r="U2739" i="1" s="1"/>
  <c r="S3331" i="1"/>
  <c r="U3331" i="1" s="1"/>
  <c r="S3139" i="1"/>
  <c r="U3139" i="1" s="1"/>
  <c r="S3420" i="1"/>
  <c r="U3420" i="1" s="1"/>
  <c r="S1968" i="1"/>
  <c r="U1968" i="1" s="1"/>
  <c r="S3310" i="1"/>
  <c r="U3310" i="1" s="1"/>
  <c r="S1803" i="1"/>
  <c r="U1803" i="1" s="1"/>
  <c r="S341" i="1"/>
  <c r="U341" i="1" s="1"/>
  <c r="S1460" i="1"/>
  <c r="U1460" i="1" s="1"/>
  <c r="S3328" i="1"/>
  <c r="U3328" i="1" s="1"/>
  <c r="S3451" i="1"/>
  <c r="U3451" i="1" s="1"/>
  <c r="S3437" i="1"/>
  <c r="U3437" i="1" s="1"/>
  <c r="S3577" i="1"/>
  <c r="U3577" i="1" s="1"/>
  <c r="S2241" i="1"/>
  <c r="U2241" i="1" s="1"/>
  <c r="S961" i="1"/>
  <c r="U961" i="1" s="1"/>
  <c r="S4058" i="1"/>
  <c r="U4058" i="1" s="1"/>
  <c r="S3475" i="1"/>
  <c r="U3475" i="1" s="1"/>
  <c r="S2333" i="1"/>
  <c r="U2333" i="1" s="1"/>
  <c r="S4085" i="1"/>
  <c r="U4085" i="1" s="1"/>
  <c r="S2751" i="1"/>
  <c r="U2751" i="1" s="1"/>
  <c r="S3251" i="1"/>
  <c r="U3251" i="1" s="1"/>
  <c r="S3492" i="1"/>
  <c r="U3492" i="1" s="1"/>
  <c r="S1964" i="1"/>
  <c r="U1964" i="1" s="1"/>
  <c r="S2530" i="1"/>
  <c r="U2530" i="1" s="1"/>
  <c r="S3327" i="1"/>
  <c r="U3327" i="1" s="1"/>
  <c r="S899" i="1"/>
  <c r="U899" i="1" s="1"/>
  <c r="S175" i="1"/>
  <c r="U175" i="1" s="1"/>
  <c r="S3325" i="1"/>
  <c r="U3325" i="1" s="1"/>
  <c r="S1425" i="1"/>
  <c r="U1425" i="1" s="1"/>
  <c r="S3546" i="1"/>
  <c r="U3546" i="1" s="1"/>
  <c r="S3268" i="1"/>
  <c r="U3268" i="1" s="1"/>
  <c r="S4110" i="1"/>
  <c r="U4110" i="1" s="1"/>
  <c r="S3213" i="1"/>
  <c r="U3213" i="1" s="1"/>
  <c r="S2436" i="1"/>
  <c r="U2436" i="1" s="1"/>
  <c r="S3314" i="1"/>
  <c r="U3314" i="1" s="1"/>
  <c r="S3059" i="1"/>
  <c r="U3059" i="1" s="1"/>
  <c r="S1166" i="1"/>
  <c r="U1166" i="1" s="1"/>
  <c r="S3183" i="1"/>
  <c r="U3183" i="1" s="1"/>
  <c r="S837" i="1"/>
  <c r="U837" i="1" s="1"/>
  <c r="S4064" i="1"/>
  <c r="U4064" i="1" s="1"/>
  <c r="S2987" i="1"/>
  <c r="U2987" i="1" s="1"/>
  <c r="S3969" i="1"/>
  <c r="U3969" i="1" s="1"/>
  <c r="S3295" i="1"/>
  <c r="U3295" i="1" s="1"/>
  <c r="S4057" i="1"/>
  <c r="U4057" i="1" s="1"/>
  <c r="S3775" i="1"/>
  <c r="U3775" i="1" s="1"/>
  <c r="S3861" i="1"/>
  <c r="U3861" i="1" s="1"/>
  <c r="S3860" i="1"/>
  <c r="U3860" i="1" s="1"/>
  <c r="S3979" i="1"/>
  <c r="U3979" i="1" s="1"/>
  <c r="S4011" i="1"/>
  <c r="U4011" i="1" s="1"/>
  <c r="S3481" i="1"/>
  <c r="U3481" i="1" s="1"/>
  <c r="S3965" i="1"/>
  <c r="U3965" i="1" s="1"/>
  <c r="S4090" i="1"/>
  <c r="U4090" i="1" s="1"/>
  <c r="S4010" i="1"/>
  <c r="U4010" i="1" s="1"/>
  <c r="S3849" i="1"/>
  <c r="U3849" i="1" s="1"/>
  <c r="S2952" i="1"/>
  <c r="U2952" i="1" s="1"/>
  <c r="S3692" i="1"/>
  <c r="U3692" i="1" s="1"/>
  <c r="S3989" i="1"/>
  <c r="U3989" i="1" s="1"/>
  <c r="S2884" i="1"/>
  <c r="U2884" i="1" s="1"/>
  <c r="S3566" i="1"/>
  <c r="U3566" i="1" s="1"/>
  <c r="S794" i="1"/>
  <c r="U794" i="1" s="1"/>
  <c r="S3547" i="1"/>
  <c r="U3547" i="1" s="1"/>
  <c r="S4112" i="1"/>
  <c r="U4112" i="1" s="1"/>
  <c r="S2906" i="1"/>
  <c r="U2906" i="1" s="1"/>
  <c r="S2557" i="1"/>
  <c r="U2557" i="1" s="1"/>
  <c r="S1794" i="1"/>
  <c r="U1794" i="1" s="1"/>
  <c r="S2338" i="1"/>
  <c r="U2338" i="1" s="1"/>
  <c r="S1163" i="1"/>
  <c r="U1163" i="1" s="1"/>
  <c r="S1188" i="1"/>
  <c r="U1188" i="1" s="1"/>
  <c r="S954" i="1"/>
  <c r="U954" i="1" s="1"/>
  <c r="S2149" i="1"/>
  <c r="U2149" i="1" s="1"/>
  <c r="S1030" i="1"/>
  <c r="U1030" i="1" s="1"/>
  <c r="S668" i="1"/>
  <c r="U668" i="1" s="1"/>
  <c r="S928" i="1"/>
  <c r="U928" i="1" s="1"/>
  <c r="S650" i="1"/>
  <c r="U650" i="1" s="1"/>
  <c r="S621" i="1"/>
  <c r="U621" i="1" s="1"/>
  <c r="S870" i="1"/>
  <c r="U870" i="1" s="1"/>
  <c r="S922" i="1"/>
  <c r="U922" i="1" s="1"/>
  <c r="S106" i="1"/>
  <c r="U106" i="1" s="1"/>
  <c r="S356" i="1"/>
  <c r="U356" i="1" s="1"/>
  <c r="S1206" i="1"/>
  <c r="U1206" i="1" s="1"/>
  <c r="S1762" i="1"/>
  <c r="U1762" i="1" s="1"/>
  <c r="S681" i="1"/>
  <c r="U681" i="1" s="1"/>
  <c r="S1491" i="1"/>
  <c r="U1491" i="1" s="1"/>
  <c r="S393" i="1"/>
  <c r="U393" i="1" s="1"/>
  <c r="S2578" i="1"/>
  <c r="U2578" i="1" s="1"/>
  <c r="S138" i="1"/>
  <c r="U138" i="1" s="1"/>
  <c r="S1595" i="1"/>
  <c r="U1595" i="1" s="1"/>
  <c r="S2922" i="1"/>
  <c r="U2922" i="1" s="1"/>
  <c r="S1526" i="1"/>
  <c r="U1526" i="1" s="1"/>
  <c r="S788" i="1"/>
  <c r="U788" i="1" s="1"/>
  <c r="S3" i="1"/>
  <c r="U3" i="1" s="1"/>
  <c r="S3198" i="1"/>
  <c r="U3198" i="1" s="1"/>
  <c r="S2943" i="1"/>
  <c r="U2943" i="1" s="1"/>
  <c r="S946" i="1"/>
  <c r="U946" i="1" s="1"/>
  <c r="S2905" i="1"/>
  <c r="U2905" i="1" s="1"/>
  <c r="S559" i="1"/>
  <c r="U559" i="1" s="1"/>
  <c r="S2928" i="1"/>
  <c r="U2928" i="1" s="1"/>
  <c r="S53" i="1"/>
  <c r="U53" i="1" s="1"/>
  <c r="S403" i="1"/>
  <c r="U403" i="1" s="1"/>
  <c r="S1482" i="1"/>
  <c r="U1482" i="1" s="1"/>
  <c r="S1572" i="1"/>
  <c r="U1572" i="1" s="1"/>
  <c r="S1140" i="1"/>
  <c r="U1140" i="1" s="1"/>
  <c r="S421" i="1"/>
  <c r="U421" i="1" s="1"/>
  <c r="S622" i="1"/>
  <c r="U622" i="1" s="1"/>
  <c r="S233" i="1"/>
  <c r="U233" i="1" s="1"/>
  <c r="S3228" i="1"/>
  <c r="U3228" i="1" s="1"/>
  <c r="S3229" i="1"/>
  <c r="U3229" i="1" s="1"/>
  <c r="S2505" i="1"/>
  <c r="U2505" i="1" s="1"/>
  <c r="S1211" i="1"/>
  <c r="U1211" i="1" s="1"/>
  <c r="S453" i="1"/>
  <c r="U453" i="1" s="1"/>
  <c r="S2703" i="1"/>
  <c r="U2703" i="1" s="1"/>
  <c r="S2953" i="1"/>
  <c r="U2953" i="1" s="1"/>
  <c r="S3402" i="1"/>
  <c r="U3402" i="1" s="1"/>
  <c r="S2010" i="1"/>
  <c r="U2010" i="1" s="1"/>
  <c r="S3950" i="1"/>
  <c r="U3950" i="1" s="1"/>
  <c r="S944" i="1"/>
  <c r="U944" i="1" s="1"/>
  <c r="S1678" i="1"/>
  <c r="U1678" i="1" s="1"/>
  <c r="S1938" i="1"/>
  <c r="U1938" i="1" s="1"/>
  <c r="S3111" i="1"/>
  <c r="U3111" i="1" s="1"/>
  <c r="S271" i="1"/>
  <c r="U271" i="1" s="1"/>
  <c r="S3610" i="1"/>
  <c r="U3610" i="1" s="1"/>
  <c r="S3495" i="1"/>
  <c r="U3495" i="1" s="1"/>
  <c r="S2108" i="1"/>
  <c r="U2108" i="1" s="1"/>
  <c r="S294" i="1"/>
  <c r="U294" i="1" s="1"/>
  <c r="S88" i="1"/>
  <c r="U88" i="1" s="1"/>
  <c r="S2398" i="1"/>
  <c r="U2398" i="1" s="1"/>
  <c r="S1584" i="1"/>
  <c r="U1584" i="1" s="1"/>
  <c r="S1653" i="1"/>
  <c r="U1653" i="1" s="1"/>
  <c r="S2865" i="1"/>
  <c r="U2865" i="1" s="1"/>
  <c r="S2750" i="1"/>
  <c r="U2750" i="1" s="1"/>
  <c r="S924" i="1"/>
  <c r="U924" i="1" s="1"/>
  <c r="S2935" i="1"/>
  <c r="U2935" i="1" s="1"/>
  <c r="S1763" i="1"/>
  <c r="U1763" i="1" s="1"/>
  <c r="S542" i="1"/>
  <c r="U542" i="1" s="1"/>
  <c r="S3112" i="1"/>
  <c r="U3112" i="1" s="1"/>
  <c r="S1389" i="1"/>
  <c r="U1389" i="1" s="1"/>
  <c r="S1977" i="1"/>
  <c r="U1977" i="1" s="1"/>
  <c r="S2853" i="1"/>
  <c r="U2853" i="1" s="1"/>
  <c r="S2420" i="1"/>
  <c r="U2420" i="1" s="1"/>
  <c r="S2779" i="1"/>
  <c r="U2779" i="1" s="1"/>
  <c r="S2517" i="1"/>
  <c r="U2517" i="1" s="1"/>
  <c r="S206" i="1"/>
  <c r="U206" i="1" s="1"/>
  <c r="S332" i="1"/>
  <c r="U332" i="1" s="1"/>
  <c r="S427" i="1"/>
  <c r="U427" i="1" s="1"/>
  <c r="S2417" i="1"/>
  <c r="U2417" i="1" s="1"/>
  <c r="S2931" i="1"/>
  <c r="U2931" i="1" s="1"/>
  <c r="S2427" i="1"/>
  <c r="U2427" i="1" s="1"/>
  <c r="S468" i="1"/>
  <c r="U468" i="1" s="1"/>
  <c r="S951" i="1"/>
  <c r="U951" i="1" s="1"/>
  <c r="S3066" i="1"/>
  <c r="U3066" i="1" s="1"/>
  <c r="S423" i="1"/>
  <c r="U423" i="1" s="1"/>
  <c r="S430" i="1"/>
  <c r="U430" i="1" s="1"/>
  <c r="S2132" i="1"/>
  <c r="U2132" i="1" s="1"/>
  <c r="S2875" i="1"/>
  <c r="U2875" i="1" s="1"/>
  <c r="S2698" i="1"/>
  <c r="U2698" i="1" s="1"/>
  <c r="S4074" i="1"/>
  <c r="U4074" i="1" s="1"/>
  <c r="S2859" i="1"/>
  <c r="U2859" i="1" s="1"/>
  <c r="S1716" i="1"/>
  <c r="U1716" i="1" s="1"/>
  <c r="S937" i="1"/>
  <c r="U937" i="1" s="1"/>
  <c r="S2856" i="1"/>
  <c r="U2856" i="1" s="1"/>
  <c r="S2536" i="1"/>
  <c r="U2536" i="1" s="1"/>
  <c r="S2245" i="1"/>
  <c r="U2245" i="1" s="1"/>
  <c r="S2068" i="1"/>
  <c r="U2068" i="1" s="1"/>
  <c r="S3343" i="1"/>
  <c r="U3343" i="1" s="1"/>
  <c r="S3418" i="1"/>
  <c r="U3418" i="1" s="1"/>
  <c r="S3340" i="1"/>
  <c r="U3340" i="1" s="1"/>
  <c r="S4047" i="1"/>
  <c r="U4047" i="1" s="1"/>
  <c r="S3299" i="1"/>
  <c r="U3299" i="1" s="1"/>
  <c r="S2083" i="1"/>
  <c r="U2083" i="1" s="1"/>
  <c r="S3082" i="1"/>
  <c r="U3082" i="1" s="1"/>
  <c r="S2143" i="1"/>
  <c r="U2143" i="1" s="1"/>
  <c r="S3055" i="1"/>
  <c r="U3055" i="1" s="1"/>
  <c r="S2807" i="1"/>
  <c r="U2807" i="1" s="1"/>
  <c r="S4089" i="1"/>
  <c r="U4089" i="1" s="1"/>
  <c r="S2048" i="1"/>
  <c r="U2048" i="1" s="1"/>
  <c r="S3814" i="1"/>
  <c r="U3814" i="1" s="1"/>
  <c r="S3912" i="1"/>
  <c r="U3912" i="1" s="1"/>
  <c r="S3014" i="1"/>
  <c r="U3014" i="1" s="1"/>
  <c r="S2817" i="1"/>
  <c r="U2817" i="1" s="1"/>
  <c r="S2816" i="1"/>
  <c r="U2816" i="1" s="1"/>
  <c r="S1044" i="1"/>
  <c r="U1044" i="1" s="1"/>
  <c r="S1219" i="1"/>
  <c r="U1219" i="1" s="1"/>
  <c r="S3932" i="1"/>
  <c r="U3932" i="1" s="1"/>
  <c r="S3132" i="1"/>
  <c r="U3132" i="1" s="1"/>
  <c r="S2981" i="1"/>
  <c r="U2981" i="1" s="1"/>
  <c r="S3379" i="1"/>
  <c r="U3379" i="1" s="1"/>
  <c r="S3981" i="1"/>
  <c r="U3981" i="1" s="1"/>
  <c r="S2783" i="1"/>
  <c r="U2783" i="1" s="1"/>
  <c r="S4037" i="1"/>
  <c r="U4037" i="1" s="1"/>
  <c r="S1923" i="1"/>
  <c r="U1923" i="1" s="1"/>
  <c r="S3384" i="1"/>
  <c r="U3384" i="1" s="1"/>
  <c r="S3745" i="1"/>
  <c r="U3745" i="1" s="1"/>
  <c r="S3079" i="1"/>
  <c r="U3079" i="1" s="1"/>
  <c r="S2659" i="1"/>
  <c r="U2659" i="1" s="1"/>
  <c r="S4009" i="1"/>
  <c r="U4009" i="1" s="1"/>
  <c r="S4005" i="1"/>
  <c r="U4005" i="1" s="1"/>
  <c r="S3828" i="1"/>
  <c r="U3828" i="1" s="1"/>
  <c r="S2980" i="1"/>
  <c r="U2980" i="1" s="1"/>
  <c r="S3022" i="1"/>
  <c r="U3022" i="1" s="1"/>
  <c r="S3015" i="1"/>
  <c r="U3015" i="1" s="1"/>
  <c r="S3164" i="1"/>
  <c r="U3164" i="1" s="1"/>
  <c r="S3918" i="1"/>
  <c r="U3918" i="1" s="1"/>
  <c r="S3446" i="1"/>
  <c r="U3446" i="1" s="1"/>
  <c r="S2868" i="1"/>
  <c r="U2868" i="1" s="1"/>
  <c r="S3215" i="1"/>
  <c r="U3215" i="1" s="1"/>
  <c r="S3988" i="1"/>
  <c r="U3988" i="1" s="1"/>
  <c r="S1488" i="1"/>
  <c r="U1488" i="1" s="1"/>
  <c r="S2982" i="1"/>
  <c r="U2982" i="1" s="1"/>
  <c r="S861" i="1"/>
  <c r="U861" i="1" s="1"/>
  <c r="S2975" i="1"/>
  <c r="U2975" i="1" s="1"/>
  <c r="S1722" i="1"/>
  <c r="U1722" i="1" s="1"/>
  <c r="S2891" i="1"/>
  <c r="U2891" i="1" s="1"/>
  <c r="S3073" i="1"/>
  <c r="U3073" i="1" s="1"/>
  <c r="S1741" i="1"/>
  <c r="U1741" i="1" s="1"/>
  <c r="S3207" i="1"/>
  <c r="U3207" i="1" s="1"/>
  <c r="S4063" i="1"/>
  <c r="U4063" i="1" s="1"/>
  <c r="S2962" i="1"/>
  <c r="U2962" i="1" s="1"/>
  <c r="S2494" i="1"/>
  <c r="U2494" i="1" s="1"/>
  <c r="S3462" i="1"/>
  <c r="U3462" i="1" s="1"/>
  <c r="S1905" i="1"/>
  <c r="U1905" i="1" s="1"/>
  <c r="S2835" i="1"/>
  <c r="U2835" i="1" s="1"/>
  <c r="S3383" i="1"/>
  <c r="U3383" i="1" s="1"/>
  <c r="S3096" i="1"/>
  <c r="U3096" i="1" s="1"/>
  <c r="S2553" i="1"/>
  <c r="U2553" i="1" s="1"/>
  <c r="S3227" i="1"/>
  <c r="U3227" i="1" s="1"/>
  <c r="S2156" i="1"/>
  <c r="U2156" i="1" s="1"/>
  <c r="S2187" i="1"/>
  <c r="U2187" i="1" s="1"/>
  <c r="S3949" i="1"/>
  <c r="U3949" i="1" s="1"/>
  <c r="S2501" i="1"/>
  <c r="U2501" i="1" s="1"/>
  <c r="S3319" i="1"/>
  <c r="U3319" i="1" s="1"/>
  <c r="S3226" i="1"/>
  <c r="U3226" i="1" s="1"/>
  <c r="S2821" i="1"/>
  <c r="U2821" i="1" s="1"/>
  <c r="S3234" i="1"/>
  <c r="U3234" i="1" s="1"/>
  <c r="S2321" i="1"/>
  <c r="U2321" i="1" s="1"/>
  <c r="S3281" i="1"/>
  <c r="U3281" i="1" s="1"/>
  <c r="S2224" i="1"/>
  <c r="U2224" i="1" s="1"/>
  <c r="S2560" i="1"/>
  <c r="U2560" i="1" s="1"/>
  <c r="S3322" i="1"/>
  <c r="U3322" i="1" s="1"/>
  <c r="S1627" i="1"/>
  <c r="U1627" i="1" s="1"/>
  <c r="S3168" i="1"/>
  <c r="U3168" i="1" s="1"/>
  <c r="S3006" i="1"/>
  <c r="U3006" i="1" s="1"/>
  <c r="S3123" i="1"/>
  <c r="U3123" i="1" s="1"/>
  <c r="S1684" i="1"/>
  <c r="U1684" i="1" s="1"/>
  <c r="S1282" i="1"/>
  <c r="U1282" i="1" s="1"/>
  <c r="S1993" i="1"/>
  <c r="U1993" i="1" s="1"/>
  <c r="S2225" i="1"/>
  <c r="U2225" i="1" s="1"/>
  <c r="S2643" i="1"/>
  <c r="U2643" i="1" s="1"/>
  <c r="S2105" i="1"/>
  <c r="U2105" i="1" s="1"/>
  <c r="S250" i="1"/>
  <c r="U250" i="1" s="1"/>
  <c r="S2848" i="1"/>
  <c r="U2848" i="1" s="1"/>
  <c r="S1375" i="1"/>
  <c r="U1375" i="1" s="1"/>
  <c r="S1650" i="1"/>
  <c r="U1650" i="1" s="1"/>
  <c r="S980" i="1"/>
  <c r="U980" i="1" s="1"/>
  <c r="S1203" i="1"/>
  <c r="U1203" i="1" s="1"/>
  <c r="S2847" i="1"/>
  <c r="U2847" i="1" s="1"/>
  <c r="S3552" i="1"/>
  <c r="U3552" i="1" s="1"/>
  <c r="S2161" i="1"/>
  <c r="U2161" i="1" s="1"/>
  <c r="S1011" i="1"/>
  <c r="U1011" i="1" s="1"/>
  <c r="S1035" i="1"/>
  <c r="U1035" i="1" s="1"/>
  <c r="S845" i="1"/>
  <c r="U845" i="1" s="1"/>
  <c r="S1652" i="1"/>
  <c r="U1652" i="1" s="1"/>
  <c r="S1162" i="1"/>
  <c r="U1162" i="1" s="1"/>
  <c r="S603" i="1"/>
  <c r="U603" i="1" s="1"/>
  <c r="S1034" i="1"/>
  <c r="U1034" i="1" s="1"/>
  <c r="S1583" i="1"/>
  <c r="U1583" i="1" s="1"/>
  <c r="S1534" i="1"/>
  <c r="U1534" i="1" s="1"/>
  <c r="S1170" i="1"/>
  <c r="U1170" i="1" s="1"/>
  <c r="S1746" i="1"/>
  <c r="U1746" i="1" s="1"/>
  <c r="S907" i="1"/>
  <c r="U907" i="1" s="1"/>
  <c r="S990" i="1"/>
  <c r="U990" i="1" s="1"/>
  <c r="S527" i="1"/>
  <c r="U527" i="1" s="1"/>
  <c r="S1406" i="1"/>
  <c r="U1406" i="1" s="1"/>
  <c r="S1928" i="1"/>
  <c r="U1928" i="1" s="1"/>
  <c r="S2661" i="1"/>
  <c r="U2661" i="1" s="1"/>
  <c r="S2137" i="1"/>
  <c r="U2137" i="1" s="1"/>
  <c r="S2832" i="1"/>
  <c r="U2832" i="1" s="1"/>
  <c r="S1062" i="1"/>
  <c r="U1062" i="1" s="1"/>
  <c r="S583" i="1"/>
  <c r="U583" i="1" s="1"/>
  <c r="S1805" i="1"/>
  <c r="U1805" i="1" s="1"/>
  <c r="S2122" i="1"/>
  <c r="U2122" i="1" s="1"/>
  <c r="S1387" i="1"/>
  <c r="U1387" i="1" s="1"/>
  <c r="S455" i="1"/>
  <c r="U455" i="1" s="1"/>
  <c r="S1633" i="1"/>
  <c r="U1633" i="1" s="1"/>
  <c r="S2727" i="1"/>
  <c r="U2727" i="1" s="1"/>
  <c r="S2642" i="1"/>
  <c r="U2642" i="1" s="1"/>
  <c r="S1856" i="1"/>
  <c r="U1856" i="1" s="1"/>
  <c r="S841" i="1"/>
  <c r="U841" i="1" s="1"/>
  <c r="S1269" i="1"/>
  <c r="U1269" i="1" s="1"/>
  <c r="S2194" i="1"/>
  <c r="U2194" i="1" s="1"/>
  <c r="S1731" i="1"/>
  <c r="U1731" i="1" s="1"/>
  <c r="S2396" i="1"/>
  <c r="U2396" i="1" s="1"/>
  <c r="S2323" i="1"/>
  <c r="U2323" i="1" s="1"/>
  <c r="S2049" i="1"/>
  <c r="U2049" i="1" s="1"/>
  <c r="S1289" i="1"/>
  <c r="U1289" i="1" s="1"/>
  <c r="S1240" i="1"/>
  <c r="U1240" i="1" s="1"/>
  <c r="S1280" i="1"/>
  <c r="U1280" i="1" s="1"/>
  <c r="S803" i="1"/>
  <c r="U803" i="1" s="1"/>
  <c r="S1501" i="1"/>
  <c r="U1501" i="1" s="1"/>
  <c r="S1077" i="1"/>
  <c r="U1077" i="1" s="1"/>
  <c r="S1599" i="1"/>
  <c r="U1599" i="1" s="1"/>
  <c r="S993" i="1"/>
  <c r="U993" i="1" s="1"/>
  <c r="S1776" i="1"/>
  <c r="U1776" i="1" s="1"/>
  <c r="S1768" i="1"/>
  <c r="U1768" i="1" s="1"/>
  <c r="S1181" i="1"/>
  <c r="U1181" i="1" s="1"/>
  <c r="S1322" i="1"/>
  <c r="U1322" i="1" s="1"/>
  <c r="S1476" i="1"/>
  <c r="U1476" i="1" s="1"/>
  <c r="S708" i="1"/>
  <c r="U708" i="1" s="1"/>
  <c r="S500" i="1"/>
  <c r="U500" i="1" s="1"/>
  <c r="S800" i="1"/>
  <c r="U800" i="1" s="1"/>
  <c r="S1602" i="1"/>
  <c r="U1602" i="1" s="1"/>
  <c r="S1697" i="1"/>
  <c r="U1697" i="1" s="1"/>
  <c r="S866" i="1"/>
  <c r="U866" i="1" s="1"/>
  <c r="S535" i="1"/>
  <c r="U535" i="1" s="1"/>
  <c r="S1952" i="1"/>
  <c r="U1952" i="1" s="1"/>
  <c r="S1869" i="1"/>
  <c r="U1869" i="1" s="1"/>
  <c r="S2146" i="1"/>
  <c r="U2146" i="1" s="1"/>
  <c r="S913" i="1"/>
  <c r="U913" i="1" s="1"/>
  <c r="S2403" i="1"/>
  <c r="U2403" i="1" s="1"/>
  <c r="S2336" i="1"/>
  <c r="U2336" i="1" s="1"/>
  <c r="S1779" i="1"/>
  <c r="U1779" i="1" s="1"/>
  <c r="S2522" i="1"/>
  <c r="U2522" i="1" s="1"/>
  <c r="S2301" i="1"/>
  <c r="U2301" i="1" s="1"/>
  <c r="S2322" i="1"/>
  <c r="U2322" i="1" s="1"/>
  <c r="S2765" i="1"/>
  <c r="U2765" i="1" s="1"/>
  <c r="S3631" i="1"/>
  <c r="U3631" i="1" s="1"/>
  <c r="S3449" i="1"/>
  <c r="U3449" i="1" s="1"/>
  <c r="S1385" i="1"/>
  <c r="U1385" i="1" s="1"/>
  <c r="S3007" i="1"/>
  <c r="U3007" i="1" s="1"/>
  <c r="S2799" i="1"/>
  <c r="U2799" i="1" s="1"/>
  <c r="S3370" i="1"/>
  <c r="U3370" i="1" s="1"/>
  <c r="S3302" i="1"/>
  <c r="U3302" i="1" s="1"/>
  <c r="S3509" i="1"/>
  <c r="U3509" i="1" s="1"/>
  <c r="S3826" i="1"/>
  <c r="U3826" i="1" s="1"/>
  <c r="S2019" i="1"/>
  <c r="U2019" i="1" s="1"/>
  <c r="S4008" i="1"/>
  <c r="U4008" i="1" s="1"/>
  <c r="S3002" i="1"/>
  <c r="U3002" i="1" s="1"/>
  <c r="S3968" i="1"/>
  <c r="U3968" i="1" s="1"/>
  <c r="S1692" i="1"/>
  <c r="U1692" i="1" s="1"/>
  <c r="S3948" i="1"/>
  <c r="U3948" i="1" s="1"/>
  <c r="S3585" i="1"/>
  <c r="U3585" i="1" s="1"/>
  <c r="S3978" i="1"/>
  <c r="U3978" i="1" s="1"/>
  <c r="S2927" i="1"/>
  <c r="U2927" i="1" s="1"/>
  <c r="S4017" i="1"/>
  <c r="U4017" i="1" s="1"/>
  <c r="S1155" i="1"/>
  <c r="U1155" i="1" s="1"/>
  <c r="S1680" i="1"/>
  <c r="U1680" i="1" s="1"/>
  <c r="S2603" i="1"/>
  <c r="U2603" i="1" s="1"/>
  <c r="S2446" i="1"/>
  <c r="U2446" i="1" s="1"/>
  <c r="S1682" i="1"/>
  <c r="U1682" i="1" s="1"/>
  <c r="S1845" i="1"/>
  <c r="U1845" i="1" s="1"/>
  <c r="S575" i="1"/>
  <c r="U575" i="1" s="1"/>
  <c r="S1061" i="1"/>
  <c r="U1061" i="1" s="1"/>
  <c r="S1390" i="1"/>
  <c r="U1390" i="1" s="1"/>
  <c r="S1228" i="1"/>
  <c r="U1228" i="1" s="1"/>
  <c r="S678" i="1"/>
  <c r="U678" i="1" s="1"/>
  <c r="S1899" i="1"/>
  <c r="U1899" i="1" s="1"/>
  <c r="S921" i="1"/>
  <c r="U921" i="1" s="1"/>
  <c r="S1454" i="1"/>
  <c r="U1454" i="1" s="1"/>
  <c r="S1337" i="1"/>
  <c r="U1337" i="1" s="1"/>
  <c r="S1150" i="1"/>
  <c r="U1150" i="1" s="1"/>
  <c r="S2452" i="1"/>
  <c r="U2452" i="1" s="1"/>
  <c r="S2066" i="1"/>
  <c r="U2066" i="1" s="1"/>
  <c r="S560" i="1"/>
  <c r="U560" i="1" s="1"/>
  <c r="S1480" i="1"/>
  <c r="U1480" i="1" s="1"/>
  <c r="S742" i="1"/>
  <c r="U742" i="1" s="1"/>
  <c r="S2040" i="1"/>
  <c r="U2040" i="1" s="1"/>
  <c r="S986" i="1"/>
  <c r="U986" i="1" s="1"/>
  <c r="S642" i="1"/>
  <c r="U642" i="1" s="1"/>
  <c r="S146" i="1"/>
  <c r="U146" i="1" s="1"/>
  <c r="S674" i="1"/>
  <c r="U674" i="1" s="1"/>
  <c r="S1552" i="1"/>
  <c r="U1552" i="1" s="1"/>
  <c r="S3232" i="1"/>
  <c r="U3232" i="1" s="1"/>
  <c r="S969" i="1"/>
  <c r="U969" i="1" s="1"/>
  <c r="S321" i="1"/>
  <c r="U321" i="1" s="1"/>
  <c r="S1133" i="1"/>
  <c r="U1133" i="1" s="1"/>
  <c r="S853" i="1"/>
  <c r="U853" i="1" s="1"/>
  <c r="S1086" i="1"/>
  <c r="U1086" i="1" s="1"/>
  <c r="S1686" i="1"/>
  <c r="U1686" i="1" s="1"/>
  <c r="S415" i="1"/>
  <c r="U415" i="1" s="1"/>
  <c r="S897" i="1"/>
  <c r="U897" i="1" s="1"/>
  <c r="S1081" i="1"/>
  <c r="U1081" i="1" s="1"/>
  <c r="S248" i="1"/>
  <c r="U248" i="1" s="1"/>
  <c r="S730" i="1"/>
  <c r="U730" i="1" s="1"/>
  <c r="S1615" i="1"/>
  <c r="U1615" i="1" s="1"/>
  <c r="S2985" i="1"/>
  <c r="U2985" i="1" s="1"/>
  <c r="S3165" i="1"/>
  <c r="U3165" i="1" s="1"/>
  <c r="S2834" i="1"/>
  <c r="U2834" i="1" s="1"/>
  <c r="S2511" i="1"/>
  <c r="U2511" i="1" s="1"/>
  <c r="S2139" i="1"/>
  <c r="U2139" i="1" s="1"/>
  <c r="S1773" i="1"/>
  <c r="U1773" i="1" s="1"/>
  <c r="S2979" i="1"/>
  <c r="U2979" i="1" s="1"/>
  <c r="S3114" i="1"/>
  <c r="U3114" i="1" s="1"/>
  <c r="S241" i="1"/>
  <c r="U241" i="1" s="1"/>
  <c r="S4049" i="1"/>
  <c r="U4049" i="1" s="1"/>
  <c r="S3236" i="1"/>
  <c r="U3236" i="1" s="1"/>
  <c r="S769" i="1"/>
  <c r="U769" i="1" s="1"/>
  <c r="S149" i="1"/>
  <c r="U149" i="1" s="1"/>
  <c r="S3744" i="1"/>
  <c r="U3744" i="1" s="1"/>
  <c r="S2382" i="1"/>
  <c r="U2382" i="1" s="1"/>
  <c r="S2696" i="1"/>
  <c r="U2696" i="1" s="1"/>
  <c r="S2441" i="1"/>
  <c r="U2441" i="1" s="1"/>
  <c r="S1220" i="1"/>
  <c r="U1220" i="1" s="1"/>
  <c r="S987" i="1"/>
  <c r="U987" i="1" s="1"/>
  <c r="S2757" i="1"/>
  <c r="U2757" i="1" s="1"/>
  <c r="S76" i="1"/>
  <c r="U76" i="1" s="1"/>
  <c r="S512" i="1"/>
  <c r="U512" i="1" s="1"/>
  <c r="S1756" i="1"/>
  <c r="U1756" i="1" s="1"/>
  <c r="S3638" i="1"/>
  <c r="U3638" i="1" s="1"/>
  <c r="S2564" i="1"/>
  <c r="U2564" i="1" s="1"/>
  <c r="S2608" i="1"/>
  <c r="U2608" i="1" s="1"/>
  <c r="S229" i="1"/>
  <c r="U229" i="1" s="1"/>
  <c r="S2176" i="1"/>
  <c r="U2176" i="1" s="1"/>
  <c r="S2889" i="1"/>
  <c r="U2889" i="1" s="1"/>
  <c r="S1719" i="1"/>
  <c r="U1719" i="1" s="1"/>
  <c r="S68" i="1"/>
  <c r="U68" i="1" s="1"/>
  <c r="S532" i="1"/>
  <c r="U532" i="1" s="1"/>
  <c r="S1391" i="1"/>
  <c r="U1391" i="1" s="1"/>
  <c r="S3720" i="1"/>
  <c r="U3720" i="1" s="1"/>
  <c r="S2633" i="1"/>
  <c r="U2633" i="1" s="1"/>
  <c r="S355" i="1"/>
  <c r="U355" i="1" s="1"/>
  <c r="S2852" i="1"/>
  <c r="U2852" i="1" s="1"/>
  <c r="S3260" i="1"/>
  <c r="U3260" i="1" s="1"/>
  <c r="S3688" i="1"/>
  <c r="U3688" i="1" s="1"/>
  <c r="S426" i="1"/>
  <c r="U426" i="1" s="1"/>
  <c r="S771" i="1"/>
  <c r="U771" i="1" s="1"/>
  <c r="S2274" i="1"/>
  <c r="U2274" i="1" s="1"/>
  <c r="S577" i="1"/>
  <c r="U577" i="1" s="1"/>
  <c r="S2110" i="1"/>
  <c r="U2110" i="1" s="1"/>
  <c r="S2409" i="1"/>
  <c r="U2409" i="1" s="1"/>
  <c r="S3473" i="1"/>
  <c r="U3473" i="1" s="1"/>
  <c r="S2958" i="1"/>
  <c r="U2958" i="1" s="1"/>
  <c r="S663" i="1"/>
  <c r="U663" i="1" s="1"/>
  <c r="S615" i="1"/>
  <c r="U615" i="1" s="1"/>
  <c r="S323" i="1"/>
  <c r="U323" i="1" s="1"/>
  <c r="S189" i="1"/>
  <c r="U189" i="1" s="1"/>
  <c r="S2525" i="1"/>
  <c r="U2525" i="1" s="1"/>
  <c r="S1179" i="1"/>
  <c r="U1179" i="1" s="1"/>
  <c r="S3555" i="1"/>
  <c r="U3555" i="1" s="1"/>
  <c r="S1950" i="1"/>
  <c r="U1950" i="1" s="1"/>
  <c r="S2402" i="1"/>
  <c r="U2402" i="1" s="1"/>
  <c r="S2521" i="1"/>
  <c r="U2521" i="1" s="1"/>
  <c r="S3016" i="1"/>
  <c r="U3016" i="1" s="1"/>
  <c r="S3153" i="1"/>
  <c r="U3153" i="1" s="1"/>
  <c r="S2077" i="1"/>
  <c r="U2077" i="1" s="1"/>
  <c r="S1546" i="1"/>
  <c r="U1546" i="1" s="1"/>
  <c r="S283" i="1"/>
  <c r="U283" i="1" s="1"/>
  <c r="S433" i="1"/>
  <c r="U433" i="1" s="1"/>
  <c r="S673" i="1"/>
  <c r="U673" i="1" s="1"/>
  <c r="S617" i="1"/>
  <c r="U617" i="1" s="1"/>
  <c r="S254" i="1"/>
  <c r="U254" i="1" s="1"/>
  <c r="S79" i="1"/>
  <c r="U79" i="1" s="1"/>
  <c r="S1551" i="1"/>
  <c r="U1551" i="1" s="1"/>
  <c r="S342" i="1"/>
  <c r="U342" i="1" s="1"/>
  <c r="S2008" i="1"/>
  <c r="U2008" i="1" s="1"/>
  <c r="S1407" i="1"/>
  <c r="U1407" i="1" s="1"/>
  <c r="S185" i="1"/>
  <c r="U185" i="1" s="1"/>
  <c r="S1812" i="1"/>
  <c r="U1812" i="1" s="1"/>
  <c r="S2309" i="1"/>
  <c r="U2309" i="1" s="1"/>
  <c r="S1063" i="1"/>
  <c r="U1063" i="1" s="1"/>
  <c r="S112" i="1"/>
  <c r="U112" i="1" s="1"/>
  <c r="S319" i="1"/>
  <c r="U319" i="1" s="1"/>
  <c r="S22" i="1"/>
  <c r="U22" i="1" s="1"/>
  <c r="S172" i="1"/>
  <c r="U172" i="1" s="1"/>
  <c r="S3126" i="1"/>
  <c r="U3126" i="1" s="1"/>
  <c r="S3635" i="1"/>
  <c r="U3635" i="1" s="1"/>
  <c r="S3467" i="1"/>
  <c r="U3467" i="1" s="1"/>
  <c r="S3743" i="1"/>
  <c r="U3743" i="1" s="1"/>
  <c r="S3603" i="1"/>
  <c r="U3603" i="1" s="1"/>
  <c r="S3621" i="1"/>
  <c r="U3621" i="1" s="1"/>
  <c r="S3675" i="1"/>
  <c r="U3675" i="1" s="1"/>
  <c r="S2208" i="1"/>
  <c r="U2208" i="1" s="1"/>
  <c r="S3813" i="1"/>
  <c r="U3813" i="1" s="1"/>
  <c r="S2524" i="1"/>
  <c r="U2524" i="1" s="1"/>
  <c r="S3517" i="1"/>
  <c r="U3517" i="1" s="1"/>
  <c r="S2801" i="1"/>
  <c r="U2801" i="1" s="1"/>
  <c r="S3947" i="1"/>
  <c r="U3947" i="1" s="1"/>
  <c r="S3162" i="1"/>
  <c r="U3162" i="1" s="1"/>
  <c r="S1256" i="1"/>
  <c r="U1256" i="1" s="1"/>
  <c r="S3798" i="1"/>
  <c r="U3798" i="1" s="1"/>
  <c r="S3946" i="1"/>
  <c r="U3946" i="1" s="1"/>
  <c r="S3756" i="1"/>
  <c r="U3756" i="1" s="1"/>
  <c r="S2808" i="1"/>
  <c r="U2808" i="1" s="1"/>
  <c r="S2888" i="1"/>
  <c r="U2888" i="1" s="1"/>
  <c r="S2841" i="1"/>
  <c r="U2841" i="1" s="1"/>
  <c r="S3634" i="1"/>
  <c r="U3634" i="1" s="1"/>
  <c r="S4099" i="1"/>
  <c r="U4099" i="1" s="1"/>
  <c r="S3242" i="1"/>
  <c r="U3242" i="1" s="1"/>
  <c r="S3945" i="1"/>
  <c r="U3945" i="1" s="1"/>
  <c r="S4088" i="1"/>
  <c r="U4088" i="1" s="1"/>
  <c r="S3859" i="1"/>
  <c r="U3859" i="1" s="1"/>
  <c r="S573" i="1"/>
  <c r="U573" i="1" s="1"/>
  <c r="S3858" i="1"/>
  <c r="U3858" i="1" s="1"/>
  <c r="S3754" i="1"/>
  <c r="U3754" i="1" s="1"/>
  <c r="S3843" i="1"/>
  <c r="U3843" i="1" s="1"/>
  <c r="S3599" i="1"/>
  <c r="U3599" i="1" s="1"/>
  <c r="S2115" i="1"/>
  <c r="U2115" i="1" s="1"/>
  <c r="S4104" i="1"/>
  <c r="U4104" i="1" s="1"/>
  <c r="S3526" i="1"/>
  <c r="U3526" i="1" s="1"/>
  <c r="S3054" i="1"/>
  <c r="U3054" i="1" s="1"/>
  <c r="S4036" i="1"/>
  <c r="U4036" i="1" s="1"/>
  <c r="S2607" i="1"/>
  <c r="U2607" i="1" s="1"/>
  <c r="S3760" i="1"/>
  <c r="U3760" i="1" s="1"/>
  <c r="S3041" i="1"/>
  <c r="U3041" i="1" s="1"/>
  <c r="S3136" i="1"/>
  <c r="U3136" i="1" s="1"/>
  <c r="S3373" i="1"/>
  <c r="U3373" i="1" s="1"/>
  <c r="S2435" i="1"/>
  <c r="U2435" i="1" s="1"/>
  <c r="S3458" i="1"/>
  <c r="U3458" i="1" s="1"/>
  <c r="S3564" i="1"/>
  <c r="U3564" i="1" s="1"/>
  <c r="S2736" i="1"/>
  <c r="U2736" i="1" s="1"/>
  <c r="S3401" i="1"/>
  <c r="U3401" i="1" s="1"/>
  <c r="S3094" i="1"/>
  <c r="U3094" i="1" s="1"/>
  <c r="S2909" i="1"/>
  <c r="U2909" i="1" s="1"/>
  <c r="S3235" i="1"/>
  <c r="U3235" i="1" s="1"/>
  <c r="S2942" i="1"/>
  <c r="U2942" i="1" s="1"/>
  <c r="S3667" i="1"/>
  <c r="U3667" i="1" s="1"/>
  <c r="S2837" i="1"/>
  <c r="U2837" i="1" s="1"/>
  <c r="S1619" i="1"/>
  <c r="U1619" i="1" s="1"/>
  <c r="S3250" i="1"/>
  <c r="U3250" i="1" s="1"/>
  <c r="S3889" i="1"/>
  <c r="U3889" i="1" s="1"/>
  <c r="S3543" i="1"/>
  <c r="U3543" i="1" s="1"/>
  <c r="S3666" i="1"/>
  <c r="U3666" i="1" s="1"/>
  <c r="S3742" i="1"/>
  <c r="U3742" i="1" s="1"/>
  <c r="S4098" i="1"/>
  <c r="U4098" i="1" s="1"/>
  <c r="S3683" i="1"/>
  <c r="U3683" i="1" s="1"/>
  <c r="S3004" i="1"/>
  <c r="U3004" i="1" s="1"/>
  <c r="S3488" i="1"/>
  <c r="U3488" i="1" s="1"/>
  <c r="S3525" i="1"/>
  <c r="U3525" i="1" s="1"/>
  <c r="S3641" i="1"/>
  <c r="U3641" i="1" s="1"/>
  <c r="S2896" i="1"/>
  <c r="U2896" i="1" s="1"/>
  <c r="S3185" i="1"/>
  <c r="U3185" i="1" s="1"/>
  <c r="S2805" i="1"/>
  <c r="U2805" i="1" s="1"/>
  <c r="S4007" i="1"/>
  <c r="U4007" i="1" s="1"/>
  <c r="S3109" i="1"/>
  <c r="U3109" i="1" s="1"/>
  <c r="S3037" i="1"/>
  <c r="U3037" i="1" s="1"/>
  <c r="S3461" i="1"/>
  <c r="U3461" i="1" s="1"/>
  <c r="S2917" i="1"/>
  <c r="U2917" i="1" s="1"/>
  <c r="S3857" i="1"/>
  <c r="U3857" i="1" s="1"/>
  <c r="S3674" i="1"/>
  <c r="U3674" i="1" s="1"/>
  <c r="S3797" i="1"/>
  <c r="U3797" i="1" s="1"/>
  <c r="S3658" i="1"/>
  <c r="U3658" i="1" s="1"/>
  <c r="S3222" i="1"/>
  <c r="U3222" i="1" s="1"/>
  <c r="S3765" i="1"/>
  <c r="U3765" i="1" s="1"/>
  <c r="S3252" i="1"/>
  <c r="U3252" i="1" s="1"/>
  <c r="S3491" i="1"/>
  <c r="U3491" i="1" s="1"/>
  <c r="S3278" i="1"/>
  <c r="U3278" i="1" s="1"/>
  <c r="S4075" i="1"/>
  <c r="U4075" i="1" s="1"/>
  <c r="S2148" i="1"/>
  <c r="U2148" i="1" s="1"/>
  <c r="S2973" i="1"/>
  <c r="U2973" i="1" s="1"/>
  <c r="S3907" i="1"/>
  <c r="U3907" i="1" s="1"/>
  <c r="S2128" i="1"/>
  <c r="U2128" i="1" s="1"/>
  <c r="S3078" i="1"/>
  <c r="U3078" i="1" s="1"/>
  <c r="S3773" i="1"/>
  <c r="U3773" i="1" s="1"/>
  <c r="S1359" i="1"/>
  <c r="U1359" i="1" s="1"/>
  <c r="S3361" i="1"/>
  <c r="U3361" i="1" s="1"/>
  <c r="S3223" i="1"/>
  <c r="U3223" i="1" s="1"/>
  <c r="S3554" i="1"/>
  <c r="U3554" i="1" s="1"/>
  <c r="S3906" i="1"/>
  <c r="U3906" i="1" s="1"/>
  <c r="S3264" i="1"/>
  <c r="U3264" i="1" s="1"/>
  <c r="S549" i="1"/>
  <c r="U549" i="1" s="1"/>
  <c r="S3570" i="1"/>
  <c r="U3570" i="1" s="1"/>
  <c r="S3212" i="1"/>
  <c r="U3212" i="1" s="1"/>
  <c r="S3636" i="1"/>
  <c r="U3636" i="1" s="1"/>
  <c r="S3422" i="1"/>
  <c r="U3422" i="1" s="1"/>
  <c r="S3660" i="1"/>
  <c r="U3660" i="1" s="1"/>
  <c r="S2672" i="1"/>
  <c r="U2672" i="1" s="1"/>
  <c r="S526" i="1"/>
  <c r="U526" i="1" s="1"/>
  <c r="S1725" i="1"/>
  <c r="U1725" i="1" s="1"/>
  <c r="S1347" i="1"/>
  <c r="U1347" i="1" s="1"/>
  <c r="S1862" i="1"/>
  <c r="U1862" i="1" s="1"/>
  <c r="S495" i="1"/>
  <c r="U495" i="1" s="1"/>
  <c r="S1903" i="1"/>
  <c r="U1903" i="1" s="1"/>
  <c r="S591" i="1"/>
  <c r="U591" i="1" s="1"/>
  <c r="S1331" i="1"/>
  <c r="U1331" i="1" s="1"/>
  <c r="S1376" i="1"/>
  <c r="U1376" i="1" s="1"/>
  <c r="S2057" i="1"/>
  <c r="U2057" i="1" s="1"/>
  <c r="S2167" i="1"/>
  <c r="U2167" i="1" s="1"/>
  <c r="S715" i="1"/>
  <c r="U715" i="1" s="1"/>
  <c r="S1996" i="1"/>
  <c r="U1996" i="1" s="1"/>
  <c r="S608" i="1"/>
  <c r="U608" i="1" s="1"/>
  <c r="S1354" i="1"/>
  <c r="U1354" i="1" s="1"/>
  <c r="S1005" i="1"/>
  <c r="U1005" i="1" s="1"/>
  <c r="S1419" i="1"/>
  <c r="U1419" i="1" s="1"/>
  <c r="S1131" i="1"/>
  <c r="U1131" i="1" s="1"/>
  <c r="S1151" i="1"/>
  <c r="U1151" i="1" s="1"/>
  <c r="S1613" i="1"/>
  <c r="U1613" i="1" s="1"/>
  <c r="S3908" i="1"/>
  <c r="U3908" i="1" s="1"/>
  <c r="S2959" i="1"/>
  <c r="U2959" i="1" s="1"/>
  <c r="S3944" i="1"/>
  <c r="U3944" i="1" s="1"/>
  <c r="S346" i="1"/>
  <c r="U346" i="1" s="1"/>
  <c r="S3301" i="1"/>
  <c r="U3301" i="1" s="1"/>
  <c r="S923" i="1"/>
  <c r="U923" i="1" s="1"/>
  <c r="S3497" i="1"/>
  <c r="U3497" i="1" s="1"/>
  <c r="S3028" i="1"/>
  <c r="U3028" i="1" s="1"/>
  <c r="S3841" i="1"/>
  <c r="U3841" i="1" s="1"/>
  <c r="S3524" i="1"/>
  <c r="U3524" i="1" s="1"/>
  <c r="S2764" i="1"/>
  <c r="U2764" i="1" s="1"/>
  <c r="S2559" i="1"/>
  <c r="U2559" i="1" s="1"/>
  <c r="S2903" i="1"/>
  <c r="U2903" i="1" s="1"/>
  <c r="S3265" i="1"/>
  <c r="U3265" i="1" s="1"/>
  <c r="S2813" i="1"/>
  <c r="U2813" i="1" s="1"/>
  <c r="S3095" i="1"/>
  <c r="U3095" i="1" s="1"/>
  <c r="S2933" i="1"/>
  <c r="U2933" i="1" s="1"/>
  <c r="S3856" i="1"/>
  <c r="U3856" i="1" s="1"/>
  <c r="S2948" i="1"/>
  <c r="U2948" i="1" s="1"/>
  <c r="S1935" i="1"/>
  <c r="U1935" i="1" s="1"/>
  <c r="S1567" i="1"/>
  <c r="U1567" i="1" s="1"/>
  <c r="S3381" i="1"/>
  <c r="U3381" i="1" s="1"/>
  <c r="S3644" i="1"/>
  <c r="U3644" i="1" s="1"/>
  <c r="S3911" i="1"/>
  <c r="U3911" i="1" s="1"/>
  <c r="S3374" i="1"/>
  <c r="U3374" i="1" s="1"/>
  <c r="S3783" i="1"/>
  <c r="U3783" i="1" s="1"/>
  <c r="S3709" i="1"/>
  <c r="U3709" i="1" s="1"/>
  <c r="S3855" i="1"/>
  <c r="U3855" i="1" s="1"/>
  <c r="S4062" i="1"/>
  <c r="U4062" i="1" s="1"/>
  <c r="S2947" i="1"/>
  <c r="U2947" i="1" s="1"/>
  <c r="S3848" i="1"/>
  <c r="U3848" i="1" s="1"/>
  <c r="S3764" i="1"/>
  <c r="U3764" i="1" s="1"/>
  <c r="S3277" i="1"/>
  <c r="U3277" i="1" s="1"/>
  <c r="S807" i="1"/>
  <c r="U807" i="1" s="1"/>
  <c r="S3032" i="1"/>
  <c r="U3032" i="1" s="1"/>
  <c r="S885" i="1"/>
  <c r="U885" i="1" s="1"/>
  <c r="S3519" i="1"/>
  <c r="U3519" i="1" s="1"/>
  <c r="S1959" i="1"/>
  <c r="U1959" i="1" s="1"/>
  <c r="S868" i="1"/>
  <c r="U868" i="1" s="1"/>
  <c r="S1196" i="1"/>
  <c r="U1196" i="1" s="1"/>
  <c r="S3854" i="1"/>
  <c r="U3854" i="1" s="1"/>
  <c r="S4035" i="1"/>
  <c r="U4035" i="1" s="1"/>
  <c r="S1193" i="1"/>
  <c r="U1193" i="1" s="1"/>
  <c r="S4019" i="1"/>
  <c r="U4019" i="1" s="1"/>
  <c r="S3681" i="1"/>
  <c r="U3681" i="1" s="1"/>
  <c r="S2428" i="1"/>
  <c r="U2428" i="1" s="1"/>
  <c r="S3039" i="1"/>
  <c r="U3039" i="1" s="1"/>
  <c r="S948" i="1"/>
  <c r="U948" i="1" s="1"/>
  <c r="S3271" i="1"/>
  <c r="U3271" i="1" s="1"/>
  <c r="S3923" i="1"/>
  <c r="U3923" i="1" s="1"/>
  <c r="S3905" i="1"/>
  <c r="U3905" i="1" s="1"/>
  <c r="S1261" i="1"/>
  <c r="U1261" i="1" s="1"/>
  <c r="S3191" i="1"/>
  <c r="U3191" i="1" s="1"/>
  <c r="S3044" i="1"/>
  <c r="U3044" i="1" s="1"/>
  <c r="S3695" i="1"/>
  <c r="U3695" i="1" s="1"/>
  <c r="S2204" i="1"/>
  <c r="U2204" i="1" s="1"/>
  <c r="S3741" i="1"/>
  <c r="U3741" i="1" s="1"/>
  <c r="S4084" i="1"/>
  <c r="U4084" i="1" s="1"/>
  <c r="S3417" i="1"/>
  <c r="U3417" i="1" s="1"/>
  <c r="S3410" i="1"/>
  <c r="U3410" i="1" s="1"/>
  <c r="S2447" i="1"/>
  <c r="U2447" i="1" s="1"/>
  <c r="S3812" i="1"/>
  <c r="U3812" i="1" s="1"/>
  <c r="S3237" i="1"/>
  <c r="U3237" i="1" s="1"/>
  <c r="S3313" i="1"/>
  <c r="U3313" i="1" s="1"/>
  <c r="S3181" i="1"/>
  <c r="U3181" i="1" s="1"/>
  <c r="S3399" i="1"/>
  <c r="U3399" i="1" s="1"/>
  <c r="S2699" i="1"/>
  <c r="U2699" i="1" s="1"/>
  <c r="S3811" i="1"/>
  <c r="U3811" i="1" s="1"/>
  <c r="S2770" i="1"/>
  <c r="U2770" i="1" s="1"/>
  <c r="S3323" i="1"/>
  <c r="U3323" i="1" s="1"/>
  <c r="S3179" i="1"/>
  <c r="U3179" i="1" s="1"/>
  <c r="S3574" i="1"/>
  <c r="U3574" i="1" s="1"/>
  <c r="S2483" i="1"/>
  <c r="U2483" i="1" s="1"/>
  <c r="S3619" i="1"/>
  <c r="U3619" i="1" s="1"/>
  <c r="S3304" i="1"/>
  <c r="U3304" i="1" s="1"/>
  <c r="S3518" i="1"/>
  <c r="U3518" i="1" s="1"/>
  <c r="S934" i="1"/>
  <c r="U934" i="1" s="1"/>
  <c r="S4097" i="1"/>
  <c r="U4097" i="1" s="1"/>
  <c r="S3582" i="1"/>
  <c r="U3582" i="1" s="1"/>
  <c r="S4096" i="1"/>
  <c r="U4096" i="1" s="1"/>
  <c r="S1943" i="1"/>
  <c r="U1943" i="1" s="1"/>
  <c r="S3910" i="1"/>
  <c r="U3910" i="1" s="1"/>
  <c r="S4061" i="1"/>
  <c r="U4061" i="1" s="1"/>
  <c r="S3606" i="1"/>
  <c r="U3606" i="1" s="1"/>
  <c r="S3074" i="1"/>
  <c r="U3074" i="1" s="1"/>
  <c r="S3987" i="1"/>
  <c r="U3987" i="1" s="1"/>
  <c r="S2616" i="1"/>
  <c r="U2616" i="1" s="1"/>
  <c r="S2748" i="1"/>
  <c r="U2748" i="1" s="1"/>
  <c r="S3439" i="1"/>
  <c r="U3439" i="1" s="1"/>
  <c r="S3943" i="1"/>
  <c r="U3943" i="1" s="1"/>
  <c r="S2532" i="1"/>
  <c r="U2532" i="1" s="1"/>
  <c r="S3917" i="1"/>
  <c r="U3917" i="1" s="1"/>
  <c r="S3051" i="1"/>
  <c r="U3051" i="1" s="1"/>
  <c r="S3563" i="1"/>
  <c r="U3563" i="1" s="1"/>
  <c r="S2965" i="1"/>
  <c r="U2965" i="1" s="1"/>
  <c r="S3018" i="1"/>
  <c r="U3018" i="1" s="1"/>
  <c r="S2729" i="1"/>
  <c r="U2729" i="1" s="1"/>
  <c r="S2836" i="1"/>
  <c r="U2836" i="1" s="1"/>
  <c r="S3487" i="1"/>
  <c r="U3487" i="1" s="1"/>
  <c r="S843" i="1"/>
  <c r="U843" i="1" s="1"/>
  <c r="S367" i="1"/>
  <c r="U367" i="1" s="1"/>
  <c r="S683" i="1"/>
  <c r="U683" i="1" s="1"/>
  <c r="S2223" i="1"/>
  <c r="U2223" i="1" s="1"/>
  <c r="S2125" i="1"/>
  <c r="U2125" i="1" s="1"/>
  <c r="S432" i="1"/>
  <c r="U432" i="1" s="1"/>
  <c r="S556" i="1"/>
  <c r="U556" i="1" s="1"/>
  <c r="S1496" i="1"/>
  <c r="U1496" i="1" s="1"/>
  <c r="S278" i="1"/>
  <c r="U278" i="1" s="1"/>
  <c r="S2189" i="1"/>
  <c r="U2189" i="1" s="1"/>
  <c r="S2526" i="1"/>
  <c r="U2526" i="1" s="1"/>
  <c r="S992" i="1"/>
  <c r="U992" i="1" s="1"/>
  <c r="S1873" i="1"/>
  <c r="U1873" i="1" s="1"/>
  <c r="S1548" i="1"/>
  <c r="U1548" i="1" s="1"/>
  <c r="S1535" i="1"/>
  <c r="U1535" i="1" s="1"/>
  <c r="S224" i="1"/>
  <c r="U224" i="1" s="1"/>
  <c r="S1120" i="1"/>
  <c r="U1120" i="1" s="1"/>
  <c r="S1600" i="1"/>
  <c r="U1600" i="1" s="1"/>
  <c r="S154" i="1"/>
  <c r="U154" i="1" s="1"/>
  <c r="S647" i="1"/>
  <c r="U647" i="1" s="1"/>
  <c r="S390" i="1"/>
  <c r="U390" i="1" s="1"/>
  <c r="S750" i="1"/>
  <c r="U750" i="1" s="1"/>
  <c r="S570" i="1"/>
  <c r="U570" i="1" s="1"/>
  <c r="S484" i="1"/>
  <c r="U484" i="1" s="1"/>
  <c r="S664" i="1"/>
  <c r="U664" i="1" s="1"/>
  <c r="S1123" i="1"/>
  <c r="U1123" i="1" s="1"/>
  <c r="S143" i="1"/>
  <c r="U143" i="1" s="1"/>
  <c r="S436" i="1"/>
  <c r="U436" i="1" s="1"/>
  <c r="S413" i="1"/>
  <c r="U413" i="1" s="1"/>
  <c r="S2365" i="1"/>
  <c r="U2365" i="1" s="1"/>
  <c r="S63" i="1"/>
  <c r="U63" i="1" s="1"/>
  <c r="S966" i="1"/>
  <c r="U966" i="1" s="1"/>
  <c r="S100" i="1"/>
  <c r="U100" i="1" s="1"/>
  <c r="S2597" i="1"/>
  <c r="U2597" i="1" s="1"/>
  <c r="S317" i="1"/>
  <c r="U317" i="1" s="1"/>
  <c r="S368" i="1"/>
  <c r="U368" i="1" s="1"/>
  <c r="S1851" i="1"/>
  <c r="U1851" i="1" s="1"/>
  <c r="S2073" i="1"/>
  <c r="U2073" i="1" s="1"/>
  <c r="S327" i="1"/>
  <c r="U327" i="1" s="1"/>
  <c r="S1049" i="1"/>
  <c r="U1049" i="1" s="1"/>
  <c r="S457" i="1"/>
  <c r="U457" i="1" s="1"/>
  <c r="S1444" i="1"/>
  <c r="U1444" i="1" s="1"/>
  <c r="S547" i="1"/>
  <c r="U547" i="1" s="1"/>
  <c r="S1660" i="1"/>
  <c r="U1660" i="1" s="1"/>
  <c r="S2601" i="1"/>
  <c r="U2601" i="1" s="1"/>
  <c r="S860" i="1"/>
  <c r="U860" i="1" s="1"/>
  <c r="S849" i="1"/>
  <c r="U849" i="1" s="1"/>
  <c r="S2781" i="1"/>
  <c r="U2781" i="1" s="1"/>
  <c r="S39" i="1"/>
  <c r="U39" i="1" s="1"/>
  <c r="S275" i="1"/>
  <c r="U275" i="1" s="1"/>
  <c r="S911" i="1"/>
  <c r="U911" i="1" s="1"/>
  <c r="S568" i="1"/>
  <c r="U568" i="1" s="1"/>
  <c r="S693" i="1"/>
  <c r="U693" i="1" s="1"/>
  <c r="S219" i="1"/>
  <c r="U219" i="1" s="1"/>
  <c r="S503" i="1"/>
  <c r="U503" i="1" s="1"/>
  <c r="S871" i="1"/>
  <c r="U871" i="1" s="1"/>
  <c r="S765" i="1"/>
  <c r="U765" i="1" s="1"/>
  <c r="S609" i="1"/>
  <c r="U609" i="1" s="1"/>
  <c r="S217" i="1"/>
  <c r="U217" i="1" s="1"/>
  <c r="S597" i="1"/>
  <c r="U597" i="1" s="1"/>
  <c r="S339" i="1"/>
  <c r="U339" i="1" s="1"/>
  <c r="S156" i="1"/>
  <c r="U156" i="1" s="1"/>
  <c r="S328" i="1"/>
  <c r="U328" i="1" s="1"/>
  <c r="S872" i="1"/>
  <c r="U872" i="1" s="1"/>
  <c r="S198" i="1"/>
  <c r="U198" i="1" s="1"/>
  <c r="S1381" i="1"/>
  <c r="U1381" i="1" s="1"/>
  <c r="S128" i="1"/>
  <c r="U128" i="1" s="1"/>
  <c r="S623" i="1"/>
  <c r="U623" i="1" s="1"/>
  <c r="S187" i="1"/>
  <c r="U187" i="1" s="1"/>
  <c r="S297" i="1"/>
  <c r="U297" i="1" s="1"/>
  <c r="S605" i="1"/>
  <c r="U605" i="1" s="1"/>
  <c r="S694" i="1"/>
  <c r="U694" i="1" s="1"/>
  <c r="S184" i="1"/>
  <c r="U184" i="1" s="1"/>
  <c r="S467" i="1"/>
  <c r="U467" i="1" s="1"/>
  <c r="S448" i="1"/>
  <c r="U448" i="1" s="1"/>
  <c r="S238" i="1"/>
  <c r="U238" i="1" s="1"/>
  <c r="S274" i="1"/>
  <c r="U274" i="1" s="1"/>
  <c r="S144" i="1"/>
  <c r="U144" i="1" s="1"/>
  <c r="S1367" i="1"/>
  <c r="U1367" i="1" s="1"/>
  <c r="S186" i="1"/>
  <c r="U186" i="1" s="1"/>
  <c r="S956" i="1"/>
  <c r="U956" i="1" s="1"/>
  <c r="S474" i="1"/>
  <c r="U474" i="1" s="1"/>
  <c r="S1536" i="1"/>
  <c r="U1536" i="1" s="1"/>
  <c r="S292" i="1"/>
  <c r="U292" i="1" s="1"/>
  <c r="S779" i="1"/>
  <c r="U779" i="1" s="1"/>
  <c r="S710" i="1"/>
  <c r="U710" i="1" s="1"/>
  <c r="S164" i="1"/>
  <c r="U164" i="1" s="1"/>
  <c r="S70" i="1"/>
  <c r="U70" i="1" s="1"/>
  <c r="S190" i="1"/>
  <c r="U190" i="1" s="1"/>
  <c r="S227" i="1"/>
  <c r="U227" i="1" s="1"/>
  <c r="S682" i="1"/>
  <c r="U682" i="1" s="1"/>
  <c r="S105" i="1"/>
  <c r="U105" i="1" s="1"/>
  <c r="S1084" i="1"/>
  <c r="U1084" i="1" s="1"/>
  <c r="S43" i="1"/>
  <c r="U43" i="1" s="1"/>
  <c r="S153" i="1"/>
  <c r="U153" i="1" s="1"/>
  <c r="S787" i="1"/>
  <c r="U787" i="1" s="1"/>
  <c r="S939" i="1"/>
  <c r="U939" i="1" s="1"/>
  <c r="S313" i="1"/>
  <c r="U313" i="1" s="1"/>
  <c r="S225" i="1"/>
  <c r="U225" i="1" s="1"/>
  <c r="S392" i="1"/>
  <c r="U392" i="1" s="1"/>
  <c r="S1054" i="1"/>
  <c r="U1054" i="1" s="1"/>
  <c r="S539" i="1"/>
  <c r="U539" i="1" s="1"/>
  <c r="S281" i="1"/>
  <c r="U281" i="1" s="1"/>
  <c r="S466" i="1"/>
  <c r="U466" i="1" s="1"/>
  <c r="S340" i="1"/>
  <c r="U340" i="1" s="1"/>
  <c r="S1352" i="1"/>
  <c r="U1352" i="1" s="1"/>
  <c r="S449" i="1"/>
  <c r="U449" i="1" s="1"/>
  <c r="S768" i="1"/>
  <c r="U768" i="1" s="1"/>
  <c r="S398" i="1"/>
  <c r="U398" i="1" s="1"/>
  <c r="S2319" i="1"/>
  <c r="U2319" i="1" s="1"/>
  <c r="S388" i="1"/>
  <c r="U388" i="1" s="1"/>
  <c r="S580" i="1"/>
  <c r="U580" i="1" s="1"/>
  <c r="S348" i="1"/>
  <c r="U348" i="1" s="1"/>
  <c r="S1580" i="1"/>
  <c r="U1580" i="1" s="1"/>
  <c r="S736" i="1"/>
  <c r="U736" i="1" s="1"/>
  <c r="S857" i="1"/>
  <c r="U857" i="1" s="1"/>
  <c r="S1296" i="1"/>
  <c r="U1296" i="1" s="1"/>
  <c r="S721" i="1"/>
  <c r="U721" i="1" s="1"/>
  <c r="S511" i="1"/>
  <c r="U511" i="1" s="1"/>
  <c r="S337" i="1"/>
  <c r="U337" i="1" s="1"/>
  <c r="S447" i="1"/>
  <c r="U447" i="1" s="1"/>
  <c r="S56" i="1"/>
  <c r="U56" i="1" s="1"/>
  <c r="S412" i="1"/>
  <c r="U412" i="1" s="1"/>
  <c r="S289" i="1"/>
  <c r="U289" i="1" s="1"/>
  <c r="S121" i="1"/>
  <c r="U121" i="1" s="1"/>
  <c r="S1184" i="1"/>
  <c r="U1184" i="1" s="1"/>
  <c r="S322" i="1"/>
  <c r="U322" i="1" s="1"/>
  <c r="S108" i="1"/>
  <c r="U108" i="1" s="1"/>
  <c r="S1014" i="1"/>
  <c r="U1014" i="1" s="1"/>
  <c r="S1202" i="1"/>
  <c r="U1202" i="1" s="1"/>
  <c r="S493" i="1"/>
  <c r="U493" i="1" s="1"/>
  <c r="S155" i="1"/>
  <c r="U155" i="1" s="1"/>
  <c r="S320" i="1"/>
  <c r="U320" i="1" s="1"/>
  <c r="S477" i="1"/>
  <c r="U477" i="1" s="1"/>
  <c r="S255" i="1"/>
  <c r="U255" i="1" s="1"/>
  <c r="S194" i="1"/>
  <c r="U194" i="1" s="1"/>
  <c r="S402" i="1"/>
  <c r="U402" i="1" s="1"/>
  <c r="S180" i="1"/>
  <c r="U180" i="1" s="1"/>
  <c r="S942" i="1"/>
  <c r="U942" i="1" s="1"/>
  <c r="S66" i="1"/>
  <c r="U66" i="1" s="1"/>
  <c r="S314" i="1"/>
  <c r="U314" i="1" s="1"/>
  <c r="S199" i="1"/>
  <c r="U199" i="1" s="1"/>
  <c r="S118" i="1"/>
  <c r="U118" i="1" s="1"/>
  <c r="S1026" i="1"/>
  <c r="U1026" i="1" s="1"/>
  <c r="S383" i="1"/>
  <c r="U383" i="1" s="1"/>
  <c r="S973" i="1"/>
  <c r="U973" i="1" s="1"/>
  <c r="S1098" i="1"/>
  <c r="U1098" i="1" s="1"/>
  <c r="S1111" i="1"/>
  <c r="U1111" i="1" s="1"/>
  <c r="S263" i="1"/>
  <c r="U263" i="1" s="1"/>
  <c r="S1400" i="1"/>
  <c r="U1400" i="1" s="1"/>
  <c r="S54" i="1"/>
  <c r="U54" i="1" s="1"/>
  <c r="S1064" i="1"/>
  <c r="U1064" i="1" s="1"/>
  <c r="S569" i="1"/>
  <c r="U569" i="1" s="1"/>
  <c r="S2118" i="1"/>
  <c r="U2118" i="1" s="1"/>
  <c r="S1066" i="1"/>
  <c r="U1066" i="1" s="1"/>
  <c r="S1024" i="1"/>
  <c r="U1024" i="1" s="1"/>
  <c r="S291" i="1"/>
  <c r="U291" i="1" s="1"/>
  <c r="S1020" i="1"/>
  <c r="U1020" i="1" s="1"/>
  <c r="S387" i="1"/>
  <c r="U387" i="1" s="1"/>
  <c r="S675" i="1"/>
  <c r="U675" i="1" s="1"/>
  <c r="S87" i="1"/>
  <c r="U87" i="1" s="1"/>
  <c r="S137" i="1"/>
  <c r="U137" i="1" s="1"/>
  <c r="S222" i="1"/>
  <c r="U222" i="1" s="1"/>
  <c r="S444" i="1"/>
  <c r="U444" i="1" s="1"/>
  <c r="S793" i="1"/>
  <c r="U793" i="1" s="1"/>
  <c r="S305" i="1"/>
  <c r="U305" i="1" s="1"/>
  <c r="S2086" i="1"/>
  <c r="U2086" i="1" s="1"/>
  <c r="S756" i="1"/>
  <c r="U756" i="1" s="1"/>
  <c r="S1251" i="1"/>
  <c r="U1251" i="1" s="1"/>
  <c r="S261" i="1"/>
  <c r="U261" i="1" s="1"/>
  <c r="S645" i="1"/>
  <c r="U645" i="1" s="1"/>
  <c r="S96" i="1"/>
  <c r="U96" i="1" s="1"/>
  <c r="S932" i="1"/>
  <c r="U932" i="1" s="1"/>
  <c r="S519" i="1"/>
  <c r="U519" i="1" s="1"/>
  <c r="S1142" i="1"/>
  <c r="U1142" i="1" s="1"/>
  <c r="S1335" i="1"/>
  <c r="U1335" i="1" s="1"/>
  <c r="S333" i="1"/>
  <c r="U333" i="1" s="1"/>
  <c r="S530" i="1"/>
  <c r="U530" i="1" s="1"/>
  <c r="S196" i="1"/>
  <c r="U196" i="1" s="1"/>
  <c r="S483" i="1"/>
  <c r="U483" i="1" s="1"/>
  <c r="S2912" i="1"/>
  <c r="U2912" i="1" s="1"/>
  <c r="S3795" i="1"/>
  <c r="U3795" i="1" s="1"/>
  <c r="S3286" i="1"/>
  <c r="U3286" i="1" s="1"/>
  <c r="S3733" i="1"/>
  <c r="U3733" i="1" s="1"/>
  <c r="S3853" i="1"/>
  <c r="U3853" i="1" s="1"/>
  <c r="S2762" i="1"/>
  <c r="U2762" i="1" s="1"/>
  <c r="S3725" i="1"/>
  <c r="U3725" i="1" s="1"/>
  <c r="S3101" i="1"/>
  <c r="U3101" i="1" s="1"/>
  <c r="S3715" i="1"/>
  <c r="U3715" i="1" s="1"/>
  <c r="S3239" i="1"/>
  <c r="U3239" i="1" s="1"/>
  <c r="S3986" i="1"/>
  <c r="U3986" i="1" s="1"/>
  <c r="S3896" i="1"/>
  <c r="U3896" i="1" s="1"/>
  <c r="S3793" i="1"/>
  <c r="U3793" i="1" s="1"/>
  <c r="S2907" i="1"/>
  <c r="U2907" i="1" s="1"/>
  <c r="S4106" i="1"/>
  <c r="U4106" i="1" s="1"/>
  <c r="S3710" i="1"/>
  <c r="U3710" i="1" s="1"/>
  <c r="S3714" i="1"/>
  <c r="U3714" i="1" s="1"/>
  <c r="S3058" i="1"/>
  <c r="U3058" i="1" s="1"/>
  <c r="S3763" i="1"/>
  <c r="U3763" i="1" s="1"/>
  <c r="S2791" i="1"/>
  <c r="U2791" i="1" s="1"/>
  <c r="S772" i="1"/>
  <c r="U772" i="1" s="1"/>
  <c r="S3135" i="1"/>
  <c r="U3135" i="1" s="1"/>
  <c r="S612" i="1"/>
  <c r="U612" i="1" s="1"/>
  <c r="S306" i="1"/>
  <c r="U306" i="1" s="1"/>
  <c r="S3530" i="1"/>
  <c r="U3530" i="1" s="1"/>
  <c r="S3664" i="1"/>
  <c r="U3664" i="1" s="1"/>
  <c r="S3455" i="1"/>
  <c r="U3455" i="1" s="1"/>
  <c r="S3671" i="1"/>
  <c r="U3671" i="1" s="1"/>
  <c r="S1777" i="1"/>
  <c r="U1777" i="1" s="1"/>
  <c r="S1541" i="1"/>
  <c r="U1541" i="1" s="1"/>
  <c r="S3796" i="1"/>
  <c r="U3796" i="1" s="1"/>
  <c r="S3762" i="1"/>
  <c r="U3762" i="1" s="1"/>
  <c r="S1817" i="1"/>
  <c r="U1817" i="1" s="1"/>
  <c r="S3847" i="1"/>
  <c r="U3847" i="1" s="1"/>
  <c r="S2180" i="1"/>
  <c r="U2180" i="1" s="1"/>
  <c r="S52" i="1"/>
  <c r="U52" i="1" s="1"/>
  <c r="S2496" i="1"/>
  <c r="U2496" i="1" s="1"/>
  <c r="S3922" i="1"/>
  <c r="U3922" i="1" s="1"/>
  <c r="S2778" i="1"/>
  <c r="U2778" i="1" s="1"/>
  <c r="S2051" i="1"/>
  <c r="U2051" i="1" s="1"/>
  <c r="S3852" i="1"/>
  <c r="U3852" i="1" s="1"/>
  <c r="S2870" i="1"/>
  <c r="U2870" i="1" s="1"/>
  <c r="S2887" i="1"/>
  <c r="U2887" i="1" s="1"/>
  <c r="S2113" i="1"/>
  <c r="U2113" i="1" s="1"/>
  <c r="S3713" i="1"/>
  <c r="U3713" i="1" s="1"/>
  <c r="S3613" i="1"/>
  <c r="U3613" i="1" s="1"/>
  <c r="S4060" i="1"/>
  <c r="U4060" i="1" s="1"/>
  <c r="S3469" i="1"/>
  <c r="U3469" i="1" s="1"/>
  <c r="S2910" i="1"/>
  <c r="U2910" i="1" s="1"/>
  <c r="S3290" i="1"/>
  <c r="U3290" i="1" s="1"/>
  <c r="S2806" i="1"/>
  <c r="U2806" i="1" s="1"/>
  <c r="S4034" i="1"/>
  <c r="U4034" i="1" s="1"/>
  <c r="S2465" i="1"/>
  <c r="U2465" i="1" s="1"/>
  <c r="S3942" i="1"/>
  <c r="U3942" i="1" s="1"/>
  <c r="S1785" i="1"/>
  <c r="U1785" i="1" s="1"/>
  <c r="S3274" i="1"/>
  <c r="U3274" i="1" s="1"/>
  <c r="S1242" i="1"/>
  <c r="U1242" i="1" s="1"/>
  <c r="S4059" i="1"/>
  <c r="U4059" i="1" s="1"/>
  <c r="S2507" i="1"/>
  <c r="U2507" i="1" s="1"/>
  <c r="S2761" i="1"/>
  <c r="U2761" i="1" s="1"/>
  <c r="S2976" i="1"/>
  <c r="U2976" i="1" s="1"/>
  <c r="S3719" i="1"/>
  <c r="U3719" i="1" s="1"/>
  <c r="S2996" i="1"/>
  <c r="U2996" i="1" s="1"/>
  <c r="S4033" i="1"/>
  <c r="U4033" i="1" s="1"/>
  <c r="S2182" i="1"/>
  <c r="U2182" i="1" s="1"/>
  <c r="S3921" i="1"/>
  <c r="U3921" i="1" s="1"/>
  <c r="S4056" i="1"/>
  <c r="U4056" i="1" s="1"/>
  <c r="S3752" i="1"/>
  <c r="U3752" i="1" s="1"/>
  <c r="S3645" i="1"/>
  <c r="U3645" i="1" s="1"/>
  <c r="S2819" i="1"/>
  <c r="U2819" i="1" s="1"/>
  <c r="S2628" i="1"/>
  <c r="U2628" i="1" s="1"/>
  <c r="S2820" i="1"/>
  <c r="U2820" i="1" s="1"/>
  <c r="S3494" i="1"/>
  <c r="U3494" i="1" s="1"/>
  <c r="S1558" i="1"/>
  <c r="U1558" i="1" s="1"/>
  <c r="S3827" i="1"/>
  <c r="U3827" i="1" s="1"/>
  <c r="S2558" i="1"/>
  <c r="U2558" i="1" s="1"/>
  <c r="S3712" i="1"/>
  <c r="U3712" i="1" s="1"/>
  <c r="S2726" i="1"/>
  <c r="U2726" i="1" s="1"/>
  <c r="S3572" i="1"/>
  <c r="U3572" i="1" s="1"/>
  <c r="S3941" i="1"/>
  <c r="U3941" i="1" s="1"/>
  <c r="S3504" i="1"/>
  <c r="U3504" i="1" s="1"/>
  <c r="S3940" i="1"/>
  <c r="U3940" i="1" s="1"/>
  <c r="S3557" i="1"/>
  <c r="U3557" i="1" s="1"/>
  <c r="S1974" i="1"/>
  <c r="U1974" i="1" s="1"/>
  <c r="S3182" i="1"/>
  <c r="U3182" i="1" s="1"/>
  <c r="S3345" i="1"/>
  <c r="U3345" i="1" s="1"/>
  <c r="S2794" i="1"/>
  <c r="U2794" i="1" s="1"/>
  <c r="S3375" i="1"/>
  <c r="U3375" i="1" s="1"/>
  <c r="S3040" i="1"/>
  <c r="U3040" i="1" s="1"/>
  <c r="S284" i="1"/>
  <c r="U284" i="1" s="1"/>
  <c r="S3160" i="1"/>
  <c r="U3160" i="1" s="1"/>
  <c r="S3335" i="1"/>
  <c r="U3335" i="1" s="1"/>
  <c r="S3909" i="1"/>
  <c r="U3909" i="1" s="1"/>
  <c r="S3091" i="1"/>
  <c r="U3091" i="1" s="1"/>
  <c r="S2810" i="1"/>
  <c r="U2810" i="1" s="1"/>
  <c r="S1848" i="1"/>
  <c r="U1848" i="1" s="1"/>
  <c r="S3931" i="1"/>
  <c r="U3931" i="1" s="1"/>
  <c r="S3533" i="1"/>
  <c r="U3533" i="1" s="1"/>
  <c r="S2185" i="1"/>
  <c r="U2185" i="1" s="1"/>
  <c r="S3728" i="1"/>
  <c r="U3728" i="1" s="1"/>
  <c r="S2679" i="1"/>
  <c r="U2679" i="1" s="1"/>
  <c r="S1207" i="1"/>
  <c r="U1207" i="1" s="1"/>
  <c r="S3761" i="1"/>
  <c r="U3761" i="1" s="1"/>
  <c r="S3985" i="1"/>
  <c r="U3985" i="1" s="1"/>
  <c r="S2759" i="1"/>
  <c r="U2759" i="1" s="1"/>
  <c r="S3939" i="1"/>
  <c r="U3939" i="1" s="1"/>
  <c r="S3759" i="1"/>
  <c r="U3759" i="1" s="1"/>
  <c r="S876" i="1"/>
  <c r="U876" i="1" s="1"/>
  <c r="S4048" i="1"/>
  <c r="U4048" i="1" s="1"/>
  <c r="S4081" i="1"/>
  <c r="U4081" i="1" s="1"/>
  <c r="S3810" i="1"/>
  <c r="U3810" i="1" s="1"/>
  <c r="S1948" i="1"/>
  <c r="U1948" i="1" s="1"/>
  <c r="S2986" i="1"/>
  <c r="U2986" i="1" s="1"/>
  <c r="S2140" i="1"/>
  <c r="U2140" i="1" s="1"/>
  <c r="S3216" i="1"/>
  <c r="U3216" i="1" s="1"/>
  <c r="S3967" i="1"/>
  <c r="U3967" i="1" s="1"/>
  <c r="S3021" i="1"/>
  <c r="U3021" i="1" s="1"/>
  <c r="S3706" i="1"/>
  <c r="U3706" i="1" s="1"/>
  <c r="S3682" i="1"/>
  <c r="U3682" i="1" s="1"/>
  <c r="S3506" i="1"/>
  <c r="U3506" i="1" s="1"/>
  <c r="S1430" i="1"/>
  <c r="U1430" i="1" s="1"/>
  <c r="S1051" i="1"/>
  <c r="U1051" i="1" s="1"/>
  <c r="S1234" i="1"/>
  <c r="U1234" i="1" s="1"/>
  <c r="S1336" i="1"/>
  <c r="U1336" i="1" s="1"/>
  <c r="S2570" i="1"/>
  <c r="U2570" i="1" s="1"/>
  <c r="S1514" i="1"/>
  <c r="U1514" i="1" s="1"/>
  <c r="S916" i="1"/>
  <c r="U916" i="1" s="1"/>
  <c r="S1139" i="1"/>
  <c r="U1139" i="1" s="1"/>
  <c r="S1094" i="1"/>
  <c r="U1094" i="1" s="1"/>
  <c r="S2001" i="1"/>
  <c r="U2001" i="1" s="1"/>
  <c r="S1788" i="1"/>
  <c r="U1788" i="1" s="1"/>
  <c r="S1372" i="1"/>
  <c r="U1372" i="1" s="1"/>
  <c r="S873" i="1"/>
  <c r="U873" i="1" s="1"/>
  <c r="S1175" i="1"/>
  <c r="U1175" i="1" s="1"/>
  <c r="S1739" i="1"/>
  <c r="U1739" i="1" s="1"/>
  <c r="S2600" i="1"/>
  <c r="U2600" i="1" s="1"/>
  <c r="S2147" i="1"/>
  <c r="U2147" i="1" s="1"/>
  <c r="S875" i="1"/>
  <c r="U875" i="1" s="1"/>
  <c r="S1404" i="1"/>
  <c r="U1404" i="1" s="1"/>
  <c r="S1183" i="1"/>
  <c r="U1183" i="1" s="1"/>
  <c r="S2042" i="1"/>
  <c r="U2042" i="1" s="1"/>
  <c r="S1428" i="1"/>
  <c r="U1428" i="1" s="1"/>
  <c r="S2742" i="1"/>
  <c r="U2742" i="1" s="1"/>
  <c r="S1994" i="1"/>
  <c r="U1994" i="1" s="1"/>
  <c r="S2710" i="1"/>
  <c r="U2710" i="1" s="1"/>
  <c r="S2895" i="1"/>
  <c r="U2895" i="1" s="1"/>
  <c r="S2275" i="1"/>
  <c r="U2275" i="1" s="1"/>
  <c r="S1122" i="1"/>
  <c r="U1122" i="1" s="1"/>
  <c r="S1384" i="1"/>
  <c r="U1384" i="1" s="1"/>
  <c r="S2674" i="1"/>
  <c r="U2674" i="1" s="1"/>
  <c r="S925" i="1"/>
  <c r="U925" i="1" s="1"/>
  <c r="S1383" i="1"/>
  <c r="U1383" i="1" s="1"/>
  <c r="S1649" i="1"/>
  <c r="U1649" i="1" s="1"/>
  <c r="S959" i="1"/>
  <c r="U959" i="1" s="1"/>
  <c r="S2092" i="1"/>
  <c r="U2092" i="1" s="1"/>
  <c r="S2678" i="1"/>
  <c r="U2678" i="1" s="1"/>
  <c r="S2963" i="1"/>
  <c r="U2963" i="1" s="1"/>
  <c r="S1329" i="1"/>
  <c r="U1329" i="1" s="1"/>
  <c r="S531" i="1"/>
  <c r="U531" i="1" s="1"/>
  <c r="S2655" i="1"/>
  <c r="U2655" i="1" s="1"/>
  <c r="S689" i="1"/>
  <c r="U689" i="1" s="1"/>
  <c r="S145" i="1"/>
  <c r="U145" i="1" s="1"/>
  <c r="S1252" i="1"/>
  <c r="U1252" i="1" s="1"/>
  <c r="S797" i="1"/>
  <c r="U797" i="1" s="1"/>
  <c r="S764" i="1"/>
  <c r="U764" i="1" s="1"/>
  <c r="S1403" i="1"/>
  <c r="U1403" i="1" s="1"/>
  <c r="S2573" i="1"/>
  <c r="U2573" i="1" s="1"/>
  <c r="S1549" i="1"/>
  <c r="U1549" i="1" s="1"/>
  <c r="S1009" i="1"/>
  <c r="U1009" i="1" s="1"/>
  <c r="S167" i="1"/>
  <c r="U167" i="1" s="1"/>
  <c r="S1060" i="1"/>
  <c r="U1060" i="1" s="1"/>
  <c r="S999" i="1"/>
  <c r="U999" i="1" s="1"/>
  <c r="S1815" i="1"/>
  <c r="U1815" i="1" s="1"/>
  <c r="S604" i="1"/>
  <c r="U604" i="1" s="1"/>
  <c r="S2087" i="1"/>
  <c r="U2087" i="1" s="1"/>
  <c r="S257" i="1"/>
  <c r="U257" i="1" s="1"/>
  <c r="S2211" i="1"/>
  <c r="U2211" i="1" s="1"/>
  <c r="S1902" i="1"/>
  <c r="U1902" i="1" s="1"/>
  <c r="S411" i="1"/>
  <c r="U411" i="1" s="1"/>
  <c r="S2753" i="1"/>
  <c r="U2753" i="1" s="1"/>
  <c r="S1736" i="1"/>
  <c r="U1736" i="1" s="1"/>
  <c r="S220" i="1"/>
  <c r="U220" i="1" s="1"/>
  <c r="S2468" i="1"/>
  <c r="U2468" i="1" s="1"/>
  <c r="S1929" i="1"/>
  <c r="U1929" i="1" s="1"/>
  <c r="S370" i="1"/>
  <c r="U370" i="1" s="1"/>
  <c r="S602" i="1"/>
  <c r="U602" i="1" s="1"/>
  <c r="S1371" i="1"/>
  <c r="U1371" i="1" s="1"/>
  <c r="S1311" i="1"/>
  <c r="U1311" i="1" s="1"/>
  <c r="S3489" i="1"/>
  <c r="U3489" i="1" s="1"/>
  <c r="S299" i="1"/>
  <c r="U299" i="1" s="1"/>
  <c r="S1103" i="1"/>
  <c r="U1103" i="1" s="1"/>
  <c r="S1433" i="1"/>
  <c r="U1433" i="1" s="1"/>
  <c r="S2014" i="1"/>
  <c r="U2014" i="1" s="1"/>
  <c r="S796" i="1"/>
  <c r="U796" i="1" s="1"/>
  <c r="S202" i="1"/>
  <c r="U202" i="1" s="1"/>
  <c r="S1611" i="1"/>
  <c r="U1611" i="1" s="1"/>
  <c r="S251" i="1"/>
  <c r="U251" i="1" s="1"/>
  <c r="S1877" i="1"/>
  <c r="U1877" i="1" s="1"/>
  <c r="S1908" i="1"/>
  <c r="U1908" i="1" s="1"/>
  <c r="S420" i="1"/>
  <c r="U420" i="1" s="1"/>
  <c r="S269" i="1"/>
  <c r="U269" i="1" s="1"/>
  <c r="S1909" i="1"/>
  <c r="U1909" i="1" s="1"/>
  <c r="S1019" i="1"/>
  <c r="U1019" i="1" s="1"/>
  <c r="S776" i="1"/>
  <c r="U776" i="1" s="1"/>
  <c r="S1099" i="1"/>
  <c r="U1099" i="1" s="1"/>
  <c r="S1799" i="1"/>
  <c r="U1799" i="1" s="1"/>
  <c r="S607" i="1"/>
  <c r="U607" i="1" s="1"/>
  <c r="S2599" i="1"/>
  <c r="U2599" i="1" s="1"/>
  <c r="S540" i="1"/>
  <c r="U540" i="1" s="1"/>
  <c r="S626" i="1"/>
  <c r="U626" i="1" s="1"/>
  <c r="S1462" i="1"/>
  <c r="U1462" i="1" s="1"/>
  <c r="S712" i="1"/>
  <c r="U712" i="1" s="1"/>
  <c r="S654" i="1"/>
  <c r="U654" i="1" s="1"/>
  <c r="S791" i="1"/>
  <c r="U791" i="1" s="1"/>
  <c r="S517" i="1"/>
  <c r="U517" i="1" s="1"/>
  <c r="S697" i="1"/>
  <c r="U697" i="1" s="1"/>
  <c r="S417" i="1"/>
  <c r="U417" i="1" s="1"/>
  <c r="S1215" i="1"/>
  <c r="U1215" i="1" s="1"/>
  <c r="S894" i="1"/>
  <c r="U894" i="1" s="1"/>
  <c r="S1216" i="1"/>
  <c r="U1216" i="1" s="1"/>
  <c r="S1770" i="1"/>
  <c r="U1770" i="1" s="1"/>
  <c r="S1842" i="1"/>
  <c r="U1842" i="1" s="1"/>
  <c r="S886" i="1"/>
  <c r="U886" i="1" s="1"/>
  <c r="S1735" i="1"/>
  <c r="U1735" i="1" s="1"/>
  <c r="S1753" i="1"/>
  <c r="U1753" i="1" s="1"/>
  <c r="S2485" i="1"/>
  <c r="U2485" i="1" s="1"/>
  <c r="S653" i="1"/>
  <c r="U653" i="1" s="1"/>
  <c r="S2566" i="1"/>
  <c r="U2566" i="1" s="1"/>
  <c r="S1775" i="1"/>
  <c r="U1775" i="1" s="1"/>
  <c r="S1734" i="1"/>
  <c r="U1734" i="1" s="1"/>
  <c r="S2404" i="1"/>
  <c r="U2404" i="1" s="1"/>
  <c r="S2623" i="1"/>
  <c r="U2623" i="1" s="1"/>
  <c r="S1316" i="1"/>
  <c r="U1316" i="1" s="1"/>
  <c r="S2711" i="1"/>
  <c r="U2711" i="1" s="1"/>
  <c r="S2055" i="1"/>
  <c r="U2055" i="1" s="1"/>
  <c r="S2158" i="1"/>
  <c r="U2158" i="1" s="1"/>
  <c r="S2022" i="1"/>
  <c r="U2022" i="1" s="1"/>
  <c r="S572" i="1"/>
  <c r="U572" i="1" s="1"/>
  <c r="S2109" i="1"/>
  <c r="U2109" i="1" s="1"/>
  <c r="T531" i="1"/>
  <c r="T2655" i="1"/>
  <c r="T689" i="1"/>
  <c r="T145" i="1"/>
  <c r="T1252" i="1"/>
  <c r="T797" i="1"/>
  <c r="T764" i="1"/>
  <c r="T1403" i="1"/>
  <c r="T2573" i="1"/>
  <c r="T1549" i="1"/>
  <c r="T1009" i="1"/>
  <c r="T167" i="1"/>
  <c r="T1060" i="1"/>
  <c r="T999" i="1"/>
  <c r="T1815" i="1"/>
  <c r="T604" i="1"/>
  <c r="T2087" i="1"/>
  <c r="T257" i="1"/>
  <c r="T2211" i="1"/>
  <c r="T1902" i="1"/>
  <c r="T411" i="1"/>
  <c r="T2753" i="1"/>
  <c r="T1736" i="1"/>
  <c r="T220" i="1"/>
  <c r="T2468" i="1"/>
  <c r="T1929" i="1"/>
  <c r="T370" i="1"/>
  <c r="T602" i="1"/>
  <c r="T1371" i="1"/>
  <c r="T1311" i="1"/>
  <c r="T3489" i="1"/>
  <c r="T299" i="1"/>
  <c r="T1103" i="1"/>
  <c r="T1433" i="1"/>
  <c r="T2014" i="1"/>
  <c r="T796" i="1"/>
  <c r="T202" i="1"/>
  <c r="T1611" i="1"/>
  <c r="T251" i="1"/>
  <c r="T1877" i="1"/>
  <c r="T1908" i="1"/>
  <c r="T420" i="1"/>
  <c r="T269" i="1"/>
  <c r="T1909" i="1"/>
  <c r="T1019" i="1"/>
  <c r="T776" i="1"/>
  <c r="T1099" i="1"/>
  <c r="T1799" i="1"/>
  <c r="T607" i="1"/>
  <c r="T2599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6" i="1"/>
  <c r="T1775" i="1"/>
  <c r="T1734" i="1"/>
  <c r="T2404" i="1"/>
  <c r="T2623" i="1"/>
  <c r="T1316" i="1"/>
  <c r="T2711" i="1"/>
  <c r="T2055" i="1"/>
  <c r="T2158" i="1"/>
  <c r="T625" i="1"/>
  <c r="S625" i="1"/>
  <c r="U625" i="1" s="1"/>
  <c r="S2" i="1"/>
  <c r="U2" i="1" s="1"/>
</calcChain>
</file>

<file path=xl/sharedStrings.xml><?xml version="1.0" encoding="utf-8"?>
<sst xmlns="http://schemas.openxmlformats.org/spreadsheetml/2006/main" count="38394" uniqueCount="8398">
  <si>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</si>
  <si>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</si>
  <si>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</si>
  <si>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</si>
  <si>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</si>
  <si>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</si>
  <si>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</si>
  <si>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</si>
  <si>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</si>
  <si>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</si>
  <si>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</si>
  <si>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</si>
  <si>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</si>
  <si>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</si>
  <si>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</si>
  <si>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</si>
  <si>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</si>
  <si>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</si>
  <si>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</si>
  <si>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</si>
  <si>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</si>
  <si>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</si>
  <si>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</si>
  <si>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</si>
  <si>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</si>
  <si>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</si>
  <si>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</si>
  <si>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</si>
  <si>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</si>
  <si>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</si>
  <si>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</si>
  <si>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</si>
  <si>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</si>
  <si>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</si>
  <si>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</si>
  <si>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</si>
  <si>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</si>
  <si>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</si>
  <si>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</si>
  <si>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</si>
  <si>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</si>
  <si>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</si>
  <si>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</si>
  <si>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</si>
  <si>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</si>
  <si>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</si>
  <si>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</si>
  <si>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</si>
  <si>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</si>
  <si>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</si>
  <si>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</si>
  <si>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</si>
  <si>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</si>
  <si>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</si>
  <si>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</si>
  <si>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</si>
  <si>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</si>
  <si>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</si>
  <si>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</si>
  <si>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</si>
  <si>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</si>
  <si>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</si>
  <si>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</si>
  <si>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</si>
  <si>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</si>
  <si>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</si>
  <si>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</si>
  <si>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</si>
  <si>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</si>
  <si>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</si>
  <si>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</si>
  <si>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</si>
  <si>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</si>
  <si>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</si>
  <si>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</si>
  <si>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</si>
  <si>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</si>
  <si>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</si>
  <si>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</si>
  <si>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</si>
  <si>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</si>
  <si>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</si>
  <si>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</si>
  <si>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</si>
  <si>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</si>
  <si>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</si>
  <si>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</si>
  <si>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</si>
  <si>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</si>
  <si>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</si>
  <si>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</si>
  <si>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</si>
  <si>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</si>
  <si>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</si>
  <si>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</si>
  <si>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</si>
  <si>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</si>
  <si>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</si>
  <si>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</si>
  <si>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</si>
  <si>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</si>
  <si>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</si>
  <si>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</si>
  <si>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</si>
  <si>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</si>
  <si>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</si>
  <si>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</si>
  <si>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</si>
  <si>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</si>
  <si>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</si>
  <si>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</si>
  <si>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</si>
  <si>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</si>
  <si>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</si>
  <si>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</si>
  <si>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</si>
  <si>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</si>
  <si>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</si>
  <si>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</si>
  <si>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</si>
  <si>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</si>
  <si>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</si>
  <si>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</si>
  <si>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</si>
  <si>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</si>
  <si>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</si>
  <si>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</si>
  <si>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</si>
  <si>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</si>
  <si>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</si>
  <si>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</si>
  <si>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</si>
  <si>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</si>
  <si>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</si>
  <si>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</si>
  <si>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</si>
  <si>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</si>
  <si>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</si>
  <si>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</si>
  <si>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</si>
  <si>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</si>
  <si>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</si>
  <si>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</si>
  <si>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</si>
  <si>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</si>
  <si>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</si>
  <si>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</si>
  <si>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</si>
  <si>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</si>
  <si>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</si>
  <si>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</si>
  <si>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</si>
  <si>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</si>
  <si>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</si>
  <si>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</si>
  <si>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</si>
  <si>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</si>
  <si>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</si>
  <si>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</si>
  <si>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</si>
  <si>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</si>
  <si>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</si>
  <si>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</si>
  <si>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</si>
  <si>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</si>
  <si>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</si>
  <si>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</si>
  <si>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</si>
  <si>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</si>
  <si>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</si>
  <si>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</si>
  <si>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</si>
  <si>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</si>
  <si>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</si>
  <si>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</si>
  <si>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</si>
  <si>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</si>
  <si>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</si>
  <si>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</si>
  <si>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</si>
  <si>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</si>
  <si>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</si>
  <si>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</si>
  <si>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</si>
  <si>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</si>
  <si>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</si>
  <si>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</si>
  <si>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</si>
  <si>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</si>
  <si>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</si>
  <si>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</si>
  <si>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</si>
  <si>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</si>
  <si>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</si>
  <si>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</si>
  <si>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</si>
  <si>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</si>
  <si>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</si>
  <si>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</si>
  <si>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</si>
  <si>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</si>
  <si>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</si>
  <si>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</si>
  <si>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</si>
  <si>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</si>
  <si>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</si>
  <si>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</si>
  <si>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</si>
  <si>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</si>
  <si>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</si>
  <si>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</si>
  <si>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</si>
  <si>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</si>
  <si>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</si>
  <si>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</si>
  <si>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</si>
  <si>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</si>
  <si>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</si>
  <si>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</si>
  <si>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</si>
  <si>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</si>
  <si>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</si>
  <si>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</si>
  <si>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</si>
  <si>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</si>
  <si>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</si>
  <si>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</si>
  <si>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</si>
  <si>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</si>
  <si>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</si>
  <si>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</si>
  <si>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</si>
  <si>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</si>
  <si>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</si>
  <si>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</si>
  <si>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</si>
  <si>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</si>
  <si>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</si>
  <si>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</si>
  <si>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</si>
  <si>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</si>
  <si>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</si>
  <si>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</si>
  <si>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</si>
  <si>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</si>
  <si>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</si>
  <si>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</si>
  <si>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</si>
  <si>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</si>
  <si>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</si>
  <si>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</si>
  <si>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</si>
  <si>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</si>
  <si>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</si>
  <si>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</si>
  <si>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</si>
  <si>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</si>
  <si>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</si>
  <si>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</si>
  <si>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</si>
  <si>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</si>
  <si>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</si>
  <si>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</si>
  <si>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</si>
  <si>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</si>
  <si>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</si>
  <si>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</si>
  <si>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</si>
  <si>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</si>
  <si>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</si>
  <si>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</si>
  <si>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</si>
  <si>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</si>
  <si>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</si>
  <si>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</si>
  <si>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</si>
  <si>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</si>
  <si>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</si>
  <si>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</si>
  <si>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</si>
  <si>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</si>
  <si>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</si>
  <si>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</si>
  <si>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</si>
  <si>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</si>
  <si>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</si>
  <si>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</si>
  <si>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</si>
  <si>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</si>
  <si>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</si>
  <si>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</si>
  <si>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</si>
  <si>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</si>
  <si>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</si>
  <si>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</si>
  <si>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</si>
  <si>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</si>
  <si>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</si>
  <si>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</si>
  <si>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</si>
  <si>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</si>
  <si>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</si>
  <si>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</si>
  <si>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</si>
  <si>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</si>
  <si>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</si>
  <si>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</si>
  <si>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</si>
  <si>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</si>
  <si>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</si>
  <si>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</si>
  <si>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</si>
  <si>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</si>
  <si>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</si>
  <si>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</si>
  <si>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</si>
  <si>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</si>
  <si>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</si>
  <si>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</si>
  <si>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</si>
  <si>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</si>
  <si>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</si>
  <si>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</si>
  <si>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</si>
  <si>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</si>
  <si>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</si>
  <si>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</si>
  <si>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</si>
  <si>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</si>
  <si>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</si>
  <si>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</si>
  <si>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</si>
  <si>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</si>
  <si>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</si>
  <si>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</si>
  <si>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</si>
  <si>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</si>
  <si>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</si>
  <si>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</si>
  <si>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</si>
  <si>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</si>
  <si>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</si>
  <si>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</si>
  <si>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</si>
  <si>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</si>
  <si>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</si>
  <si>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</si>
  <si>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</si>
  <si>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</si>
  <si>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</si>
  <si>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</si>
  <si>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</si>
  <si>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</si>
  <si>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</si>
  <si>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</si>
  <si>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</si>
  <si>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</si>
  <si>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</si>
  <si>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</si>
  <si>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</si>
  <si>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</si>
  <si>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</si>
  <si>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</si>
  <si>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</si>
  <si>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</si>
  <si>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</si>
  <si>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</si>
  <si>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</si>
  <si>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</si>
  <si>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</si>
  <si>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</si>
  <si>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</si>
  <si>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</si>
  <si>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</si>
  <si>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</si>
  <si>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</si>
  <si>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</si>
  <si>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</si>
  <si>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</si>
  <si>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</si>
  <si>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</si>
  <si>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</si>
  <si>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</si>
  <si>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</si>
  <si>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</si>
  <si>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</si>
  <si>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</si>
  <si>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</si>
  <si>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</si>
  <si>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</si>
  <si>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</si>
  <si>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</si>
  <si>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</si>
  <si>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</si>
  <si>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</si>
  <si>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</si>
  <si>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</si>
  <si>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</si>
  <si>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</si>
  <si>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</si>
  <si>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</si>
  <si>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</si>
  <si>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</si>
  <si>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</si>
  <si>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</si>
  <si>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</si>
  <si>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</si>
  <si>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</si>
  <si>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</si>
  <si>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</si>
  <si>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</si>
  <si>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</si>
  <si>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</si>
  <si>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</si>
  <si>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</si>
  <si>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</si>
  <si>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</si>
  <si>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</si>
  <si>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</si>
  <si>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</si>
  <si>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</si>
  <si>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</si>
  <si>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</si>
  <si>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</si>
  <si>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</si>
  <si>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</si>
  <si>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</si>
  <si>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</si>
  <si>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</si>
  <si>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</si>
  <si>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</si>
  <si>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</si>
  <si>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</si>
  <si>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</si>
  <si>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</si>
  <si>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</si>
  <si>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</si>
  <si>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</si>
  <si>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</si>
  <si>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</si>
  <si>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</si>
  <si>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</si>
  <si>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</si>
  <si>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</si>
  <si>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</si>
  <si>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</si>
  <si>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</si>
  <si>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</si>
  <si>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</si>
  <si>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</si>
  <si>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</si>
  <si>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</si>
  <si>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</si>
  <si>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</si>
  <si>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</si>
  <si>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</si>
  <si>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</si>
  <si>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</si>
  <si>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</si>
  <si>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</si>
  <si>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</si>
  <si>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</si>
  <si>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</si>
  <si>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</si>
  <si>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</si>
  <si>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</si>
  <si>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</si>
  <si>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</si>
  <si>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</si>
  <si>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</si>
  <si>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</si>
  <si>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</si>
  <si>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</si>
  <si>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</si>
  <si>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</si>
  <si>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</si>
  <si>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</si>
  <si>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</si>
  <si>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</si>
  <si>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</si>
  <si>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</si>
  <si>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</si>
  <si>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</si>
  <si>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</si>
  <si>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</si>
  <si>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</si>
  <si>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</si>
  <si>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</si>
  <si>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</si>
  <si>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</si>
  <si>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</si>
  <si>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</si>
  <si>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</si>
  <si>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</si>
  <si>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</si>
  <si>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</si>
  <si>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</si>
  <si>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</si>
  <si>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</si>
  <si>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</si>
  <si>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</si>
  <si>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</si>
  <si>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</si>
  <si>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</si>
  <si>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</si>
  <si>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</si>
  <si>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</si>
  <si>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</si>
  <si>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</si>
  <si>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</si>
  <si>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</si>
  <si>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</si>
  <si>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</si>
  <si>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</si>
  <si>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</si>
  <si>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</si>
  <si>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</si>
  <si>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</si>
  <si>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</si>
  <si>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</si>
  <si>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</si>
  <si>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</si>
  <si>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</si>
  <si>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</si>
  <si>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</si>
  <si>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</si>
  <si>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</si>
  <si>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</si>
  <si>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</si>
  <si>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</si>
  <si>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</si>
  <si>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</si>
  <si>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</si>
  <si>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</si>
  <si>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</si>
  <si>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</si>
  <si>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</si>
  <si>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</si>
  <si>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</si>
  <si>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</si>
  <si>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</si>
  <si>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</si>
  <si>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</si>
  <si>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</si>
  <si>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</si>
  <si>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</si>
  <si>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</si>
  <si>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</si>
  <si>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</si>
  <si>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</si>
  <si>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</si>
  <si>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</si>
  <si>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</si>
  <si>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</si>
  <si>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</si>
  <si>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</si>
  <si>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</si>
  <si>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</si>
  <si>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</si>
  <si>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</si>
  <si>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</si>
  <si>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</si>
  <si>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</si>
  <si>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</si>
  <si>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</si>
  <si>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</si>
  <si>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</si>
  <si>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</si>
  <si>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</si>
  <si>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</si>
  <si>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</si>
  <si>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</si>
  <si>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</si>
  <si>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</si>
  <si>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</si>
  <si>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</si>
  <si>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</si>
  <si>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</si>
  <si>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</si>
  <si>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</si>
  <si>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</si>
  <si>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</si>
  <si>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</si>
  <si>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</si>
  <si>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</si>
  <si>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</si>
  <si>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</si>
  <si>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</si>
  <si>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</si>
  <si>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</si>
  <si>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</si>
  <si>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</si>
  <si>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</si>
  <si>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</si>
  <si>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</si>
  <si>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</si>
  <si>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</si>
  <si>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</si>
  <si>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</si>
  <si>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</si>
  <si>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</si>
  <si>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</si>
  <si>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</si>
  <si>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</si>
  <si>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</si>
  <si>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</si>
  <si>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</si>
  <si>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</si>
  <si>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</si>
  <si>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</si>
  <si>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</si>
  <si>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</si>
  <si>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</si>
  <si>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</si>
  <si>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</si>
  <si>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</si>
  <si>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</si>
  <si>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</si>
  <si>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</si>
  <si>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</si>
  <si>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</si>
  <si>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</si>
  <si>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</si>
  <si>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</si>
  <si>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</si>
  <si>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</si>
  <si>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</si>
  <si>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</si>
  <si>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</si>
  <si>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</si>
  <si>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</si>
  <si>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</si>
  <si>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</si>
  <si>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</si>
  <si>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</si>
  <si>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</si>
  <si>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</si>
  <si>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</si>
  <si>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</si>
  <si>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</si>
  <si>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</si>
  <si>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</si>
  <si>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</si>
  <si>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</si>
  <si>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</si>
  <si>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</si>
  <si>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</si>
  <si>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</si>
  <si>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</si>
  <si>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</si>
  <si>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</si>
  <si>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</si>
  <si>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</si>
  <si>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</si>
  <si>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</si>
  <si>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</si>
  <si>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</si>
  <si>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</si>
  <si>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</si>
  <si>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</si>
  <si>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</si>
  <si>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</si>
  <si>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</si>
  <si>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</si>
  <si>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</si>
  <si>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</si>
  <si>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</si>
  <si>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</si>
  <si>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</si>
  <si>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</si>
  <si>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</si>
  <si>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</si>
  <si>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</si>
  <si>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</si>
  <si>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</si>
  <si>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</si>
  <si>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</si>
  <si>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</si>
  <si>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</si>
  <si>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</si>
  <si>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</si>
  <si>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</si>
  <si>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</si>
  <si>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</si>
  <si>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</si>
  <si>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</si>
  <si>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</si>
  <si>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</si>
  <si>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</si>
  <si>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</si>
  <si>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</si>
  <si>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</si>
  <si>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</si>
  <si>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</si>
  <si>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</si>
  <si>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</si>
  <si>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</si>
  <si>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</si>
  <si>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</si>
  <si>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</si>
  <si>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</si>
  <si>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</si>
  <si>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</si>
  <si>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</si>
  <si>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</si>
  <si>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</si>
  <si>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</si>
  <si>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</si>
  <si>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</si>
  <si>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</si>
  <si>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</si>
  <si>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</si>
  <si>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</si>
  <si>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</si>
  <si>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</si>
  <si>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</si>
  <si>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</si>
  <si>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</si>
  <si>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</si>
  <si>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</si>
  <si>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</si>
  <si>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</si>
  <si>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</si>
  <si>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</si>
  <si>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</si>
  <si>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</si>
  <si>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</si>
  <si>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</si>
  <si>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</si>
  <si>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</si>
  <si>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</si>
  <si>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</si>
  <si>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</si>
  <si>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</si>
  <si>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</si>
  <si>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</si>
  <si>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</si>
  <si>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</si>
  <si>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</si>
  <si>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</si>
  <si>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</si>
  <si>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</si>
  <si>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</si>
  <si>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</si>
  <si>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</si>
  <si>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</si>
  <si>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</si>
  <si>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</si>
  <si>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</si>
  <si>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</si>
  <si>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</si>
  <si>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</si>
  <si>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</si>
  <si>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</si>
  <si>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</si>
  <si>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</si>
  <si>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</si>
  <si>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</si>
  <si>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</si>
  <si>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</si>
  <si>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</si>
  <si>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</si>
  <si>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</si>
  <si>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</si>
  <si>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</si>
  <si>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</si>
  <si>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</si>
  <si>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</si>
  <si>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</si>
  <si>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</si>
  <si>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</si>
  <si>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</si>
  <si>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</si>
  <si>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</si>
  <si>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</si>
  <si>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</si>
  <si>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</si>
  <si>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</si>
  <si>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</si>
  <si>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</si>
  <si>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</si>
  <si>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</si>
  <si>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</si>
  <si>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</si>
  <si>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</si>
  <si>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</si>
  <si>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</si>
  <si>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</si>
  <si>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</si>
  <si>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</si>
  <si>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</si>
  <si>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</si>
  <si>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</si>
  <si>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</si>
  <si>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</si>
  <si>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</si>
  <si>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</si>
  <si>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</si>
  <si>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</si>
  <si>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</si>
  <si>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</si>
  <si>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</si>
  <si>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</si>
  <si>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</si>
  <si>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</si>
  <si>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</si>
  <si>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</si>
  <si>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</si>
  <si>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</si>
  <si>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</si>
  <si>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</si>
  <si>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</si>
  <si>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</si>
  <si>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</si>
  <si>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</si>
  <si>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</si>
  <si>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</si>
  <si>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</si>
  <si>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</si>
  <si>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</si>
  <si>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</si>
  <si>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</si>
  <si>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</si>
  <si>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</si>
  <si>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</si>
  <si>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</si>
  <si>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</si>
  <si>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</si>
  <si>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</si>
  <si>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</si>
  <si>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</si>
  <si>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</si>
  <si>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</si>
  <si>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</si>
  <si>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</si>
  <si>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</si>
  <si>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</si>
  <si>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</si>
  <si>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</si>
  <si>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</si>
  <si>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</si>
  <si>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</si>
  <si>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</si>
  <si>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</si>
  <si>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</si>
  <si>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</si>
  <si>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</si>
  <si>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</si>
  <si>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</si>
  <si>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</si>
  <si>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</si>
  <si>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</si>
  <si>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</si>
  <si>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</si>
  <si>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</si>
  <si>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</si>
  <si>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</si>
  <si>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</si>
  <si>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</si>
  <si>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</si>
  <si>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</si>
  <si>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</si>
  <si>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</si>
  <si>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</si>
  <si>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</si>
  <si>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</si>
  <si>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</si>
  <si>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</si>
  <si>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</si>
  <si>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</si>
  <si>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</si>
  <si>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</si>
  <si>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</si>
  <si>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</si>
  <si>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</si>
  <si>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</si>
  <si>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</si>
  <si>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</si>
  <si>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</si>
  <si>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</si>
  <si>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</si>
  <si>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</si>
  <si>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</si>
  <si>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</si>
  <si>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</si>
  <si>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</si>
  <si>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</si>
  <si>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</si>
  <si>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</si>
  <si>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</si>
  <si>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</si>
  <si>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</si>
  <si>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</si>
  <si>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</si>
  <si>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</si>
  <si>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</si>
  <si>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</si>
  <si>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</si>
  <si>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</si>
  <si>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</si>
  <si>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</si>
  <si>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</si>
  <si>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</si>
  <si>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</si>
  <si>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</si>
  <si>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</si>
  <si>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</si>
  <si>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</si>
  <si>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</si>
  <si>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</si>
  <si>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</si>
  <si>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</si>
  <si>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</si>
  <si>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</si>
  <si>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</si>
  <si>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</si>
  <si>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</si>
  <si>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</si>
  <si>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</si>
  <si>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</si>
  <si>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</si>
  <si>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</si>
  <si>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</si>
  <si>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</si>
  <si>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</si>
  <si>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</si>
  <si>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</si>
  <si>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</si>
  <si>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</si>
  <si>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</si>
  <si>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</si>
  <si>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</si>
  <si>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</si>
  <si>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</si>
  <si>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</si>
  <si>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</si>
  <si>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</si>
  <si>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</si>
  <si>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</si>
  <si>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</si>
  <si>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</si>
  <si>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</si>
  <si>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</si>
  <si>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</si>
  <si>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</si>
  <si>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</si>
  <si>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</si>
  <si>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</si>
  <si>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</si>
  <si>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</si>
  <si>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</si>
  <si>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</si>
  <si>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</si>
  <si>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</si>
  <si>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</si>
  <si>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</si>
  <si>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</si>
  <si>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</si>
  <si>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</si>
  <si>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</si>
  <si>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</si>
  <si>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</si>
  <si>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</si>
  <si>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</si>
  <si>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</si>
  <si>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</si>
  <si>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</si>
  <si>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</si>
  <si>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</si>
  <si>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</si>
  <si>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</si>
  <si>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</si>
  <si>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</si>
  <si>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</si>
  <si>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</si>
  <si>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</si>
  <si>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</si>
  <si>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</si>
  <si>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</si>
  <si>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</si>
  <si>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</si>
  <si>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</si>
  <si>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</si>
  <si>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</si>
  <si>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</si>
  <si>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</si>
  <si>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</si>
  <si>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</si>
  <si>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</si>
  <si>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</si>
  <si>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</si>
  <si>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</si>
  <si>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</si>
  <si>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</si>
  <si>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</si>
  <si>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</si>
  <si>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</si>
  <si>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</si>
  <si>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</si>
  <si>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</si>
  <si>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</si>
  <si>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</si>
  <si>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</si>
  <si>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</si>
  <si>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</si>
  <si>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</si>
  <si>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</si>
  <si>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</si>
  <si>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</si>
  <si>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</si>
  <si>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</si>
  <si>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</si>
  <si>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</si>
  <si>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</si>
  <si>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</si>
  <si>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</si>
  <si>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</si>
  <si>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</si>
  <si>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</si>
  <si>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</si>
  <si>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</si>
  <si>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</si>
  <si>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</si>
  <si>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</si>
  <si>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</si>
  <si>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</si>
  <si>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</si>
  <si>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</si>
  <si>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</si>
  <si>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</si>
  <si>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</si>
  <si>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</si>
  <si>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</si>
  <si>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</si>
  <si>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</si>
  <si>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</si>
  <si>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</si>
  <si>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</si>
  <si>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</si>
  <si>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</si>
  <si>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</si>
  <si>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</si>
  <si>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</si>
  <si>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</si>
  <si>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</si>
  <si>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</si>
  <si>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</si>
  <si>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</si>
  <si>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</si>
  <si>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</si>
  <si>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</si>
  <si>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</si>
  <si>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</si>
  <si>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</si>
  <si>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</si>
  <si>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</si>
  <si>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</si>
  <si>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</si>
  <si>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</si>
  <si>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</si>
  <si>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</si>
  <si>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</si>
  <si>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</si>
  <si>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</si>
  <si>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</si>
  <si>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</si>
  <si>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</si>
  <si>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</si>
  <si>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</si>
  <si>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</si>
  <si>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</si>
  <si>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</si>
  <si>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</si>
  <si>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</si>
  <si>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</si>
  <si>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</si>
  <si>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</si>
  <si>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</si>
  <si>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</si>
  <si>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</si>
  <si>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</si>
  <si>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</si>
  <si>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</si>
  <si>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</si>
  <si>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</si>
  <si>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</si>
  <si>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</si>
  <si>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</si>
  <si>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</si>
  <si>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</si>
  <si>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</si>
  <si>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</si>
  <si>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</si>
  <si>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</si>
  <si>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</si>
  <si>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</si>
  <si>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</si>
  <si>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</si>
  <si>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</si>
  <si>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</si>
  <si>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</si>
  <si>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</si>
  <si>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</si>
  <si>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</si>
  <si>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</si>
  <si>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</si>
  <si>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</si>
  <si>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</si>
  <si>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</si>
  <si>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</si>
  <si>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</si>
  <si>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</si>
  <si>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</si>
  <si>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</si>
  <si>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</si>
  <si>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</si>
  <si>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</si>
  <si>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</si>
  <si>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</si>
  <si>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</si>
  <si>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</si>
  <si>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</si>
  <si>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</si>
  <si>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</si>
  <si>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</si>
  <si>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</si>
  <si>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</si>
  <si>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</si>
  <si>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</si>
  <si>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</si>
  <si>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</si>
  <si>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</si>
  <si>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</si>
  <si>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</si>
  <si>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</si>
  <si>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</si>
  <si>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</si>
  <si>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</si>
  <si>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</si>
  <si>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</si>
  <si>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</si>
  <si>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</si>
  <si>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</si>
  <si>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</si>
  <si>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</si>
  <si>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</si>
  <si>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</si>
  <si>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</si>
  <si>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</si>
  <si>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</si>
  <si>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</si>
  <si>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</si>
  <si>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</si>
  <si>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</si>
  <si>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</si>
  <si>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</si>
  <si>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</si>
  <si>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</si>
  <si>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</si>
  <si>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</si>
  <si>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</si>
  <si>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</si>
  <si>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</si>
  <si>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</si>
  <si>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</si>
  <si>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</si>
  <si>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</si>
  <si>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</si>
  <si>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</si>
  <si>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</si>
  <si>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</si>
  <si>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</si>
  <si>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</si>
  <si>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</si>
  <si>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</si>
  <si>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</si>
  <si>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</si>
  <si>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</si>
  <si>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</si>
  <si>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</si>
  <si>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</si>
  <si>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</si>
  <si>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</si>
  <si>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</si>
  <si>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</si>
  <si>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</si>
  <si>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</si>
  <si>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</si>
  <si>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</si>
  <si>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</si>
  <si>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</si>
  <si>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</si>
  <si>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</si>
  <si>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</si>
  <si>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</si>
  <si>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</si>
  <si>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</si>
  <si>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</si>
  <si>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</si>
  <si>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</si>
  <si>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</si>
  <si>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</si>
  <si>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</si>
  <si>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</si>
  <si>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</si>
  <si>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</si>
  <si>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</si>
  <si>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</si>
  <si>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</si>
  <si>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</si>
  <si>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</si>
  <si>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</si>
  <si>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</si>
  <si>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</si>
  <si>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</si>
  <si>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</si>
  <si>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</si>
  <si>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</si>
  <si>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</si>
  <si>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</si>
  <si>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</si>
  <si>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</si>
  <si>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</si>
  <si>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</si>
  <si>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</si>
  <si>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</si>
  <si>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</si>
  <si>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</si>
  <si>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</si>
  <si>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</si>
  <si>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</si>
  <si>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</si>
  <si>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</si>
  <si>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</si>
  <si>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</si>
  <si>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</si>
  <si>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</si>
  <si>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</si>
  <si>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</si>
  <si>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</si>
  <si>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</si>
  <si>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</si>
  <si>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</si>
  <si>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</si>
  <si>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</si>
  <si>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</si>
  <si>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</si>
  <si>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</si>
  <si>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</si>
  <si>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</si>
  <si>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</si>
  <si>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</si>
  <si>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</si>
  <si>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</si>
  <si>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</si>
  <si>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</si>
  <si>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</si>
  <si>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</si>
  <si>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</si>
  <si>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</si>
  <si>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</si>
  <si>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</si>
  <si>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</si>
  <si>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</si>
  <si>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</si>
  <si>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</si>
  <si>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</si>
  <si>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</si>
  <si>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</si>
  <si>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</si>
  <si>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</si>
  <si>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</si>
  <si>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</si>
  <si>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</si>
  <si>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</si>
  <si>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</si>
  <si>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</si>
  <si>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</si>
  <si>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</si>
  <si>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</si>
  <si>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</si>
  <si>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</si>
  <si>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</si>
  <si>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</si>
  <si>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</si>
  <si>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</si>
  <si>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</si>
  <si>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</si>
  <si>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</si>
  <si>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</si>
  <si>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</si>
  <si>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</si>
  <si>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</si>
  <si>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</si>
  <si>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</si>
  <si>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</si>
  <si>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</si>
  <si>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</si>
  <si>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</si>
  <si>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</si>
  <si>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</si>
  <si>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</si>
  <si>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</si>
  <si>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</si>
  <si>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</si>
  <si>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</si>
  <si>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</si>
  <si>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</si>
  <si>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</si>
  <si>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</si>
  <si>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</si>
  <si>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</si>
  <si>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</si>
  <si>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</si>
  <si>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</si>
  <si>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</si>
  <si>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</si>
  <si>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</si>
  <si>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</si>
  <si>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</si>
  <si>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</si>
  <si>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</si>
  <si>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</si>
  <si>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</si>
  <si>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</si>
  <si>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</si>
  <si>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</si>
  <si>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</si>
  <si>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</si>
  <si>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</si>
  <si>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</si>
  <si>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</si>
  <si>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</si>
  <si>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</si>
  <si>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</si>
  <si>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</si>
  <si>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</si>
  <si>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</si>
  <si>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</si>
  <si>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</si>
  <si>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</si>
  <si>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</si>
  <si>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</si>
  <si>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</si>
  <si>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</si>
  <si>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</si>
  <si>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</si>
  <si>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</si>
  <si>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</si>
  <si>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</si>
  <si>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</si>
  <si>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</si>
  <si>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</si>
  <si>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</si>
  <si>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</si>
  <si>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</si>
  <si>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</si>
  <si>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</si>
  <si>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</si>
  <si>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</si>
  <si>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</si>
  <si>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</si>
  <si>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</si>
  <si>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</si>
  <si>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</si>
  <si>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</si>
  <si>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</si>
  <si>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</si>
  <si>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</si>
  <si>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</si>
  <si>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</si>
  <si>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</si>
  <si>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</si>
  <si>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</si>
  <si>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</si>
  <si>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</si>
  <si>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</si>
  <si>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</si>
  <si>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</si>
  <si>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</si>
  <si>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</si>
  <si>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</si>
  <si>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</si>
  <si>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</si>
  <si>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</si>
  <si>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</si>
  <si>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</si>
  <si>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</si>
  <si>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</si>
  <si>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</si>
  <si>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</si>
  <si>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</si>
  <si>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</si>
  <si>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</si>
  <si>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</si>
  <si>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</si>
  <si>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</si>
  <si>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</si>
  <si>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</si>
  <si>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</si>
  <si>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</si>
  <si>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</si>
  <si>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</si>
  <si>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</si>
  <si>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</si>
  <si>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</si>
  <si>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</si>
  <si>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</si>
  <si>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</si>
  <si>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</si>
  <si>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</si>
  <si>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</si>
  <si>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</si>
  <si>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</si>
  <si>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</si>
  <si>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</si>
  <si>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</si>
  <si>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</si>
  <si>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</si>
  <si>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</si>
  <si>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</si>
  <si>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</si>
  <si>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</si>
  <si>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</si>
  <si>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</si>
  <si>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</si>
  <si>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</si>
  <si>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</si>
  <si>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</si>
  <si>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</si>
  <si>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</si>
  <si>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</si>
  <si>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</si>
  <si>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</si>
  <si>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</si>
  <si>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</si>
  <si>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</si>
  <si>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</si>
  <si>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</si>
  <si>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</si>
  <si>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</si>
  <si>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</si>
  <si>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</si>
  <si>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</si>
  <si>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</si>
  <si>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</si>
  <si>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</si>
  <si>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</si>
  <si>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</si>
  <si>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</si>
  <si>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</si>
  <si>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</si>
  <si>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</si>
  <si>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</si>
  <si>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</si>
  <si>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</si>
  <si>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</si>
  <si>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</si>
  <si>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</si>
  <si>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</si>
  <si>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</si>
  <si>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</si>
  <si>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</si>
  <si>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</si>
  <si>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</si>
  <si>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</si>
  <si>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</si>
  <si>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</si>
  <si>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</si>
  <si>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</si>
  <si>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</si>
  <si>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</si>
  <si>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</si>
  <si>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</si>
  <si>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</si>
  <si>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</si>
  <si>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</si>
  <si>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</si>
  <si>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</si>
  <si>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</si>
  <si>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</si>
  <si>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</si>
  <si>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</si>
  <si>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</si>
  <si>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</si>
  <si>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</si>
  <si>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</si>
  <si>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</si>
  <si>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</si>
  <si>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</si>
  <si>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</si>
  <si>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</si>
  <si>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</si>
  <si>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</si>
  <si>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</si>
  <si>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</si>
  <si>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</si>
  <si>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</si>
  <si>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</si>
  <si>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</si>
  <si>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</si>
  <si>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</si>
  <si>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</si>
  <si>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</si>
  <si>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</si>
  <si>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</si>
  <si>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</si>
  <si>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</si>
  <si>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</si>
  <si>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</si>
  <si>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</si>
  <si>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</si>
  <si>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</si>
  <si>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</si>
  <si>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</si>
  <si>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</si>
  <si>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</si>
  <si>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</si>
  <si>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</si>
  <si>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</si>
  <si>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</si>
  <si>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</si>
  <si>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</si>
  <si>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</si>
  <si>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</si>
  <si>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</si>
  <si>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</si>
  <si>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</si>
  <si>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</si>
  <si>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</si>
  <si>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</si>
  <si>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</si>
  <si>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</si>
  <si>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</si>
  <si>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</si>
  <si>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</si>
  <si>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</si>
  <si>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</si>
  <si>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</si>
  <si>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</si>
  <si>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</si>
  <si>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</si>
  <si>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</si>
  <si>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</si>
  <si>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</si>
  <si>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</si>
  <si>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</si>
  <si>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</si>
  <si>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</si>
  <si>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</si>
  <si>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</si>
  <si>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</si>
  <si>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</si>
  <si>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</si>
  <si>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</si>
  <si>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</si>
  <si>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</si>
  <si>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</si>
  <si>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</si>
  <si>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</si>
  <si>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</si>
  <si>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</si>
  <si>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</si>
  <si>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</si>
  <si>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</si>
  <si>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</si>
  <si>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</si>
  <si>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</si>
  <si>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</si>
  <si>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</si>
  <si>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</si>
  <si>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</si>
  <si>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</si>
  <si>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</si>
  <si>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</si>
  <si>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</si>
  <si>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</si>
  <si>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</si>
  <si>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</si>
  <si>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</si>
  <si>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</si>
  <si>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</si>
  <si>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</si>
  <si>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</si>
  <si>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</si>
  <si>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</si>
  <si>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</si>
  <si>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</si>
  <si>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</si>
  <si>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</si>
  <si>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</si>
  <si>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</si>
  <si>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</si>
  <si>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</si>
  <si>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</si>
  <si>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</si>
  <si>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</si>
  <si>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</si>
  <si>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</si>
  <si>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</si>
  <si>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</si>
  <si>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</si>
  <si>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</si>
  <si>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</si>
  <si>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</si>
  <si>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</si>
  <si>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</si>
  <si>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</si>
  <si>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</si>
  <si>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</si>
  <si>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</si>
  <si>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</si>
  <si>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</si>
  <si>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</si>
  <si>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</si>
  <si>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</si>
  <si>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</si>
  <si>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</si>
  <si>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</si>
  <si>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</si>
  <si>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</si>
  <si>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</si>
  <si>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</si>
  <si>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</si>
  <si>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</si>
  <si>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</si>
  <si>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</si>
  <si>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</si>
  <si>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</si>
  <si>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</si>
  <si>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</si>
  <si>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</si>
  <si>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</si>
  <si>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</si>
  <si>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</si>
  <si>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</si>
  <si>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</si>
  <si>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</si>
  <si>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</si>
  <si>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</si>
  <si>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</si>
  <si>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</si>
  <si>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</si>
  <si>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</si>
  <si>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</si>
  <si>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</si>
  <si>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</si>
  <si>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</si>
  <si>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</si>
  <si>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</si>
  <si>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</si>
  <si>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</si>
  <si>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</si>
  <si>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</si>
  <si>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</si>
  <si>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</si>
  <si>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</si>
  <si>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</si>
  <si>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</si>
  <si>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</si>
  <si>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</si>
  <si>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</si>
  <si>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</si>
  <si>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</si>
  <si>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</si>
  <si>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</si>
  <si>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</si>
  <si>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</si>
  <si>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</si>
  <si>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</si>
  <si>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</si>
  <si>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</si>
  <si>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</si>
  <si>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</si>
  <si>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</si>
  <si>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</si>
  <si>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</si>
  <si>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</si>
  <si>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</si>
  <si>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</si>
  <si>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</si>
  <si>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</si>
  <si>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</si>
  <si>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</si>
  <si>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</si>
  <si>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</si>
  <si>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</si>
  <si>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</si>
  <si>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</si>
  <si>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</si>
  <si>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</si>
  <si>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</si>
  <si>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</si>
  <si>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</si>
  <si>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</si>
  <si>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</si>
  <si>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</si>
  <si>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</si>
  <si>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</si>
  <si>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</si>
  <si>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</si>
  <si>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</si>
  <si>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</si>
  <si>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</si>
  <si>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</si>
  <si>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</si>
  <si>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</si>
  <si>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</si>
  <si>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</si>
  <si>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</si>
  <si>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</si>
  <si>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</si>
  <si>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</si>
  <si>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</si>
  <si>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</si>
  <si>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</si>
  <si>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</si>
  <si>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</si>
  <si>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</si>
  <si>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</si>
  <si>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</si>
  <si>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</si>
  <si>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</si>
  <si>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</si>
  <si>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</si>
  <si>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</si>
  <si>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</si>
  <si>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</si>
  <si>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</si>
  <si>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</si>
  <si>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</si>
  <si>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</si>
  <si>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</si>
  <si>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</si>
  <si>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</si>
  <si>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</si>
  <si>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</si>
  <si>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</si>
  <si>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</si>
  <si>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</si>
  <si>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</si>
  <si>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</si>
  <si>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</si>
  <si>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</si>
  <si>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</si>
  <si>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</si>
  <si>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</si>
  <si>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</si>
  <si>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</si>
  <si>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</si>
  <si>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</si>
  <si>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</si>
  <si>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</si>
  <si>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</si>
  <si>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</si>
  <si>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</si>
  <si>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</si>
  <si>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</si>
  <si>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</si>
  <si>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</si>
  <si>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</si>
  <si>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</si>
  <si>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</si>
  <si>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</si>
  <si>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</si>
  <si>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</si>
  <si>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</si>
  <si>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</si>
  <si>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</si>
  <si>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</si>
  <si>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</si>
  <si>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</si>
  <si>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</si>
  <si>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</si>
  <si>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</si>
  <si>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</si>
  <si>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</si>
  <si>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</si>
  <si>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</si>
  <si>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</si>
  <si>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</si>
  <si>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</si>
  <si>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</si>
  <si>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</si>
  <si>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</si>
  <si>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</si>
  <si>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</si>
  <si>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</si>
  <si>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</si>
  <si>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</si>
  <si>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</si>
  <si>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</si>
  <si>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</si>
  <si>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</si>
  <si>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</si>
  <si>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</si>
  <si>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</si>
  <si>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</si>
  <si>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</si>
  <si>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</si>
  <si>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</si>
  <si>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</si>
  <si>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</si>
  <si>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</si>
  <si>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</si>
  <si>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</si>
  <si>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</si>
  <si>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</si>
  <si>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</si>
  <si>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</si>
  <si>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</si>
  <si>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</si>
  <si>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</si>
  <si>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</si>
  <si>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</si>
  <si>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</si>
  <si>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</si>
  <si>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</si>
  <si>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</si>
  <si>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</si>
  <si>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</si>
  <si>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</si>
  <si>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</si>
  <si>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</si>
  <si>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</si>
  <si>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</si>
  <si>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</si>
  <si>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</si>
  <si>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</si>
  <si>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</si>
  <si>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</si>
  <si>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</si>
  <si>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</si>
  <si>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</si>
  <si>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</si>
  <si>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</si>
  <si>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</si>
  <si>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</si>
  <si>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</si>
  <si>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</si>
  <si>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</si>
  <si>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</si>
  <si>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</si>
  <si>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</si>
  <si>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</si>
  <si>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</si>
  <si>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</si>
  <si>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</si>
  <si>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</si>
  <si>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</si>
  <si>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</si>
  <si>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</si>
  <si>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</si>
  <si>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</si>
  <si>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</si>
  <si>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</si>
  <si>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</si>
  <si>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</si>
  <si>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</si>
  <si>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</si>
  <si>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</si>
  <si>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</si>
  <si>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</si>
  <si>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</si>
  <si>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</si>
  <si>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</si>
  <si>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</si>
  <si>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</si>
  <si>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</si>
  <si>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</si>
  <si>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</si>
  <si>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</si>
  <si>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</si>
  <si>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</si>
  <si>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</si>
  <si>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</si>
  <si>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</si>
  <si>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</si>
  <si>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</si>
  <si>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</si>
  <si>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</si>
  <si>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</si>
  <si>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</si>
  <si>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</si>
  <si>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</si>
  <si>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</si>
  <si>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</si>
  <si>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</si>
  <si>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</si>
  <si>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</si>
  <si>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</si>
  <si>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</si>
  <si>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</si>
  <si>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</si>
  <si>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</si>
  <si>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</si>
  <si>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</si>
  <si>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</si>
  <si>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</si>
  <si>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</si>
  <si>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</si>
  <si>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</si>
  <si>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</si>
  <si>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</si>
  <si>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</si>
  <si>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</si>
  <si>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</si>
  <si>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</si>
  <si>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</si>
  <si>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</si>
  <si>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</si>
  <si>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</si>
  <si>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</si>
  <si>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</si>
  <si>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</si>
  <si>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</si>
  <si>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</si>
  <si>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</si>
  <si>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</si>
  <si>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</si>
  <si>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</si>
  <si>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</si>
  <si>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</si>
  <si>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</si>
  <si>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</si>
  <si>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</si>
  <si>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</si>
  <si>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</si>
  <si>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</si>
  <si>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</si>
  <si>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</si>
  <si>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</si>
  <si>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</si>
  <si>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</si>
  <si>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</si>
  <si>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</si>
  <si>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</si>
  <si>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</si>
  <si>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</si>
  <si>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</si>
  <si>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</si>
  <si>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</si>
  <si>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</si>
  <si>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</si>
  <si>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</si>
  <si>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</si>
  <si>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</si>
  <si>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</si>
  <si>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</si>
  <si>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</si>
  <si>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</si>
  <si>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</si>
  <si>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</si>
  <si>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</si>
  <si>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</si>
  <si>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</si>
  <si>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</si>
  <si>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</si>
  <si>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</si>
  <si>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</si>
  <si>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</si>
  <si>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</si>
  <si>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</si>
  <si>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</si>
  <si>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</si>
  <si>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</si>
  <si>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</si>
  <si>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</si>
  <si>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</si>
  <si>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</si>
  <si>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</si>
  <si>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</si>
  <si>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</si>
  <si>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</si>
  <si>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</si>
  <si>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</si>
  <si>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</si>
  <si>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</si>
  <si>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</si>
  <si>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</si>
  <si>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</si>
  <si>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</si>
  <si>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</si>
  <si>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</si>
  <si>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</si>
  <si>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</si>
  <si>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</si>
  <si>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</si>
  <si>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</si>
  <si>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</si>
  <si>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</si>
  <si>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</si>
  <si>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</si>
  <si>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</si>
  <si>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</si>
  <si>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</si>
  <si>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</si>
  <si>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</si>
  <si>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</si>
  <si>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</si>
  <si>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</si>
  <si>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</si>
  <si>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</si>
  <si>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</si>
  <si>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</si>
  <si>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</si>
  <si>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</si>
  <si>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</si>
  <si>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</si>
  <si>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</si>
  <si>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</si>
  <si>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</si>
  <si>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</si>
  <si>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</si>
  <si>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</si>
  <si>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</si>
  <si>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</si>
  <si>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</si>
  <si>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</si>
  <si>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</si>
  <si>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</si>
  <si>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</si>
  <si>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</si>
  <si>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</si>
  <si>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</si>
  <si>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</si>
  <si>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</si>
  <si>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</si>
  <si>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</si>
  <si>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</si>
  <si>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</si>
  <si>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</si>
  <si>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</si>
  <si>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</si>
  <si>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</si>
  <si>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</si>
  <si>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</si>
  <si>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</si>
  <si>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</si>
  <si>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</si>
  <si>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</si>
  <si>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</si>
  <si>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</si>
  <si>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</si>
  <si>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</si>
  <si>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</si>
  <si>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</si>
  <si>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</si>
  <si>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</si>
  <si>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</si>
  <si>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</si>
  <si>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</si>
  <si>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</si>
  <si>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</si>
  <si>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</si>
  <si>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</si>
  <si>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</si>
  <si>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</si>
  <si>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</si>
  <si>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</si>
  <si>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</si>
  <si>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</si>
  <si>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</si>
  <si>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</si>
  <si>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</si>
  <si>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</si>
  <si>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</si>
  <si>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</si>
  <si>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</si>
  <si>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</si>
  <si>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</si>
  <si>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</si>
  <si>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</si>
  <si>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</si>
  <si>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</si>
  <si>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</si>
  <si>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</si>
  <si>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</si>
  <si>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</si>
  <si>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</si>
  <si>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</si>
  <si>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</si>
  <si>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</si>
  <si>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</si>
  <si>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</si>
  <si>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</si>
  <si>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</si>
  <si>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</si>
  <si>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</si>
  <si>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</si>
  <si>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</si>
  <si>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</si>
  <si>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</si>
  <si>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</si>
  <si>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</si>
  <si>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</si>
  <si>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</si>
  <si>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</si>
  <si>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</si>
  <si>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</si>
  <si>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</si>
  <si>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</si>
  <si>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</si>
  <si>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</si>
  <si>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</si>
  <si>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</si>
  <si>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</si>
  <si>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</si>
  <si>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</si>
  <si>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</si>
  <si>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</si>
  <si>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</si>
  <si>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</si>
  <si>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</si>
  <si>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</si>
  <si>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</si>
  <si>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</si>
  <si>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</si>
  <si>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</si>
  <si>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</si>
  <si>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</si>
  <si>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</si>
  <si>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</si>
  <si>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</si>
  <si>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</si>
  <si>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</si>
  <si>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</si>
  <si>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</si>
  <si>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</si>
  <si>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</si>
  <si>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</si>
  <si>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</si>
  <si>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</si>
  <si>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</si>
  <si>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</si>
  <si>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</si>
  <si>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</si>
  <si>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</si>
  <si>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</si>
  <si>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</si>
  <si>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</si>
  <si>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</si>
  <si>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</si>
  <si>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</si>
  <si>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</si>
  <si>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</si>
  <si>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</si>
  <si>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</si>
  <si>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</si>
  <si>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</si>
  <si>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</si>
  <si>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</si>
  <si>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</si>
  <si>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</si>
  <si>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</si>
  <si>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</si>
  <si>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</si>
  <si>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</si>
  <si>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</si>
  <si>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</si>
  <si>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</si>
  <si>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</si>
  <si>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</si>
  <si>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</si>
  <si>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</si>
  <si>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</si>
  <si>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</si>
  <si>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</si>
  <si>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</si>
  <si>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</si>
  <si>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</si>
  <si>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</si>
  <si>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</si>
  <si>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</si>
  <si>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</si>
  <si>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</si>
  <si>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</si>
  <si>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</si>
  <si>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</si>
  <si>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</si>
  <si>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</si>
  <si>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</si>
  <si>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</si>
  <si>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</si>
  <si>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</si>
  <si>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</si>
  <si>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</si>
  <si>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</si>
  <si>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</si>
  <si>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</si>
  <si>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</si>
  <si>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</si>
  <si>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</si>
  <si>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</si>
  <si>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</si>
  <si>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</si>
  <si>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</si>
  <si>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</si>
  <si>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</si>
  <si>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</si>
  <si>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</si>
  <si>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</si>
  <si>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</si>
  <si>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</si>
  <si>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</si>
  <si>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</si>
  <si>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</si>
  <si>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</si>
  <si>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</si>
  <si>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</si>
  <si>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</si>
  <si>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</si>
  <si>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</si>
  <si>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</si>
  <si>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</si>
  <si>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</si>
  <si>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</si>
  <si>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</si>
  <si>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</si>
  <si>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</si>
  <si>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</si>
  <si>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</si>
  <si>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</si>
  <si>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</si>
  <si>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</si>
  <si>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</si>
  <si>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</si>
  <si>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</si>
  <si>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</si>
  <si>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</si>
  <si>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</si>
  <si>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</si>
  <si>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</si>
  <si>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</si>
  <si>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</si>
  <si>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</si>
  <si>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</si>
  <si>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</si>
  <si>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</si>
  <si>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</si>
  <si>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</si>
  <si>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</si>
  <si>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</si>
  <si>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</si>
  <si>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</si>
  <si>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</si>
  <si>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</si>
  <si>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</si>
  <si>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</si>
  <si>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</si>
  <si>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</si>
  <si>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</si>
  <si>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</si>
  <si>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</si>
  <si>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</si>
  <si>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</si>
  <si>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</si>
  <si>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</si>
  <si>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</si>
  <si>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</si>
  <si>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</si>
  <si>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</si>
  <si>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</si>
  <si>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</si>
  <si>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</si>
  <si>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</si>
  <si>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</si>
  <si>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</si>
  <si>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</si>
  <si>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</si>
  <si>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</si>
  <si>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</si>
  <si>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</si>
  <si>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</si>
  <si>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</si>
  <si>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</si>
  <si>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</si>
  <si>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</si>
  <si>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</si>
  <si>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</si>
  <si>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</si>
  <si>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</si>
  <si>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</si>
  <si>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</si>
  <si>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</si>
  <si>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</si>
  <si>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</si>
  <si>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</si>
  <si>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</si>
  <si>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</si>
  <si>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</si>
  <si>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</si>
  <si>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</si>
  <si>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</si>
  <si>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</si>
  <si>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</si>
  <si>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</si>
  <si>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</si>
  <si>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</si>
  <si>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</si>
  <si>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</si>
  <si>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</si>
  <si>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</si>
  <si>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</si>
  <si>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</si>
  <si>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</si>
  <si>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</si>
  <si>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</si>
  <si>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</si>
  <si>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</si>
  <si>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</si>
  <si>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</si>
  <si>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</si>
  <si>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</si>
  <si>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</si>
  <si>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</si>
  <si>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</si>
  <si>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</si>
  <si>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</si>
  <si>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</si>
  <si>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</si>
  <si>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</si>
  <si>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</si>
  <si>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</si>
  <si>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</si>
  <si>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</si>
  <si>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</si>
  <si>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</si>
  <si>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</si>
  <si>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</si>
  <si>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</si>
  <si>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</si>
  <si>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</si>
  <si>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</si>
  <si>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</si>
  <si>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</si>
  <si>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</si>
  <si>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</si>
  <si>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</si>
  <si>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</si>
  <si>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</si>
  <si>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</si>
  <si>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</si>
  <si>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</si>
  <si>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</si>
  <si>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</si>
  <si>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</si>
  <si>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</si>
  <si>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</si>
  <si>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</si>
  <si>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</si>
  <si>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</si>
  <si>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</si>
  <si>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</si>
  <si>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</si>
  <si>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</si>
  <si>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</si>
  <si>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</si>
  <si>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</si>
  <si>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</si>
  <si>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</si>
  <si>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</si>
  <si>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</si>
  <si>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</si>
  <si>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</si>
  <si>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</si>
  <si>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</si>
  <si>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</si>
  <si>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</si>
  <si>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</si>
  <si>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</si>
  <si>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</si>
  <si>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</si>
  <si>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</si>
  <si>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</si>
  <si>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</si>
  <si>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</si>
  <si>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</si>
  <si>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</si>
  <si>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</si>
  <si>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</si>
  <si>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</si>
  <si>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</si>
  <si>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</si>
  <si>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</si>
  <si>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</si>
  <si>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</si>
  <si>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</si>
  <si>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</si>
  <si>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</si>
  <si>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</si>
  <si>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</si>
  <si>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</si>
  <si>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</si>
  <si>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</si>
  <si>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</si>
  <si>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</si>
  <si>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</si>
  <si>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</si>
  <si>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</si>
  <si>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</si>
  <si>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</si>
  <si>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</si>
  <si>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</si>
  <si>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</si>
  <si>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</si>
  <si>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</si>
  <si>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</si>
  <si>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</si>
  <si>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</si>
  <si>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</si>
  <si>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</si>
  <si>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</si>
  <si>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</si>
  <si>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</si>
  <si>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</si>
  <si>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</si>
  <si>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</si>
  <si>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</si>
  <si>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</si>
  <si>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</si>
  <si>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</si>
  <si>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</si>
  <si>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</si>
  <si>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</si>
  <si>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</si>
  <si>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</si>
  <si>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</si>
  <si>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</si>
  <si>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</si>
  <si>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</si>
  <si>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</si>
  <si>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</si>
  <si>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</si>
  <si>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</si>
  <si>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</si>
  <si>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</si>
  <si>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</si>
  <si>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</si>
  <si>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</si>
  <si>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</si>
  <si>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</si>
  <si>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</si>
  <si>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</si>
  <si>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</si>
  <si>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</si>
  <si>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</si>
  <si>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</si>
  <si>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</si>
  <si>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</si>
  <si>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</si>
  <si>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</si>
  <si>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</si>
  <si>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</si>
  <si>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</si>
  <si>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</si>
  <si>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</si>
  <si>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</si>
  <si>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</si>
  <si>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</si>
  <si>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</si>
  <si>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</si>
  <si>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</si>
  <si>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</si>
  <si>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</si>
  <si>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</si>
  <si>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</si>
  <si>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</si>
  <si>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</si>
  <si>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</si>
  <si>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</si>
  <si>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</si>
  <si>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</si>
  <si>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</si>
  <si>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</si>
  <si>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</si>
  <si>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</si>
  <si>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</si>
  <si>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</si>
  <si>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</si>
  <si>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</si>
  <si>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</si>
  <si>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</si>
  <si>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</si>
  <si>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</si>
  <si>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</si>
  <si>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</si>
  <si>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</si>
  <si>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</si>
  <si>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</si>
  <si>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</si>
  <si>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</si>
  <si>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</si>
  <si>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</si>
  <si>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</si>
  <si>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</si>
  <si>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</si>
  <si>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</si>
  <si>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</si>
  <si>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</si>
  <si>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</si>
  <si>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</si>
  <si>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</si>
  <si>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</si>
  <si>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</si>
  <si>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</si>
  <si>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</si>
  <si>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</si>
  <si>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</si>
  <si>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</si>
  <si>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</si>
  <si>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</si>
  <si>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</si>
  <si>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</si>
  <si>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</si>
  <si>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</si>
  <si>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</si>
  <si>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</si>
  <si>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</si>
  <si>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</si>
  <si>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</si>
  <si>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</si>
  <si>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</si>
  <si>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</si>
  <si>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</si>
  <si>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</si>
  <si>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</si>
  <si>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</si>
  <si>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</si>
  <si>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</si>
  <si>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</si>
  <si>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</si>
  <si>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</si>
  <si>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</si>
  <si>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</si>
  <si>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</si>
  <si>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</si>
  <si>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</si>
  <si>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</si>
  <si>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</si>
  <si>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</si>
  <si>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</si>
  <si>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</si>
  <si>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</si>
  <si>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</si>
  <si>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</si>
  <si>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</si>
  <si>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</si>
  <si>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</si>
  <si>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</si>
  <si>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</si>
  <si>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</si>
  <si>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</si>
  <si>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</si>
  <si>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</si>
  <si>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</si>
  <si>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</si>
  <si>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</si>
  <si>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</si>
  <si>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</si>
  <si>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</si>
  <si>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</si>
  <si>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</si>
  <si>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</si>
  <si>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</si>
  <si>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</si>
  <si>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</si>
  <si>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</si>
  <si>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</si>
  <si>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</si>
  <si>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</si>
  <si>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</si>
  <si>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</si>
  <si>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</si>
  <si>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</si>
  <si>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</si>
  <si>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</si>
  <si>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</si>
  <si>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</si>
  <si>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</si>
  <si>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</si>
  <si>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</si>
  <si>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</si>
  <si>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</si>
  <si>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</si>
  <si>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</si>
  <si>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</si>
  <si>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</si>
  <si>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</si>
  <si>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</si>
  <si>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</si>
  <si>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</si>
  <si>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</si>
  <si>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</si>
  <si>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</si>
  <si>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</si>
  <si>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</si>
  <si>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</si>
  <si>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</si>
  <si>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</si>
  <si>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</si>
  <si>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</si>
  <si>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</si>
  <si>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</si>
  <si>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</si>
  <si>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</si>
  <si>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</si>
  <si>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</si>
  <si>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</si>
  <si>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</si>
  <si>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</si>
  <si>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</si>
  <si>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</si>
  <si>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</si>
  <si>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</si>
  <si>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</si>
  <si>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</si>
  <si>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</si>
  <si>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</si>
  <si>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</si>
  <si>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</si>
  <si>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</si>
  <si>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</si>
  <si>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</si>
  <si>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</si>
  <si>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</si>
  <si>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</si>
  <si>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</si>
  <si>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</si>
  <si>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</si>
  <si>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</si>
  <si>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</si>
  <si>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</si>
  <si>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</si>
  <si>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</si>
  <si>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</si>
  <si>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</si>
  <si>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</si>
  <si>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</si>
  <si>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</si>
  <si>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</si>
  <si>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</si>
  <si>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</si>
  <si>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</si>
  <si>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</si>
  <si>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</si>
  <si>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</si>
  <si>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</si>
  <si>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</si>
  <si>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</si>
  <si>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</si>
  <si>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</si>
  <si>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</si>
  <si>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</si>
  <si>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</si>
  <si>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</si>
  <si>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</si>
  <si>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</si>
  <si>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</si>
  <si>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</si>
  <si>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</si>
  <si>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</si>
  <si>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</si>
  <si>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</si>
  <si>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</si>
  <si>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</si>
  <si>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</si>
  <si>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</si>
  <si>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</si>
  <si>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</si>
  <si>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</si>
  <si>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</si>
  <si>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</si>
  <si>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</si>
  <si>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</si>
  <si>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</si>
  <si>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</si>
  <si>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</si>
  <si>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</si>
  <si>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</si>
  <si>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</si>
  <si>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</si>
  <si>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</si>
  <si>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</si>
  <si>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</si>
  <si>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</si>
  <si>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</si>
  <si>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</si>
  <si>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</si>
  <si>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</si>
  <si>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</si>
  <si>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</si>
  <si>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</si>
  <si>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</si>
  <si>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</si>
  <si>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</si>
  <si>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</si>
  <si>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</si>
  <si>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</si>
  <si>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</si>
  <si>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</si>
  <si>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</si>
  <si>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</si>
  <si>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</si>
  <si>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</si>
  <si>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</si>
  <si>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</si>
  <si>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</si>
  <si>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</si>
  <si>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</si>
  <si>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</si>
  <si>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</si>
  <si>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</si>
  <si>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</si>
  <si>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</si>
  <si>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</si>
  <si>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</si>
  <si>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</si>
  <si>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</si>
  <si>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</si>
  <si>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</si>
  <si>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</si>
  <si>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</si>
  <si>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</si>
  <si>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</si>
  <si>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</si>
  <si>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</si>
  <si>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</si>
  <si>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</si>
  <si>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</si>
  <si>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</si>
  <si>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</si>
  <si>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</si>
  <si>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</si>
  <si>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</si>
  <si>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</si>
  <si>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</si>
  <si>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</si>
  <si>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</si>
  <si>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</si>
  <si>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</si>
  <si>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</si>
  <si>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</si>
  <si>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</si>
  <si>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</si>
  <si>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</si>
  <si>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</si>
  <si>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</si>
  <si>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</si>
  <si>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</si>
  <si>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</si>
  <si>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</si>
  <si>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</si>
  <si>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</si>
  <si>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</si>
  <si>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</si>
  <si>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</si>
  <si>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</si>
  <si>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</si>
  <si>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</si>
  <si>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</si>
  <si>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</si>
  <si>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</si>
  <si>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</si>
  <si>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</si>
  <si>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</si>
  <si>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</si>
  <si>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</si>
  <si>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</si>
  <si>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</si>
  <si>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</si>
  <si>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</si>
  <si>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</si>
  <si>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</si>
  <si>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</si>
  <si>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</si>
  <si>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</si>
  <si>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</si>
  <si>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</si>
  <si>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</si>
  <si>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</si>
  <si>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</si>
  <si>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</si>
  <si>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</si>
  <si>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</si>
  <si>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</si>
  <si>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</si>
  <si>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</si>
  <si>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</si>
  <si>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</si>
  <si>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</si>
  <si>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</si>
  <si>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</si>
  <si>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</si>
  <si>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</si>
  <si>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</si>
  <si>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</si>
  <si>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</si>
  <si>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</si>
  <si>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</si>
  <si>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</si>
  <si>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</si>
  <si>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</si>
  <si>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</si>
  <si>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</si>
  <si>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</si>
  <si>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</si>
  <si>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</si>
  <si>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</si>
  <si>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</si>
  <si>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</si>
  <si>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</si>
  <si>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</si>
  <si>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</si>
  <si>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</si>
  <si>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</si>
  <si>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</si>
  <si>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</si>
  <si>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</si>
  <si>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</si>
  <si>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</si>
  <si>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</si>
  <si>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</si>
  <si>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</si>
  <si>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</si>
  <si>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</si>
  <si>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</si>
  <si>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</si>
  <si>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</si>
  <si>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</si>
  <si>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</si>
  <si>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</si>
  <si>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</si>
  <si>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</si>
  <si>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</si>
  <si>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</si>
  <si>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</si>
  <si>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</si>
  <si>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</si>
  <si>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</si>
  <si>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</si>
  <si>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</si>
  <si>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</si>
  <si>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</si>
  <si>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</si>
  <si>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</si>
  <si>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</si>
  <si>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</si>
  <si>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</si>
  <si>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</si>
  <si>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</si>
  <si>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</si>
  <si>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</si>
  <si>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</si>
  <si>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</si>
  <si>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</si>
  <si>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</si>
  <si>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</si>
  <si>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</si>
  <si>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</si>
  <si>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</si>
  <si>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</si>
  <si>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</si>
  <si>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</si>
  <si>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</si>
  <si>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</si>
  <si>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</si>
  <si>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</si>
  <si>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</si>
  <si>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</si>
  <si>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</si>
  <si>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</si>
  <si>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</si>
  <si>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</si>
  <si>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</si>
  <si>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</si>
  <si>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</si>
  <si>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</si>
  <si>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</si>
  <si>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</si>
  <si>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</si>
  <si>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</si>
  <si>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</si>
  <si>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</si>
  <si>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</si>
  <si>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</si>
  <si>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</si>
  <si>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</si>
  <si>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</si>
  <si>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</si>
  <si>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</si>
  <si>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</si>
  <si>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</si>
  <si>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</si>
  <si>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</si>
  <si>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</si>
  <si>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</si>
  <si>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</si>
  <si>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</si>
  <si>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</si>
  <si>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</si>
  <si>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</si>
  <si>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</si>
  <si>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</si>
  <si>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</si>
  <si>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</si>
  <si>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</si>
  <si>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</si>
  <si>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</si>
  <si>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</si>
  <si>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</si>
  <si>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</si>
  <si>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</si>
  <si>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</si>
  <si>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</si>
  <si>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</si>
  <si>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</si>
  <si>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</si>
  <si>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</si>
  <si>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</si>
  <si>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</si>
  <si>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</si>
  <si>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</si>
  <si>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</si>
  <si>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</si>
  <si>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</si>
  <si>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</si>
  <si>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</si>
  <si>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</si>
  <si>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</si>
  <si>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</si>
  <si>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</si>
  <si>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</si>
  <si>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</si>
  <si>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</si>
  <si>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</si>
  <si>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</si>
  <si>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</si>
  <si>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</si>
  <si>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</si>
  <si>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</si>
  <si>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</si>
  <si>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</si>
  <si>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</si>
  <si>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</si>
  <si>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</si>
  <si>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</si>
  <si>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</si>
  <si>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</si>
  <si>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</si>
  <si>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</si>
  <si>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</si>
  <si>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</si>
  <si>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</si>
  <si>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</si>
  <si>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</si>
  <si>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</si>
  <si>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</si>
  <si>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</si>
  <si>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</si>
  <si>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</si>
  <si>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</si>
  <si>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</si>
  <si>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</si>
  <si>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</si>
  <si>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</si>
  <si>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</si>
  <si>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</si>
  <si>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</si>
  <si>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</si>
  <si>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</si>
  <si>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</si>
  <si>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</si>
  <si>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</si>
  <si>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</si>
  <si>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</si>
  <si>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</si>
  <si>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</si>
  <si>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</si>
  <si>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</si>
  <si>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</si>
  <si>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</si>
  <si>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</si>
  <si>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</si>
  <si>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</si>
  <si>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</si>
  <si>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</si>
  <si>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</si>
  <si>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</si>
  <si>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</si>
  <si>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</si>
  <si>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</si>
  <si>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</si>
  <si>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</si>
  <si>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</si>
  <si>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</si>
  <si>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</si>
  <si>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</si>
  <si>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</si>
  <si>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</si>
  <si>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</si>
  <si>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</si>
  <si>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</si>
  <si>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</si>
  <si>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</si>
  <si>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</si>
  <si>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</si>
  <si>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</si>
  <si>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</si>
  <si>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</si>
  <si>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</si>
  <si>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</si>
  <si>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</si>
  <si>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</si>
  <si>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</si>
  <si>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</si>
  <si>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</si>
  <si>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</si>
  <si>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</si>
  <si>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</si>
  <si>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</si>
  <si>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</si>
  <si>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</si>
  <si>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</si>
  <si>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</si>
  <si>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</si>
  <si>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</si>
  <si>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</si>
  <si>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</si>
  <si>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</si>
  <si>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</si>
  <si>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</si>
  <si>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</si>
  <si>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</si>
  <si>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</si>
  <si>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</si>
  <si>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</si>
  <si>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</si>
  <si>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</si>
  <si>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</si>
  <si>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</si>
  <si>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</si>
  <si>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</si>
  <si>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</si>
  <si>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</si>
  <si>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</si>
  <si>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</si>
  <si>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</si>
  <si>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</si>
  <si>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</si>
  <si>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</si>
  <si>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</si>
  <si>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</si>
  <si>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</si>
  <si>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</si>
  <si>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</si>
  <si>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</si>
  <si>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</si>
  <si>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</si>
  <si>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</si>
  <si>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</si>
  <si>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</si>
  <si>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</si>
  <si>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</si>
  <si>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</si>
  <si>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</si>
  <si>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</si>
  <si>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</si>
  <si>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</si>
  <si>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</si>
  <si>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</si>
  <si>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</si>
  <si>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</si>
  <si>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</si>
  <si>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</si>
  <si>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</si>
  <si>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</si>
  <si>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</si>
  <si>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</si>
  <si>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</si>
  <si>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</si>
  <si>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</si>
  <si>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</si>
  <si>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</si>
  <si>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</si>
  <si>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</si>
  <si>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</si>
  <si>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</si>
  <si>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</si>
  <si>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</si>
  <si>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</si>
  <si>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</si>
  <si>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</si>
  <si>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</si>
  <si>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</si>
  <si>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</si>
  <si>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</si>
  <si>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</si>
  <si>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</si>
  <si>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</si>
  <si>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</si>
  <si>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</si>
  <si>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</si>
  <si>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</si>
  <si>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</si>
  <si>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</si>
  <si>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</si>
  <si>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</si>
  <si>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</si>
  <si>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</si>
  <si>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</si>
  <si>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</si>
  <si>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</si>
  <si>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</si>
  <si>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</si>
  <si>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</si>
  <si>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</si>
  <si>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</si>
  <si>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</si>
  <si>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</si>
  <si>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</si>
  <si>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</si>
  <si>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</si>
  <si>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</si>
  <si>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</si>
  <si>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</si>
  <si>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</si>
  <si>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</si>
  <si>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</si>
  <si>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</si>
  <si>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</si>
  <si>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</si>
  <si>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</si>
  <si>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</si>
  <si>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</si>
  <si>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</si>
  <si>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</si>
  <si>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</si>
  <si>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</si>
  <si>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</si>
  <si>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</si>
  <si>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</si>
  <si>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</si>
  <si>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</si>
  <si>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</si>
  <si>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</si>
  <si>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</si>
  <si>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</si>
  <si>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</si>
  <si>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</si>
  <si>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</si>
  <si>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</si>
  <si>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</si>
  <si>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</si>
  <si>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</si>
  <si>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</si>
  <si>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</si>
  <si>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</si>
  <si>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</si>
  <si>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</si>
  <si>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</si>
  <si>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</si>
  <si>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</si>
  <si>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</si>
  <si>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</si>
  <si>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</si>
  <si>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</si>
  <si>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</si>
  <si>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</si>
  <si>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</si>
  <si>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</si>
  <si>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</si>
  <si>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</si>
  <si>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</si>
  <si>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</si>
  <si>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</si>
  <si>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</si>
  <si>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</si>
  <si>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</si>
  <si>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</si>
  <si>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</si>
  <si>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</si>
  <si>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</si>
  <si>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</si>
  <si>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</si>
  <si>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</si>
  <si>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</si>
  <si>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</si>
  <si>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</si>
  <si>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</si>
  <si>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</si>
  <si>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</si>
  <si>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</si>
  <si>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</si>
  <si>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</si>
  <si>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</si>
  <si>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</si>
  <si>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</si>
  <si>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</si>
  <si>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</si>
  <si>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</si>
  <si>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</si>
  <si>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</si>
  <si>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</si>
  <si>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</si>
  <si>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</si>
  <si>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</si>
  <si>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</si>
  <si>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</si>
  <si>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</si>
  <si>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</si>
  <si>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</si>
  <si>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</si>
  <si>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</si>
  <si>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</si>
  <si>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</si>
  <si>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</si>
  <si>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</si>
  <si>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</si>
  <si>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</si>
  <si>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</si>
  <si>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</si>
  <si>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</si>
  <si>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</si>
  <si>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</si>
  <si>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</si>
  <si>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</si>
  <si>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</si>
  <si>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</si>
  <si>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</si>
  <si>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</si>
  <si>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</si>
  <si>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</si>
  <si>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</si>
  <si>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</si>
  <si>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</si>
  <si>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</si>
  <si>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</si>
  <si>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</si>
  <si>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</si>
  <si>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</si>
  <si>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</si>
  <si>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</si>
  <si>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</si>
  <si>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</si>
  <si>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</si>
  <si>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</si>
  <si>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</si>
  <si>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</si>
  <si>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</si>
  <si>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</si>
  <si>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</si>
  <si>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</si>
  <si>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</si>
  <si>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</si>
  <si>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</si>
  <si>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</si>
  <si>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</si>
  <si>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</si>
  <si>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</si>
  <si>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</si>
  <si>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</si>
  <si>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</si>
  <si>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</si>
  <si>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</si>
  <si>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</si>
  <si>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</si>
  <si>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</si>
  <si>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</si>
  <si>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</si>
  <si>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</si>
  <si>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</si>
  <si>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</si>
  <si>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</si>
  <si>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</si>
  <si>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</si>
  <si>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</si>
  <si>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</si>
  <si>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</si>
  <si>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</si>
  <si>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</si>
  <si>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</si>
  <si>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</si>
  <si>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</si>
  <si>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</si>
  <si>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</si>
  <si>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</si>
  <si>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</si>
  <si>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</si>
  <si>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</si>
  <si>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</si>
  <si>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</si>
  <si>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</si>
  <si>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</si>
  <si>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</si>
  <si>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</si>
  <si>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</si>
  <si>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</si>
  <si>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</si>
  <si>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</si>
  <si>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</si>
  <si>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</si>
  <si>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</si>
  <si>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</si>
  <si>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</si>
  <si>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</si>
  <si>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</si>
  <si>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</si>
  <si>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</si>
  <si>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</si>
  <si>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</si>
  <si>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</si>
  <si>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</si>
  <si>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</si>
  <si>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</si>
  <si>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</si>
  <si>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</si>
  <si>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</si>
  <si>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</si>
  <si>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</si>
  <si>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</si>
  <si>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</si>
  <si>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</si>
  <si>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</si>
  <si>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</si>
  <si>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</si>
  <si>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</si>
  <si>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</si>
  <si>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</si>
  <si>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</si>
  <si>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</si>
  <si>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</si>
  <si>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</si>
  <si>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</si>
  <si>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</si>
  <si>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</si>
  <si>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</si>
  <si>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</si>
  <si>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</si>
  <si>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</si>
  <si>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</si>
  <si>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</si>
  <si>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</si>
  <si>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</si>
  <si>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</si>
  <si>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</si>
  <si>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</si>
  <si>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</si>
  <si>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</si>
  <si>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</si>
  <si>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</si>
  <si>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</si>
  <si>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</si>
  <si>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</si>
  <si>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</si>
  <si>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</si>
  <si>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</si>
  <si>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</si>
  <si>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</si>
  <si>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</si>
  <si>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</si>
  <si>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</si>
  <si>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</si>
  <si>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</si>
  <si>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</si>
  <si>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</si>
  <si>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</si>
  <si>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</si>
  <si>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</si>
  <si>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</si>
  <si>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</si>
  <si>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</si>
  <si>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</si>
  <si>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</si>
  <si>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</si>
  <si>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</si>
  <si>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</si>
  <si>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</si>
  <si>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</si>
  <si>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</si>
  <si>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</si>
  <si>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</si>
  <si>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</si>
  <si>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</si>
  <si>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</si>
  <si>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</si>
  <si>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</si>
  <si>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</si>
  <si>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</si>
  <si>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</si>
  <si>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</si>
  <si>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</si>
  <si>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</si>
  <si>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</si>
  <si>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</si>
  <si>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</si>
  <si>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</si>
  <si>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</si>
  <si>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</si>
  <si>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</si>
  <si>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</si>
  <si>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</si>
  <si>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</si>
  <si>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</si>
  <si>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</si>
  <si>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</si>
  <si>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</si>
  <si>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</si>
  <si>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</si>
  <si>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</si>
  <si>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</si>
  <si>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</si>
  <si>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</si>
  <si>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</si>
  <si>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</si>
  <si>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</si>
  <si>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</si>
  <si>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</si>
  <si>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</si>
  <si>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</si>
  <si>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</si>
  <si>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</si>
  <si>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</si>
  <si>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</si>
  <si>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</si>
  <si>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</si>
  <si>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</si>
  <si>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</si>
  <si>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</si>
  <si>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</si>
  <si>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</si>
  <si>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</si>
  <si>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</si>
  <si>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</si>
  <si>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</si>
  <si>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</si>
  <si>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</si>
  <si>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</si>
  <si>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</si>
  <si>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</si>
  <si>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</si>
  <si>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</si>
  <si>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</si>
  <si>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</si>
  <si>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</si>
  <si>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</si>
  <si>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</si>
  <si>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</si>
  <si>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</si>
  <si>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</si>
  <si>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</si>
  <si>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</si>
  <si>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</si>
  <si>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</si>
  <si>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</si>
  <si>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</si>
  <si>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</si>
  <si>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</si>
  <si>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</si>
  <si>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</si>
  <si>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</si>
  <si>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</si>
  <si>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</si>
  <si>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</si>
  <si>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</si>
  <si>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</si>
  <si>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</si>
  <si>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</si>
  <si>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</si>
  <si>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</si>
  <si>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</si>
  <si>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</si>
  <si>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</si>
  <si>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</si>
  <si>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</si>
  <si>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</si>
  <si>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</si>
  <si>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</si>
  <si>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</si>
  <si>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</si>
  <si>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</si>
  <si>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</si>
  <si>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</si>
  <si>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</si>
  <si>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</si>
  <si>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</si>
  <si>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</si>
  <si>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</si>
  <si>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</si>
  <si>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</si>
  <si>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</si>
  <si>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</si>
  <si>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</si>
  <si>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</si>
  <si>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</si>
  <si>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</si>
  <si>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</si>
  <si>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</si>
  <si>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</si>
  <si>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</si>
  <si>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</si>
  <si>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</si>
  <si>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</si>
  <si>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</si>
  <si>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</si>
  <si>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</si>
  <si>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</si>
  <si>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</si>
  <si>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</si>
  <si>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</si>
  <si>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</si>
  <si>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</si>
  <si>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</si>
  <si>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</si>
  <si>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</si>
  <si>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</si>
  <si>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</si>
  <si>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</si>
  <si>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</si>
  <si>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</si>
  <si>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</si>
  <si>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</si>
  <si>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</si>
  <si>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</si>
  <si>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</si>
  <si>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</si>
  <si>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</si>
  <si>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</si>
  <si>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</si>
  <si>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</si>
  <si>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</si>
  <si>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</si>
  <si>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</si>
  <si>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</si>
  <si>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</si>
  <si>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</si>
  <si>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</si>
  <si>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</si>
  <si>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</si>
  <si>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</si>
  <si>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</si>
  <si>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</si>
  <si>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</si>
  <si>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</si>
  <si>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</si>
  <si>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</si>
  <si>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</si>
  <si>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</si>
  <si>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</si>
  <si>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</si>
  <si>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</si>
  <si>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</si>
  <si>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</si>
  <si>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</si>
  <si>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</si>
  <si>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</si>
  <si>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</si>
  <si>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</si>
  <si>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</si>
  <si>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</si>
  <si>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</si>
  <si>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</si>
  <si>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</si>
  <si>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</si>
  <si>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</si>
  <si>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</si>
  <si>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</si>
  <si>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</si>
  <si>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</si>
  <si>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</si>
  <si>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</si>
  <si>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</si>
  <si>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</si>
  <si>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</si>
  <si>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</si>
  <si>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</si>
  <si>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</si>
  <si>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</si>
  <si>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</si>
  <si>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</si>
  <si>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</si>
  <si>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</si>
  <si>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</si>
  <si>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</si>
  <si>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</si>
  <si>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</si>
  <si>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</si>
  <si>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</si>
  <si>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</si>
  <si>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</si>
  <si>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</si>
  <si>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</si>
  <si>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</si>
  <si>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</si>
  <si>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</si>
  <si>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</si>
  <si>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</si>
  <si>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</si>
  <si>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</si>
  <si>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</si>
  <si>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</si>
  <si>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</si>
  <si>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</si>
  <si>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</si>
  <si>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</si>
  <si>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</si>
  <si>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</si>
  <si>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</si>
  <si>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</si>
  <si>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</si>
  <si>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</si>
  <si>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</si>
  <si>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</si>
  <si>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</si>
  <si>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</si>
  <si>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</si>
  <si>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</si>
  <si>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</si>
  <si>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</si>
  <si>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</si>
  <si>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</si>
  <si>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</si>
  <si>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</si>
  <si>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</si>
  <si>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</si>
  <si>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</si>
  <si>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</si>
  <si>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</si>
  <si>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</si>
  <si>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</si>
  <si>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</si>
  <si>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</si>
  <si>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</si>
  <si>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</si>
  <si>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</si>
  <si>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</si>
  <si>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</si>
  <si>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</si>
  <si>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</si>
  <si>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</si>
  <si>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</si>
  <si>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</si>
  <si>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</si>
  <si>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</si>
  <si>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</si>
  <si>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</si>
  <si>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</si>
  <si>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</si>
  <si>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</si>
  <si>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</si>
  <si>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</si>
  <si>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</si>
  <si>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</si>
  <si>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</si>
  <si>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</si>
  <si>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</si>
  <si>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</si>
  <si>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</si>
  <si>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</si>
  <si>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</si>
  <si>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</si>
  <si>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</si>
  <si>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</si>
  <si>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</si>
  <si>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</si>
  <si>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</si>
  <si>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</si>
  <si>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</si>
  <si>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</si>
  <si>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</si>
  <si>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</si>
  <si>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</si>
  <si>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</si>
  <si>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</si>
  <si>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</si>
  <si>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</si>
  <si>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</si>
  <si>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</si>
  <si>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</si>
  <si>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</si>
  <si>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</si>
  <si>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</si>
  <si>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</si>
  <si>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</si>
  <si>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</si>
  <si>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</si>
  <si>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</si>
  <si>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</si>
  <si>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</si>
  <si>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</si>
  <si>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</si>
  <si>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</si>
  <si>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</si>
  <si>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</si>
  <si>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</si>
  <si>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</si>
  <si>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</si>
  <si>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</si>
  <si>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</si>
  <si>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</si>
  <si>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</si>
  <si>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</si>
  <si>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</si>
  <si>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</si>
  <si>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</si>
  <si>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</si>
  <si>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</si>
  <si>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</si>
  <si>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</si>
  <si>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</si>
  <si>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</si>
  <si>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</si>
  <si>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</si>
  <si>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</si>
  <si>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</si>
  <si>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</si>
  <si>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</si>
  <si>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</si>
  <si>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</si>
  <si>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</si>
  <si>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</si>
  <si>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</si>
  <si>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</si>
  <si>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</si>
  <si>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</si>
  <si>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</si>
  <si>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</si>
  <si>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</si>
  <si>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</si>
  <si>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</si>
  <si>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</si>
  <si>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</si>
  <si>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</si>
  <si>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</si>
  <si>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</si>
  <si>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</si>
  <si>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</si>
  <si>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</si>
  <si>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</si>
  <si>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</si>
  <si>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</si>
  <si>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</si>
  <si>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</si>
  <si>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</si>
  <si>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</si>
  <si>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</si>
  <si>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</si>
  <si>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</si>
  <si>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</si>
  <si>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</si>
  <si>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</si>
  <si>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</si>
  <si>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</si>
  <si>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</si>
  <si>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</si>
  <si>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</si>
  <si>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</si>
  <si>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</si>
  <si>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</si>
  <si>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</si>
  <si>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</si>
  <si>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</si>
  <si>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</si>
  <si>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</si>
  <si>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</si>
  <si>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</si>
  <si>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</si>
  <si>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</si>
  <si>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</si>
  <si>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</si>
  <si>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</si>
  <si>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</si>
  <si>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</si>
  <si>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</si>
  <si>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</si>
  <si>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</si>
  <si>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</si>
  <si>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</si>
  <si>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</si>
  <si>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</si>
  <si>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</si>
  <si>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</si>
  <si>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</si>
  <si>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</si>
  <si>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</si>
  <si>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</si>
  <si>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</si>
  <si>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</si>
  <si>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</si>
  <si>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</si>
  <si>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</si>
  <si>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</si>
  <si>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</si>
  <si>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</si>
  <si>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</si>
  <si>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</si>
  <si>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</si>
  <si>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</si>
  <si>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</si>
  <si>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</si>
  <si>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</si>
  <si>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</si>
  <si>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</si>
  <si>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</si>
  <si>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</si>
  <si>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</si>
  <si>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</si>
  <si>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</si>
  <si>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</si>
  <si>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</si>
  <si>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</si>
  <si>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</si>
  <si>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</si>
  <si>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</si>
  <si>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</si>
  <si>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</si>
  <si>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</si>
  <si>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</si>
  <si>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</si>
  <si>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</si>
  <si>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</si>
  <si>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</si>
  <si>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</si>
  <si>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</si>
  <si>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</si>
  <si>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</si>
  <si>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</si>
  <si>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</si>
  <si>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</si>
  <si>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</si>
  <si>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</si>
  <si>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</si>
  <si>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</si>
  <si>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</si>
  <si>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</si>
  <si>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</si>
  <si>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</si>
  <si>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</si>
  <si>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</si>
  <si>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</si>
  <si>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</si>
  <si>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</si>
  <si>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</si>
  <si>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</si>
  <si>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</si>
  <si>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</si>
  <si>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</si>
  <si>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</si>
  <si>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</si>
  <si>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</si>
  <si>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</si>
  <si>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</si>
  <si>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</si>
  <si>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</si>
  <si>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</si>
  <si>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</si>
  <si>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</si>
  <si>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</si>
  <si>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</si>
  <si>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</si>
  <si>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</si>
  <si>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</si>
  <si>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</si>
  <si>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</si>
  <si>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</si>
  <si>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</si>
  <si>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</si>
  <si>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</si>
  <si>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</si>
  <si>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</si>
  <si>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</si>
  <si>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</si>
  <si>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</si>
  <si>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</si>
  <si>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</si>
  <si>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</si>
  <si>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</si>
  <si>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</si>
  <si>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</si>
  <si>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</si>
  <si>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</si>
  <si>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</si>
  <si>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</si>
  <si>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</si>
  <si>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</si>
  <si>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</si>
  <si>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</si>
  <si>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</si>
  <si>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</si>
  <si>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</si>
  <si>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</si>
  <si>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</si>
  <si>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</si>
  <si>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</si>
  <si>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</si>
  <si>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</si>
  <si>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</si>
  <si>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</si>
  <si>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</si>
  <si>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</si>
  <si>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</si>
  <si>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</si>
  <si>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</si>
  <si>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</si>
  <si>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</si>
  <si>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</si>
  <si>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</si>
  <si>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</si>
  <si>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</si>
  <si>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</si>
  <si>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</si>
  <si>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</si>
  <si>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</si>
  <si>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</si>
  <si>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</si>
  <si>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</si>
  <si>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</si>
  <si>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</si>
  <si>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</si>
  <si>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</si>
  <si>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</si>
  <si>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</si>
  <si>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</si>
  <si>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</si>
  <si>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</si>
  <si>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</si>
  <si>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</si>
  <si>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</si>
  <si>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</si>
  <si>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</si>
  <si>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</si>
  <si>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</si>
  <si>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</si>
  <si>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</si>
  <si>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</si>
  <si>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</si>
  <si>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</si>
  <si>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</si>
  <si>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</si>
  <si>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</si>
  <si>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</si>
  <si>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</si>
  <si>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</si>
  <si>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</si>
  <si>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</si>
  <si>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</si>
  <si>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</si>
  <si>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</si>
  <si>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</si>
  <si>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</si>
  <si>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</si>
  <si>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</si>
  <si>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</si>
  <si>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</si>
  <si>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</si>
  <si>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</si>
  <si>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</si>
  <si>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</si>
  <si>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</si>
  <si>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</si>
  <si>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</si>
  <si>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</si>
  <si>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</si>
  <si>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</si>
  <si>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</si>
  <si>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</si>
  <si>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</si>
  <si>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</si>
  <si>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</si>
  <si>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</si>
  <si>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</si>
  <si>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</si>
  <si>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</si>
  <si>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</si>
  <si>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</si>
  <si>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</si>
  <si>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</si>
  <si>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</si>
  <si>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</si>
  <si>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</si>
  <si>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</si>
  <si>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</si>
  <si>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</si>
  <si>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</si>
  <si>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</si>
  <si>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</si>
  <si>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</si>
  <si>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</si>
  <si>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</si>
  <si>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</si>
  <si>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</si>
  <si>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</si>
  <si>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</si>
  <si>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</si>
  <si>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</si>
  <si>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</si>
  <si>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</si>
  <si>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</si>
  <si>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</si>
  <si>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</si>
  <si>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</si>
  <si>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</si>
  <si>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</si>
  <si>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</si>
  <si>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</si>
  <si>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</si>
  <si>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</si>
  <si>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</si>
  <si>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</si>
  <si>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</si>
  <si>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</si>
  <si>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</si>
  <si>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</si>
  <si>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</si>
  <si>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</si>
  <si>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</si>
  <si>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</si>
  <si>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</si>
  <si>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</si>
  <si>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</si>
  <si>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</si>
  <si>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</si>
  <si>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</si>
  <si>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</si>
  <si>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</si>
  <si>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</si>
  <si>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</si>
  <si>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</si>
  <si>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</si>
  <si>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</si>
  <si>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</si>
  <si>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</si>
  <si>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</si>
  <si>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</si>
  <si>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</si>
  <si>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</si>
  <si>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</si>
  <si>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</si>
  <si>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</si>
  <si>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</si>
  <si>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</si>
  <si>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</si>
  <si>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</si>
  <si>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</si>
  <si>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</si>
  <si>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</si>
  <si>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</si>
  <si>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</si>
  <si>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</si>
  <si>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</si>
  <si>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</si>
  <si>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</si>
  <si>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</si>
  <si>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</si>
  <si>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</si>
  <si>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</si>
  <si>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</si>
  <si>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</si>
  <si>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</si>
  <si>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</si>
  <si>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</si>
  <si>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</si>
  <si>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</si>
  <si>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</si>
  <si>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</si>
  <si>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</si>
  <si>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</si>
  <si>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</si>
  <si>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</si>
  <si>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</si>
  <si>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</si>
  <si>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</si>
  <si>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</si>
  <si>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</si>
  <si>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</si>
  <si>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</si>
  <si>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</si>
  <si>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</si>
  <si>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</si>
  <si>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</si>
  <si>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</si>
  <si>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</si>
  <si>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</si>
  <si>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</si>
  <si>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</si>
  <si>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</si>
  <si>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</si>
  <si>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</si>
  <si>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</si>
  <si>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</si>
  <si>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</si>
  <si>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</si>
  <si>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</si>
  <si>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</si>
  <si>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</si>
  <si>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</si>
  <si>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</si>
  <si>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</si>
  <si>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</si>
  <si>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</si>
  <si>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</si>
  <si>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</si>
  <si>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</si>
  <si>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</si>
  <si>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</si>
  <si>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</si>
  <si>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</si>
  <si>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</si>
  <si>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</si>
  <si>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</si>
  <si>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</si>
  <si>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</si>
  <si>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</si>
  <si>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</si>
  <si>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</si>
  <si>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</si>
  <si>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</si>
  <si>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</si>
  <si>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</si>
  <si>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</si>
  <si>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</si>
  <si>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</si>
  <si>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</si>
  <si>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</si>
  <si>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</si>
  <si>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</si>
  <si>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</si>
  <si>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</si>
  <si>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</si>
  <si>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</si>
  <si>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</si>
  <si>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</si>
  <si>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</si>
  <si>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</si>
  <si>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</si>
  <si>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</si>
  <si>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</si>
  <si>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</si>
  <si>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</si>
  <si>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</si>
  <si>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</si>
  <si>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</si>
  <si>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</si>
  <si>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</si>
  <si>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</si>
  <si>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</si>
  <si>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</si>
  <si>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</si>
  <si>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</si>
  <si>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</si>
  <si>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</si>
  <si>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</si>
  <si>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</si>
  <si>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</si>
  <si>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</si>
  <si>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</si>
  <si>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</si>
  <si>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</si>
  <si>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</si>
  <si>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</si>
  <si>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</si>
  <si>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</si>
  <si>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</si>
  <si>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</si>
  <si>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</si>
  <si>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</si>
  <si>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</si>
  <si>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</si>
  <si>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</si>
  <si>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</si>
  <si>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</si>
  <si>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</si>
  <si>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</si>
  <si>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</si>
  <si>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</si>
  <si>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</si>
  <si>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</si>
  <si>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</si>
  <si>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</si>
  <si>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</si>
  <si>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</si>
  <si>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</si>
  <si>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</si>
  <si>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</si>
  <si>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</si>
  <si>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</si>
  <si>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</si>
  <si>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</si>
  <si>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</si>
  <si>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</si>
  <si>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</si>
  <si>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</si>
  <si>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</si>
  <si>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</si>
  <si>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</si>
  <si>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</si>
  <si>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</si>
  <si>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</si>
  <si>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</si>
  <si>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</si>
  <si>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</si>
  <si>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</si>
  <si>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</si>
  <si>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</si>
  <si>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</si>
  <si>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</si>
  <si>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</si>
  <si>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</si>
  <si>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</si>
  <si>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</si>
  <si>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</si>
  <si>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</si>
  <si>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</si>
  <si>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</si>
  <si>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</si>
  <si>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</si>
  <si>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</si>
  <si>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</si>
  <si>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</si>
  <si>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</si>
  <si>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</si>
  <si>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</si>
  <si>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</si>
  <si>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</si>
  <si>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</si>
  <si>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</si>
  <si>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</si>
  <si>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</si>
  <si>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</si>
  <si>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</si>
  <si>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</si>
  <si>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</si>
  <si>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</si>
  <si>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</si>
  <si>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</si>
  <si>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</si>
  <si>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</si>
  <si>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</si>
  <si>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</si>
  <si>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</si>
  <si>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</si>
  <si>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</si>
  <si>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</si>
  <si>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</si>
  <si>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</si>
  <si>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</si>
  <si>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</si>
  <si>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</si>
  <si>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</si>
  <si>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</si>
  <si>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</si>
  <si>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</si>
  <si>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</si>
  <si>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</si>
  <si>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</si>
  <si>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</si>
  <si>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</si>
  <si>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</si>
  <si>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</si>
  <si>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</si>
  <si>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</si>
  <si>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</si>
  <si>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</si>
  <si>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</si>
  <si>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</si>
  <si>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</si>
  <si>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</si>
  <si>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</si>
  <si>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</si>
  <si>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</si>
  <si>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</si>
  <si>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</si>
  <si>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</si>
  <si>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</si>
  <si>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</si>
  <si>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</si>
  <si>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</si>
  <si>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</si>
  <si>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</si>
  <si>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</si>
  <si>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</si>
  <si>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</si>
  <si>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</si>
  <si>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</si>
  <si>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</si>
  <si>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</si>
  <si>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</si>
  <si>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</si>
  <si>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</si>
  <si>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</si>
  <si>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</si>
  <si>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</si>
  <si>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</si>
  <si>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</si>
  <si>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</si>
  <si>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</si>
  <si>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</si>
  <si>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</si>
  <si>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</si>
  <si>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</si>
  <si>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</si>
  <si>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</si>
  <si>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</si>
  <si>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</si>
  <si>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</si>
  <si>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</si>
  <si>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</si>
  <si>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</si>
  <si>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</si>
  <si>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</si>
  <si>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</si>
  <si>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</si>
  <si>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</si>
  <si>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</si>
  <si>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</si>
  <si>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</si>
  <si>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</si>
  <si>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</si>
  <si>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</si>
  <si>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</si>
  <si>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</si>
  <si>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</si>
  <si>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</si>
  <si>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</si>
  <si>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</si>
  <si>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</si>
  <si>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</si>
  <si>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</si>
  <si>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</si>
  <si>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</si>
  <si>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</si>
  <si>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</si>
  <si>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</si>
  <si>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</si>
  <si>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</si>
  <si>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</si>
  <si>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</si>
  <si>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</si>
  <si>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</si>
  <si>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</si>
  <si>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</si>
  <si>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</si>
  <si>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</si>
  <si>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</si>
  <si>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</si>
  <si>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</si>
  <si>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</si>
  <si>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</si>
  <si>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</si>
  <si>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</si>
  <si>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</si>
  <si>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</si>
  <si>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</si>
  <si>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</si>
  <si>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</si>
  <si>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</si>
  <si>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</si>
  <si>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</si>
  <si>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</si>
  <si>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</si>
  <si>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</si>
  <si>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</si>
  <si>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</si>
  <si>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</si>
  <si>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</si>
  <si>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</si>
  <si>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</si>
  <si>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</si>
  <si>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</si>
  <si>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</si>
  <si>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</si>
  <si>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</si>
  <si>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</si>
  <si>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</si>
  <si>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</si>
  <si>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</si>
  <si>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</si>
  <si>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</si>
  <si>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</si>
  <si>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</si>
  <si>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</si>
  <si>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</si>
  <si>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</si>
  <si>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</si>
  <si>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</si>
  <si>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</si>
  <si>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</si>
  <si>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</si>
  <si>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</si>
  <si>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</si>
  <si>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</si>
  <si>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</si>
  <si>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</si>
  <si>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</si>
  <si>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</si>
  <si>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</si>
  <si>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</si>
  <si>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</si>
  <si>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</si>
  <si>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</si>
  <si>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</si>
  <si>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</si>
  <si>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</si>
  <si>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</si>
  <si>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</si>
  <si>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</si>
  <si>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</si>
  <si>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</si>
  <si>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</si>
  <si>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</si>
  <si>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</si>
  <si>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</si>
  <si>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</si>
  <si>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</si>
  <si>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</si>
  <si>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</si>
  <si>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</si>
  <si>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</si>
  <si>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</si>
  <si>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</si>
  <si>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</si>
  <si>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</si>
  <si>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</si>
  <si>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</si>
  <si>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</si>
  <si>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</si>
  <si>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</si>
  <si>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</si>
  <si>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</si>
  <si>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</si>
  <si>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</si>
  <si>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</si>
  <si>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</si>
  <si>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</si>
  <si>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</si>
  <si>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</si>
  <si>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</si>
  <si>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</si>
  <si>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</si>
  <si>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</si>
  <si>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</si>
  <si>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</si>
  <si>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</si>
  <si>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</si>
  <si>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</si>
  <si>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</si>
  <si>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</si>
  <si>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</si>
  <si>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</si>
  <si>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</si>
  <si>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</si>
  <si>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</si>
  <si>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</si>
  <si>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</si>
  <si>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</si>
  <si>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</si>
  <si>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</si>
  <si>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</si>
  <si>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</si>
  <si>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</si>
  <si>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</si>
  <si>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</si>
  <si>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</si>
  <si>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</si>
  <si>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</si>
  <si>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</si>
  <si>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</si>
  <si>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</si>
  <si>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</si>
  <si>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</si>
  <si>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</si>
  <si>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</si>
  <si>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</si>
  <si>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</si>
  <si>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</si>
  <si>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</si>
  <si>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</si>
  <si>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</si>
  <si>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</si>
  <si>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</si>
  <si>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</si>
  <si>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</si>
  <si>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</si>
  <si>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</si>
  <si>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</si>
  <si>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</si>
  <si>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</si>
  <si>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</si>
  <si>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</si>
  <si>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</si>
  <si>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</si>
  <si>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</si>
  <si>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</si>
  <si>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</si>
  <si>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</si>
  <si>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</si>
  <si>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</si>
  <si>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</si>
  <si>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</si>
  <si>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</si>
  <si>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</si>
  <si>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</si>
  <si>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</si>
  <si>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</si>
  <si>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</si>
  <si>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</si>
  <si>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</si>
  <si>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</si>
  <si>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</si>
  <si>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</si>
  <si>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</si>
  <si>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</si>
  <si>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</si>
  <si>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</si>
  <si>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</si>
  <si>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</si>
  <si>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</si>
  <si>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</si>
  <si>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</si>
  <si>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</si>
  <si>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</si>
  <si>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</si>
  <si>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</si>
  <si>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</si>
  <si>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</si>
  <si>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</si>
  <si>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</si>
  <si>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</si>
  <si>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</si>
  <si>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</si>
  <si>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</si>
  <si>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</si>
  <si>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</si>
  <si>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</si>
  <si>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</si>
  <si>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</si>
  <si>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</si>
  <si>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</si>
  <si>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</si>
  <si>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</si>
  <si>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</si>
  <si>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</si>
  <si>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</si>
  <si>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</si>
  <si>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</si>
  <si>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</si>
  <si>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</si>
  <si>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</si>
  <si>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</si>
  <si>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</si>
  <si>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</si>
  <si>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</si>
  <si>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</si>
  <si>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</si>
  <si>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</si>
  <si>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</si>
  <si>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</si>
  <si>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</si>
  <si>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</si>
  <si>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</si>
  <si>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</si>
  <si>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</si>
  <si>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</si>
  <si>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</si>
  <si>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</si>
  <si>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</si>
  <si>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</si>
  <si>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</si>
  <si>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</si>
  <si>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</si>
  <si>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</si>
  <si>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</si>
  <si>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</si>
  <si>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</si>
  <si>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</si>
  <si>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</si>
  <si>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</si>
  <si>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</si>
  <si>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</si>
  <si>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</si>
  <si>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</si>
  <si>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</si>
  <si>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</si>
  <si>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</si>
  <si>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</si>
  <si>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</si>
  <si>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</si>
  <si>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</si>
  <si>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</si>
  <si>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</si>
  <si>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</si>
  <si>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</si>
  <si>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</si>
  <si>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</si>
  <si>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</si>
  <si>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</si>
  <si>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</si>
  <si>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</si>
  <si>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</si>
  <si>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</si>
  <si>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</si>
  <si>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</si>
  <si>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</si>
  <si>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</si>
  <si>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</si>
  <si>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</si>
  <si>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</si>
  <si>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</si>
  <si>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</si>
  <si>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</si>
  <si>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</si>
  <si>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</si>
  <si>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</si>
  <si>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</si>
  <si>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</si>
  <si>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</si>
  <si>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</si>
  <si>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</si>
  <si>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</si>
  <si>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</si>
  <si>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</si>
  <si>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</si>
  <si>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</si>
  <si>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</si>
  <si>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</si>
  <si>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</si>
  <si>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</si>
  <si>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</si>
  <si>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</si>
  <si>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</si>
  <si>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</si>
  <si>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</si>
  <si>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</si>
  <si>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</si>
  <si>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</si>
  <si>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</si>
  <si>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</si>
  <si>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</si>
  <si>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</si>
  <si>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</si>
  <si>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</si>
  <si>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</si>
  <si>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</si>
  <si>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</si>
  <si>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</si>
  <si>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</si>
  <si>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</si>
  <si>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</si>
  <si>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</si>
  <si>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</si>
  <si>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</si>
  <si>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</si>
  <si>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</si>
  <si>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</si>
  <si>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</si>
  <si>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</si>
  <si>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</si>
  <si>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</si>
  <si>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</si>
  <si>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</si>
  <si>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</si>
  <si>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</si>
  <si>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</si>
  <si>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</si>
  <si>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</si>
  <si>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</si>
  <si>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</si>
  <si>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</si>
  <si>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</si>
  <si>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</si>
  <si>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</si>
  <si>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</si>
  <si>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</si>
  <si>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</si>
  <si>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</si>
  <si>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</si>
  <si>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</si>
  <si>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</si>
  <si>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</si>
  <si>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</si>
  <si>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</si>
  <si>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</si>
  <si>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</si>
  <si>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</si>
  <si>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</si>
  <si>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</si>
  <si>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</si>
  <si>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</si>
  <si>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</si>
  <si>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</si>
  <si>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</si>
  <si>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</si>
  <si>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</si>
  <si>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</si>
  <si>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</si>
  <si>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</si>
  <si>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</si>
  <si>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</si>
  <si>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</si>
  <si>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</si>
  <si>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</si>
  <si>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</si>
  <si>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</si>
  <si>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</si>
  <si>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</si>
  <si>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</si>
  <si>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</si>
  <si>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</si>
  <si>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</si>
  <si>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</si>
  <si>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</si>
  <si>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</si>
  <si>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</si>
  <si>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</si>
  <si>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</si>
  <si>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</si>
  <si>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</si>
  <si>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</si>
  <si>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</si>
  <si>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</si>
  <si>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</si>
  <si>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</si>
  <si>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</si>
  <si>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</si>
  <si>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</si>
  <si>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</si>
  <si>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</si>
  <si>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</si>
  <si>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</si>
  <si>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</si>
  <si>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</si>
  <si>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</si>
  <si>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</si>
  <si>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</si>
  <si>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</si>
  <si>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</si>
  <si>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</si>
  <si>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</si>
  <si>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</si>
  <si>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</si>
  <si>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</si>
  <si>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</si>
  <si>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</si>
  <si>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</si>
  <si>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</si>
  <si>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</si>
  <si>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</si>
  <si>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</si>
  <si>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</si>
  <si>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</si>
  <si>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</si>
  <si>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</si>
  <si>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</si>
  <si>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</si>
  <si>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</si>
  <si>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</si>
  <si>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</si>
  <si>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</si>
  <si>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</si>
  <si>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</si>
  <si>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</si>
  <si>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</si>
  <si>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</si>
  <si>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</si>
  <si>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</si>
  <si>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</si>
  <si>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</si>
  <si>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</si>
  <si>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</si>
  <si>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</si>
  <si>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</si>
  <si>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</si>
  <si>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</si>
  <si>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</si>
  <si>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</si>
  <si>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</si>
  <si>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</si>
  <si>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</si>
  <si>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</si>
  <si>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</si>
  <si>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</si>
  <si>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</si>
  <si>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</si>
  <si>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</si>
  <si>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</si>
  <si>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</si>
  <si>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</si>
  <si>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</si>
  <si>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</si>
  <si>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</si>
  <si>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</si>
  <si>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</si>
  <si>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</si>
  <si>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</si>
  <si>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</si>
  <si>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</si>
  <si>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</si>
  <si>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</si>
  <si>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</si>
  <si>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</si>
  <si>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</si>
  <si>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</si>
  <si>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</si>
  <si>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</si>
  <si>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</si>
  <si>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</si>
  <si>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</si>
  <si>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</si>
  <si>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</si>
  <si>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</si>
  <si>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</si>
  <si>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</si>
  <si>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</si>
  <si>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</si>
  <si>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</si>
  <si>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</si>
  <si>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</si>
  <si>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</si>
  <si>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</si>
  <si>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</si>
  <si>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</si>
  <si>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</si>
  <si>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</si>
  <si>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</si>
  <si>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</si>
  <si>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</si>
  <si>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</si>
  <si>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</si>
  <si>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</si>
  <si>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</si>
  <si>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</si>
  <si>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</si>
  <si>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</si>
  <si>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</si>
  <si>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</si>
  <si>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</si>
  <si>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</si>
  <si>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</si>
  <si>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</si>
  <si>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</si>
  <si>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</si>
  <si>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</si>
  <si>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</si>
  <si>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</si>
  <si>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</si>
  <si>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</si>
  <si>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</si>
  <si>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</si>
  <si>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</si>
  <si>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</si>
  <si>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</si>
  <si>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</si>
  <si>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</si>
  <si>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</si>
  <si>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</si>
  <si>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</si>
  <si>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</si>
  <si>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</si>
  <si>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</si>
  <si>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</si>
  <si>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</si>
  <si>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</si>
  <si>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</si>
  <si>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</si>
  <si>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</si>
  <si>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</si>
  <si>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</si>
  <si>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</si>
  <si>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</si>
  <si>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</si>
  <si>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</si>
  <si>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</si>
  <si>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</si>
  <si>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</si>
  <si>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</si>
  <si>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</si>
  <si>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</si>
  <si>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</si>
  <si>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</si>
  <si>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</si>
  <si>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</si>
  <si>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</si>
  <si>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</si>
  <si>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</si>
  <si>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</si>
  <si>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</si>
  <si>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</si>
  <si>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</si>
  <si>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</si>
  <si>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</si>
  <si>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</si>
  <si>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</si>
  <si>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</si>
  <si>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</si>
  <si>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</si>
  <si>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</si>
  <si>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</si>
  <si>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</si>
  <si>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</si>
  <si>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</si>
  <si>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</si>
  <si>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</si>
  <si>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</si>
  <si>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</si>
  <si>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</si>
  <si>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</si>
  <si>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</si>
  <si>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</si>
  <si>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</si>
  <si>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</si>
  <si>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</si>
  <si>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</si>
  <si>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</si>
  <si>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</si>
  <si>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</si>
  <si>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</si>
  <si>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</si>
  <si>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</si>
  <si>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</si>
  <si>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</si>
  <si>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</si>
  <si>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</si>
  <si>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</si>
  <si>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</si>
  <si>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</si>
  <si>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</si>
  <si>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</si>
  <si>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</si>
  <si>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</si>
  <si>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</si>
  <si>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</si>
  <si>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</si>
  <si>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</si>
  <si>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</si>
  <si>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</si>
  <si>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</si>
  <si>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</si>
  <si>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</si>
  <si>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</si>
  <si>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</si>
  <si>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</si>
  <si>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</si>
  <si>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</si>
  <si>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</si>
  <si>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</si>
  <si>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</si>
  <si>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</si>
  <si>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</si>
  <si>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</si>
  <si>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</si>
  <si>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</si>
  <si>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</si>
  <si>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</si>
  <si>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</si>
  <si>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</si>
  <si>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</si>
  <si>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</si>
  <si>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</si>
  <si>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</si>
  <si>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</si>
  <si>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</si>
  <si>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</si>
  <si>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</si>
  <si>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</si>
  <si>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</si>
  <si>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</si>
  <si>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</si>
  <si>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</si>
  <si>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</si>
  <si>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</si>
  <si>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</si>
  <si>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</si>
  <si>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</si>
  <si>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</si>
  <si>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</si>
  <si>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</si>
  <si>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</si>
  <si>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</si>
  <si>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</si>
  <si>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</si>
  <si>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</si>
  <si>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</si>
  <si>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</si>
  <si>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</si>
  <si>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</si>
  <si>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</si>
  <si>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</si>
  <si>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</si>
  <si>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</si>
  <si>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</si>
  <si>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</si>
  <si>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</si>
  <si>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</si>
  <si>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</si>
  <si>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</si>
  <si>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</si>
  <si>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</si>
  <si>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</si>
  <si>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</si>
  <si>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</si>
  <si>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</si>
  <si>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</si>
  <si>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</si>
  <si>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</si>
  <si>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</si>
  <si>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</si>
  <si>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</si>
  <si>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</si>
  <si>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</si>
  <si>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</si>
  <si>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</si>
  <si>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</si>
  <si>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</si>
  <si>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</si>
  <si>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</si>
  <si>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</si>
  <si>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</si>
  <si>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</si>
  <si>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</si>
  <si>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</si>
  <si>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</si>
  <si>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</si>
  <si>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</si>
  <si>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</si>
  <si>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</si>
  <si>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</si>
  <si>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</si>
  <si>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</si>
  <si>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</si>
  <si>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</si>
  <si>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</si>
  <si>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</si>
  <si>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</si>
  <si>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</si>
  <si>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</si>
  <si>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</si>
  <si>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</si>
  <si>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</si>
  <si>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</si>
  <si>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</si>
  <si>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</si>
  <si>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</si>
  <si>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</si>
  <si>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</si>
  <si>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</si>
  <si>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</si>
  <si>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</si>
  <si>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</si>
  <si>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</si>
  <si>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</si>
  <si>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</si>
  <si>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</si>
  <si>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</si>
  <si>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</si>
  <si>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</si>
  <si>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</si>
  <si>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</si>
  <si>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</si>
  <si>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</si>
  <si>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</si>
  <si>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</si>
  <si>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</si>
  <si>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</si>
  <si>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</si>
  <si>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</si>
  <si>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</si>
  <si>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</si>
  <si>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</si>
  <si>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</si>
  <si>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</si>
  <si>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</si>
  <si>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</si>
  <si>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</si>
  <si>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</si>
  <si>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</si>
  <si>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</si>
  <si>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</si>
  <si>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</si>
  <si>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</si>
  <si>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</si>
  <si>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</si>
  <si>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</si>
  <si>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</si>
  <si>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</si>
  <si>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</si>
  <si>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</si>
  <si>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</si>
  <si>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</si>
  <si>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</si>
  <si>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</si>
  <si>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</si>
  <si>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</si>
  <si>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</si>
  <si>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</si>
  <si>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</si>
  <si>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</si>
  <si>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</si>
  <si>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</si>
  <si>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</si>
  <si>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</si>
  <si>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</si>
  <si>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</si>
  <si>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</si>
  <si>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</si>
  <si>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</si>
  <si>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</si>
  <si>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</si>
  <si>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</si>
  <si>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</si>
  <si>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</si>
  <si>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</si>
  <si>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</si>
  <si>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</si>
  <si>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</si>
  <si>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</si>
  <si>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</si>
  <si>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</si>
  <si>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</si>
  <si>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</si>
  <si>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</si>
  <si>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</si>
  <si>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</si>
  <si>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</si>
  <si>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</si>
  <si>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</si>
  <si>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</si>
  <si>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</si>
  <si>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</si>
  <si>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</si>
  <si>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</si>
  <si>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</si>
  <si>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</si>
  <si>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</si>
  <si>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</si>
  <si>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</si>
  <si>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</si>
  <si>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</si>
  <si>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</si>
  <si>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</si>
  <si>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</si>
  <si>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</si>
  <si>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</si>
  <si>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</si>
  <si>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</si>
  <si>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</si>
  <si>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</si>
  <si>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</si>
  <si>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</si>
  <si>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</si>
  <si>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</si>
  <si>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</si>
  <si>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</si>
  <si>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</si>
  <si>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</si>
  <si>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</si>
  <si>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</si>
  <si>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</si>
  <si>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</si>
  <si>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</si>
  <si>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</si>
  <si>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</si>
  <si>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</si>
  <si>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</si>
  <si>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</si>
  <si>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</si>
  <si>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</si>
  <si>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</si>
  <si>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</si>
  <si>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</si>
  <si>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</si>
  <si>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</si>
  <si>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</si>
  <si>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</si>
  <si>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</si>
  <si>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</si>
  <si>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</si>
  <si>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</si>
  <si>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</si>
  <si>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</si>
  <si>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</si>
  <si>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</si>
  <si>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</si>
  <si>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</si>
  <si>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</si>
  <si>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</si>
  <si>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</si>
  <si>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</si>
  <si>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</si>
  <si>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</si>
  <si>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</si>
  <si>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</si>
  <si>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</si>
  <si>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</si>
  <si>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</si>
  <si>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</si>
  <si>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</si>
  <si>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</si>
  <si>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</si>
  <si>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</si>
  <si>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</si>
  <si>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</si>
  <si>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</si>
  <si>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</si>
  <si>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</si>
  <si>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</si>
  <si>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</si>
  <si>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</si>
  <si>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</si>
  <si>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</si>
  <si>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</si>
  <si>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</si>
  <si>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</si>
  <si>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</si>
  <si>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</si>
  <si>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</si>
  <si>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</si>
  <si>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</si>
  <si>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</si>
  <si>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</si>
  <si>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</si>
  <si>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</si>
  <si>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</si>
  <si>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</si>
  <si>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</si>
  <si>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</si>
  <si>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</si>
  <si>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</si>
  <si>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</si>
  <si>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</si>
  <si>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</si>
  <si>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</si>
  <si>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</si>
  <si>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</si>
  <si>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</si>
  <si>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</si>
  <si>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</si>
  <si>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</si>
  <si>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</si>
  <si>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</si>
  <si>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</si>
  <si>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</si>
  <si>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</si>
  <si>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</si>
  <si>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</si>
  <si>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</si>
  <si>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</si>
  <si>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</si>
  <si>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</si>
  <si>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</si>
  <si>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</si>
  <si>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</si>
  <si>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</si>
  <si>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</si>
  <si>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</si>
  <si>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</si>
  <si>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</si>
  <si>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</si>
  <si>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</si>
  <si>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</si>
  <si>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</si>
  <si>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</si>
  <si>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</si>
  <si>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</si>
  <si>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</si>
  <si>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</si>
  <si>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</si>
  <si>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</si>
  <si>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</si>
  <si>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</si>
  <si>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</si>
  <si>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</si>
  <si>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</si>
  <si>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</si>
  <si>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</si>
  <si>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</si>
  <si>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</si>
  <si>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</si>
  <si>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</si>
  <si>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</si>
  <si>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</si>
  <si>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</si>
  <si>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</si>
  <si>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</si>
  <si>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</si>
  <si>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</si>
  <si>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</si>
  <si>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</si>
  <si>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</si>
  <si>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</si>
  <si>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</si>
  <si>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</si>
  <si>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</si>
  <si>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</si>
  <si>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</si>
  <si>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</si>
  <si>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</si>
  <si>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</si>
  <si>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</si>
  <si>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</si>
  <si>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</si>
  <si>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</si>
  <si>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</si>
  <si>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</si>
  <si>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</si>
  <si>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</si>
  <si>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</si>
  <si>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</si>
  <si>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</si>
  <si>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</si>
  <si>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</si>
  <si>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</si>
  <si>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</si>
  <si>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</si>
  <si>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</si>
  <si>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</si>
  <si>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</si>
  <si>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</si>
  <si>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</si>
  <si>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</si>
  <si>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</si>
  <si>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</si>
  <si>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</si>
  <si>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</si>
  <si>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</si>
  <si>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</si>
  <si>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</si>
  <si>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</si>
  <si>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</si>
  <si>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</si>
  <si>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</si>
  <si>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</si>
  <si>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</si>
  <si>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</si>
  <si>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</si>
  <si>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</si>
  <si>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</si>
  <si>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</si>
  <si>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</si>
  <si>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</si>
  <si>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</si>
  <si>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</si>
  <si>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</si>
  <si>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</si>
  <si>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</si>
  <si>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</si>
  <si>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</si>
  <si>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</si>
  <si>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</si>
  <si>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</si>
  <si>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</si>
  <si>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</si>
  <si>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</si>
  <si>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</si>
  <si>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</si>
  <si>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</si>
  <si>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</si>
  <si>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</si>
  <si>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</si>
  <si>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</si>
  <si>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</si>
  <si>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</si>
  <si>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</si>
  <si>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</si>
  <si>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</si>
  <si>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</si>
  <si>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</si>
  <si>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</si>
  <si>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</si>
  <si>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</si>
  <si>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</si>
  <si>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</si>
  <si>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</si>
  <si>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</si>
  <si>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</si>
  <si>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</si>
  <si>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</si>
  <si>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</si>
  <si>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</si>
  <si>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</si>
  <si>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</si>
  <si>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</si>
  <si>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</si>
  <si>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</si>
  <si>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</si>
  <si>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</si>
  <si>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</si>
  <si>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</si>
  <si>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</si>
  <si>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</si>
  <si>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</si>
  <si>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</si>
  <si>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</si>
  <si>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</si>
  <si>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</si>
  <si>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</si>
  <si>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</si>
  <si>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</si>
  <si>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</si>
  <si>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</si>
  <si>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</si>
  <si>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</si>
  <si>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</si>
  <si>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</si>
  <si>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</si>
  <si>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</si>
  <si>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</si>
  <si>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</si>
  <si>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</si>
  <si>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</si>
  <si>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</si>
  <si>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</si>
  <si>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</si>
  <si>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</si>
  <si>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</si>
  <si>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</si>
  <si>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</si>
  <si>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</si>
  <si>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</si>
  <si>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</si>
  <si>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</si>
  <si>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</si>
  <si>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</si>
  <si>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</si>
  <si>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</si>
  <si>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</si>
  <si>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</si>
  <si>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</si>
  <si>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</si>
  <si>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</si>
  <si>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</si>
  <si>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</si>
  <si>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</si>
  <si>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</si>
  <si>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</si>
  <si>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</si>
  <si>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</si>
  <si>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</si>
  <si>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</si>
  <si>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</si>
  <si>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</si>
  <si>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</si>
  <si>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</si>
  <si>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</si>
  <si>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</si>
  <si>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</si>
  <si>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</si>
  <si>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</si>
  <si>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</si>
  <si>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</si>
  <si>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</si>
  <si>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</si>
  <si>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</si>
  <si>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</si>
  <si>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</si>
  <si>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</si>
  <si>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</si>
  <si>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</si>
  <si>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</si>
  <si>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</si>
  <si>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</si>
  <si>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</si>
  <si>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</si>
  <si>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</si>
  <si>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</si>
  <si>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</si>
  <si>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</si>
  <si>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</si>
  <si>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</si>
  <si>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</si>
  <si>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</si>
  <si>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</si>
  <si>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</si>
  <si>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</si>
  <si>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</si>
  <si>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</si>
  <si>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</si>
  <si>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</si>
  <si>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</si>
  <si>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</si>
  <si>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</si>
  <si>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</si>
  <si>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</si>
  <si>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</si>
  <si>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</si>
  <si>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</si>
  <si>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</si>
  <si>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</si>
  <si>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</si>
  <si>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</si>
  <si>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</si>
  <si>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</si>
  <si>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</si>
  <si>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</si>
  <si>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</si>
  <si>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</si>
  <si>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</si>
  <si>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</si>
  <si>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</si>
  <si>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</si>
  <si>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</si>
  <si>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</si>
  <si>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</si>
  <si>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</si>
  <si>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</si>
  <si>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</si>
  <si>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</si>
  <si>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</si>
  <si>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</si>
  <si>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</si>
  <si>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</si>
  <si>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</si>
  <si>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</si>
  <si>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</si>
  <si>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</si>
  <si>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</si>
  <si>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</si>
  <si>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</si>
  <si>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</si>
  <si>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</si>
  <si>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</si>
  <si>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</si>
  <si>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</si>
  <si>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</si>
  <si>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</si>
  <si>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</si>
  <si>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</si>
  <si>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</si>
  <si>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</si>
  <si>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</si>
  <si>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</si>
  <si>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</si>
  <si>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</si>
  <si>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</si>
  <si>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</si>
  <si>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</si>
  <si>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</si>
  <si>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</si>
  <si>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</si>
  <si>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</si>
  <si>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</si>
  <si>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</si>
  <si>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</si>
  <si>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</si>
  <si>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</si>
  <si>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</si>
  <si>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</si>
  <si>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</si>
  <si>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</si>
  <si>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</si>
  <si>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</si>
  <si>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</si>
  <si>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</si>
  <si>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</si>
  <si>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</si>
  <si>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</si>
  <si>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</si>
  <si>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</si>
  <si>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</si>
  <si>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</si>
  <si>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</si>
  <si>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</si>
  <si>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</si>
  <si>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</si>
  <si>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</si>
  <si>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</si>
  <si>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</si>
  <si>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</si>
  <si>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</si>
  <si>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</si>
  <si>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</si>
  <si>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</si>
  <si>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</si>
  <si>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</si>
  <si>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</si>
  <si>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</si>
  <si>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</si>
  <si>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</si>
  <si>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</si>
  <si>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</si>
  <si>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</si>
  <si>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</si>
  <si>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</si>
  <si>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</si>
  <si>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</si>
  <si>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</si>
  <si>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</si>
  <si>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</si>
  <si>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</si>
  <si>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</si>
  <si>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</si>
  <si>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</si>
  <si>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</si>
  <si>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</si>
  <si>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</si>
  <si>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</si>
  <si>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</si>
  <si>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</si>
  <si>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</si>
  <si>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</si>
  <si>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</si>
  <si>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</si>
  <si>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</si>
  <si>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</si>
  <si>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</si>
  <si>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</si>
  <si>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</si>
  <si>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</si>
  <si>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</si>
  <si>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</si>
  <si>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</si>
  <si>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</si>
  <si>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</si>
  <si>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</si>
  <si>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</si>
  <si>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</si>
  <si>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</si>
  <si>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</si>
  <si>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</si>
  <si>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</si>
  <si>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</si>
  <si>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</si>
  <si>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</si>
  <si>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</si>
  <si>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</si>
  <si>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</si>
  <si>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</si>
  <si>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</si>
  <si>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</si>
  <si>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</si>
  <si>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</si>
  <si>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</si>
  <si>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</si>
  <si>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</si>
  <si>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</si>
  <si>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</si>
  <si>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</si>
  <si>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</si>
  <si>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</si>
  <si>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</si>
  <si>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</si>
  <si>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</si>
  <si>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</si>
  <si>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</si>
  <si>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</si>
  <si>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</si>
  <si>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</si>
  <si>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</si>
  <si>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</si>
  <si>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</si>
  <si>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</si>
  <si>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</si>
  <si>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</si>
  <si>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</si>
  <si>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</si>
  <si>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</si>
  <si>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</si>
  <si>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</si>
  <si>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</si>
  <si>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</si>
  <si>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</si>
  <si>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</si>
  <si>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</si>
  <si>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</si>
  <si>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</si>
  <si>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</si>
  <si>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</si>
  <si>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</si>
  <si>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</si>
  <si>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</si>
  <si>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</si>
  <si>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</si>
  <si>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</si>
  <si>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</si>
  <si>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</si>
  <si>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</si>
  <si>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</si>
  <si>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</si>
  <si>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</si>
  <si>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</si>
  <si>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</si>
  <si>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</si>
  <si>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</si>
  <si>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</si>
  <si>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</si>
  <si>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</si>
  <si>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</si>
  <si>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</si>
  <si>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</si>
  <si>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</si>
  <si>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</si>
  <si>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</si>
  <si>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</si>
  <si>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</si>
  <si>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</si>
  <si>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</si>
  <si>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</si>
  <si>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</si>
  <si>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</si>
  <si>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</si>
  <si>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</si>
  <si>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</si>
  <si>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</si>
  <si>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</si>
  <si>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</si>
  <si>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</si>
  <si>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</si>
  <si>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</si>
  <si>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</si>
  <si>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</si>
  <si>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</si>
  <si>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</si>
  <si>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</si>
  <si>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</si>
  <si>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</si>
  <si>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</si>
  <si>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</si>
  <si>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</si>
  <si>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</si>
  <si>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</si>
  <si>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</si>
  <si>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</si>
  <si>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</si>
  <si>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</si>
  <si>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</si>
  <si>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</si>
  <si>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</si>
  <si>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</si>
  <si>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</si>
  <si>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</si>
  <si>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</si>
  <si>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</si>
  <si>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</si>
  <si>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</si>
  <si>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</si>
  <si>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</si>
  <si>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</si>
  <si>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</si>
  <si>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</si>
  <si>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</si>
  <si>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</si>
  <si>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</si>
  <si>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</si>
  <si>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</si>
  <si>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</si>
  <si>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</si>
  <si>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</si>
  <si>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</si>
  <si>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</si>
  <si>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</si>
  <si>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</si>
  <si>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</si>
  <si>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</si>
  <si>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</si>
  <si>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</si>
  <si>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</si>
  <si>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</si>
  <si>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</si>
  <si>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</si>
  <si>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</si>
  <si>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</si>
  <si>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</si>
  <si>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</si>
  <si>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</si>
  <si>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</si>
  <si>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</si>
  <si>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</si>
  <si>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</si>
  <si>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</si>
  <si>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</si>
  <si>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</si>
  <si>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</si>
  <si>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</si>
  <si>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</si>
  <si>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</si>
  <si>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</si>
  <si>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</si>
  <si>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</si>
  <si>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</si>
  <si>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</si>
  <si>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</si>
  <si>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</si>
  <si>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</si>
  <si>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</si>
  <si>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</si>
  <si>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</si>
  <si>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</si>
  <si>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</si>
  <si>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</si>
  <si>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</si>
  <si>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</si>
  <si>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</si>
  <si>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</si>
  <si>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</si>
  <si>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</si>
  <si>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</si>
  <si>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</si>
  <si>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</si>
  <si>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</si>
  <si>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</si>
  <si>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</si>
  <si>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</si>
  <si>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</si>
  <si>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</si>
  <si>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</si>
  <si>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</si>
  <si>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</si>
  <si>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</si>
  <si>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</si>
  <si>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</si>
  <si>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</si>
  <si>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</si>
  <si>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</si>
  <si>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</si>
  <si>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</si>
  <si>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</si>
  <si>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</si>
  <si>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</si>
  <si>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</si>
  <si>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</si>
  <si>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</si>
  <si>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</si>
  <si>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</si>
  <si>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</si>
  <si>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</si>
  <si>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</si>
  <si>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</si>
  <si>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</si>
  <si>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</si>
  <si>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</si>
  <si>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</si>
  <si>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</si>
  <si>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</si>
  <si>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</si>
  <si>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</si>
  <si>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</si>
  <si>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</si>
  <si>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</si>
  <si>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</si>
  <si>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</si>
  <si>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</si>
  <si>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</si>
  <si>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</si>
  <si>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</si>
  <si>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</si>
  <si>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</si>
  <si>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</si>
  <si>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</si>
  <si>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</si>
  <si>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</si>
  <si>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</si>
  <si>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</si>
  <si>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</si>
  <si>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</si>
  <si>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</si>
  <si>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</si>
  <si>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</si>
  <si>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</si>
  <si>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</si>
  <si>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</si>
  <si>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</si>
  <si>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</si>
  <si>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</si>
  <si>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</si>
  <si>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</si>
  <si>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</si>
  <si>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</si>
  <si>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</si>
  <si>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</si>
  <si>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</si>
  <si>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</si>
  <si>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</si>
  <si>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</si>
  <si>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</si>
  <si>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</si>
  <si>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</si>
  <si>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</si>
  <si>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</si>
  <si>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</si>
  <si>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</si>
  <si>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</si>
  <si>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</si>
  <si>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</si>
  <si>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</si>
  <si>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</si>
  <si>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</si>
  <si>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</si>
  <si>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</si>
  <si>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</si>
  <si>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</si>
  <si>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</si>
  <si>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</si>
  <si>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</si>
  <si>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</si>
  <si>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</si>
  <si>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</si>
  <si>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</si>
  <si>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</si>
  <si>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</si>
  <si>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</si>
  <si>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</si>
  <si>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</si>
  <si>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</si>
  <si>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</si>
  <si>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</si>
  <si>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</si>
  <si>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</si>
  <si>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</si>
  <si>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</si>
  <si>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</si>
  <si>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</si>
  <si>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</si>
  <si>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</si>
  <si>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</si>
  <si>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</si>
  <si>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</si>
  <si>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</si>
  <si>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</si>
  <si>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</si>
  <si>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</si>
  <si>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</si>
  <si>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</si>
  <si>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</si>
  <si>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</si>
  <si>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</si>
  <si>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</si>
  <si>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</si>
  <si>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</si>
  <si>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</si>
  <si>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</si>
  <si>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</si>
  <si>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</si>
  <si>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</si>
  <si>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</si>
  <si>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</si>
  <si>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</si>
  <si>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</si>
  <si>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</si>
  <si>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</si>
  <si>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</si>
  <si>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</si>
  <si>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</si>
  <si>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</si>
  <si>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</si>
  <si>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</si>
  <si>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</si>
  <si>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</si>
  <si>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</si>
  <si>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</si>
  <si>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</si>
  <si>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</si>
  <si>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</si>
  <si>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</si>
  <si>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</si>
  <si>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</si>
  <si>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</si>
  <si>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</si>
  <si>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</si>
  <si>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</si>
  <si>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</si>
  <si>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</si>
  <si>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</si>
  <si>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</si>
  <si>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</si>
  <si>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</si>
  <si>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</si>
  <si>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</si>
  <si>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</si>
  <si>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</si>
  <si>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</si>
  <si>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</si>
  <si>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</si>
  <si>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</si>
  <si>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</si>
  <si>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</si>
  <si>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</si>
  <si>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</si>
  <si>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</si>
  <si>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</si>
  <si>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</si>
  <si>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</si>
  <si>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</si>
  <si>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</si>
  <si>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</si>
  <si>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</si>
  <si>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</si>
  <si>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</si>
  <si>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</si>
  <si>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</si>
  <si>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</si>
  <si>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</si>
  <si>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</si>
  <si>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</si>
  <si>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</si>
  <si>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</si>
  <si>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</si>
  <si>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</si>
  <si>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</si>
  <si>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</si>
  <si>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</si>
  <si>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</si>
  <si>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</si>
  <si>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</si>
  <si>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</si>
  <si>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</si>
  <si>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</si>
  <si>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</si>
  <si>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</si>
  <si>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</si>
  <si>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</si>
  <si>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</si>
  <si>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</si>
  <si>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</si>
  <si>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</si>
  <si>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</si>
  <si>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</si>
  <si>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</si>
  <si>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</si>
  <si>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</si>
  <si>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</si>
  <si>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</si>
  <si>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</si>
  <si>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</si>
  <si>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</si>
  <si>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</si>
  <si>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</si>
  <si>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</si>
  <si>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</si>
  <si>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</si>
  <si>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</si>
  <si>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</si>
  <si>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</si>
  <si>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</si>
  <si>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</si>
  <si>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</si>
  <si>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</si>
  <si>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</si>
  <si>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</si>
  <si>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</si>
  <si>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</si>
  <si>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</si>
  <si>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</si>
  <si>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</si>
  <si>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</si>
  <si>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</si>
  <si>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</si>
  <si>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</si>
  <si>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</si>
  <si>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</si>
  <si>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</si>
  <si>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</si>
  <si>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</si>
  <si>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</si>
  <si>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</si>
  <si>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</si>
  <si>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</si>
  <si>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</si>
  <si>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</si>
  <si>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</si>
  <si>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</si>
  <si>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</si>
  <si>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</si>
  <si>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</si>
  <si>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</si>
  <si>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</si>
  <si>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</si>
  <si>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</si>
  <si>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</si>
  <si>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</si>
  <si>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</si>
  <si>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</si>
  <si>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</si>
  <si>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</si>
  <si>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</si>
  <si>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</si>
  <si>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</si>
  <si>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</si>
  <si>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</si>
  <si>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</si>
  <si>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</si>
  <si>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</si>
  <si>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</si>
  <si>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</si>
  <si>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</si>
  <si>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</si>
  <si>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</si>
  <si>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</si>
  <si>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</si>
  <si>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</si>
  <si>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</si>
  <si>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</si>
  <si>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</si>
  <si>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</si>
  <si>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</si>
  <si>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</si>
  <si>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</si>
  <si>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</si>
  <si>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</si>
  <si>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</si>
  <si>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</si>
  <si>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</si>
  <si>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</si>
  <si>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</si>
  <si>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</si>
  <si>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</si>
  <si>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</si>
  <si>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</si>
  <si>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</si>
  <si>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</si>
  <si>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</si>
  <si>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</si>
  <si>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</si>
  <si>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</si>
  <si>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</si>
  <si>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</si>
  <si>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</si>
  <si>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</si>
  <si>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</si>
  <si>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</si>
  <si>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</si>
  <si>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</si>
  <si>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</si>
  <si>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</si>
  <si>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</si>
  <si>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</si>
  <si>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</si>
  <si>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</si>
  <si>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</si>
  <si>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</si>
  <si>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</si>
  <si>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</si>
  <si>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</si>
  <si>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</si>
  <si>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</si>
  <si>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</si>
  <si>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</si>
  <si>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</si>
  <si>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</si>
  <si>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</si>
  <si>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</si>
  <si>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</si>
  <si>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</si>
  <si>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</si>
  <si>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</si>
  <si>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</si>
  <si>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</si>
  <si>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</si>
  <si>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</si>
  <si>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</si>
  <si>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</si>
  <si>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</si>
  <si>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</si>
  <si>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</si>
  <si>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</si>
  <si>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</si>
  <si>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</si>
  <si>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</si>
  <si>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</si>
  <si>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</si>
  <si>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</si>
  <si>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</si>
  <si>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</si>
  <si>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</si>
  <si>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</si>
  <si>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</si>
  <si>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</si>
  <si>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</si>
  <si>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</si>
  <si>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</si>
  <si>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</si>
  <si>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</si>
  <si>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</si>
  <si>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</si>
  <si>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</si>
  <si>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</si>
  <si>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</si>
  <si>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</si>
  <si>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</si>
  <si>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</si>
  <si>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</si>
  <si>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</si>
  <si>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</si>
  <si>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</si>
  <si>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</si>
  <si>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</si>
  <si>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</si>
  <si>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</si>
  <si>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</si>
  <si>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</si>
  <si>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</si>
  <si>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</si>
  <si>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</si>
  <si>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</si>
  <si>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</si>
  <si>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</si>
  <si>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</si>
  <si>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</si>
  <si>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</si>
  <si>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</si>
  <si>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</si>
  <si>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</si>
  <si>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</si>
  <si>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</si>
  <si>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</si>
  <si>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</si>
  <si>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</si>
  <si>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</si>
  <si>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</si>
  <si>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</si>
  <si>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</si>
  <si>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</si>
  <si>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</si>
  <si>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</si>
  <si>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</si>
  <si>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</si>
  <si>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</si>
  <si>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</si>
  <si>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</si>
  <si>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</si>
  <si>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</si>
  <si>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</si>
  <si>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</si>
  <si>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</si>
  <si>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</si>
  <si>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</si>
  <si>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</si>
  <si>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</si>
  <si>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</si>
  <si>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</si>
  <si>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</si>
  <si>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</si>
  <si>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</si>
  <si>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</si>
  <si>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</si>
  <si>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</si>
  <si>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</si>
  <si>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</si>
  <si>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</si>
  <si>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</si>
  <si>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</si>
  <si>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</si>
  <si>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</si>
  <si>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</si>
  <si>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</si>
  <si>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</si>
  <si>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</si>
  <si>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</si>
  <si>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</si>
  <si>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</si>
  <si>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</si>
  <si>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</si>
  <si>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</si>
  <si>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</si>
  <si>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</si>
  <si>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</si>
  <si>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</si>
  <si>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</si>
  <si>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</si>
  <si>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</si>
  <si>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</si>
  <si>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</si>
  <si>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</si>
  <si>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</si>
  <si>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</si>
  <si>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</si>
  <si>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</si>
  <si>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</si>
  <si>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</si>
  <si>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</si>
  <si>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</si>
  <si>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</si>
  <si>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</si>
  <si>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</si>
  <si>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</si>
  <si>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</si>
  <si>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</si>
  <si>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</si>
  <si>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</si>
  <si>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</si>
  <si>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</si>
  <si>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</si>
  <si>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</si>
  <si>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</si>
  <si>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</si>
  <si>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</si>
  <si>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</si>
  <si>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</si>
  <si>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</si>
  <si>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</si>
  <si>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</si>
  <si>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</si>
  <si>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</si>
  <si>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</si>
  <si>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</si>
  <si>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</si>
  <si>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</si>
  <si>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</si>
  <si>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</si>
  <si>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</si>
  <si>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</si>
  <si>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</si>
  <si>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</si>
  <si>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</si>
  <si>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</si>
  <si>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</si>
  <si>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</si>
  <si>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</si>
  <si>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</si>
  <si>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</si>
  <si>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</si>
  <si>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</si>
  <si>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</si>
  <si>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</si>
  <si>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</si>
  <si>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</si>
  <si>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</si>
  <si>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</si>
  <si>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</si>
  <si>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</si>
  <si>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</si>
  <si>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</si>
  <si>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</si>
  <si>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</si>
  <si>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</si>
  <si>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</si>
  <si>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</si>
  <si>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</si>
  <si>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</si>
  <si>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</si>
  <si>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</si>
  <si>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</si>
  <si>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</si>
  <si>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</si>
  <si>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</si>
  <si>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</si>
  <si>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</si>
  <si>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</si>
  <si>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</si>
  <si>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</si>
  <si>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</si>
  <si>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</si>
  <si>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</si>
  <si>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</si>
  <si>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</si>
  <si>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</si>
  <si>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</si>
  <si>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</si>
  <si>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</si>
  <si>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</si>
  <si>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</si>
  <si>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</si>
  <si>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</si>
  <si>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</si>
  <si>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</si>
  <si>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</si>
  <si>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</si>
  <si>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</si>
  <si>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</si>
  <si>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</si>
  <si>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</si>
  <si>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</si>
  <si>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</si>
  <si>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</si>
  <si>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</si>
  <si>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</si>
  <si>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</si>
  <si>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</si>
  <si>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</si>
  <si>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</si>
  <si>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</si>
  <si>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</si>
  <si>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</si>
  <si>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</si>
  <si>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</si>
  <si>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</si>
  <si>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</si>
  <si>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</si>
  <si>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</si>
  <si>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</si>
  <si>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</si>
  <si>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</si>
  <si>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</si>
  <si>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</si>
  <si>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</si>
  <si>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</si>
  <si>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</si>
  <si>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</si>
  <si>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</si>
  <si>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</si>
  <si>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</si>
  <si>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</si>
  <si>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</si>
  <si>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</si>
  <si>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</si>
  <si>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</si>
  <si>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</si>
  <si>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</si>
  <si>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</si>
  <si>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</si>
  <si>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</si>
  <si>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</si>
  <si>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</si>
  <si>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</si>
  <si>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</si>
  <si>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</si>
  <si>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</si>
  <si>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</si>
  <si>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</si>
  <si>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</si>
  <si>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</si>
  <si>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</si>
  <si>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</si>
  <si>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</si>
  <si>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</si>
  <si>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</si>
  <si>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</si>
  <si>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</si>
  <si>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</si>
  <si>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</si>
  <si>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</si>
  <si>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</si>
  <si>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</si>
  <si>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</si>
  <si>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</si>
  <si>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</si>
  <si>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</si>
  <si>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</si>
  <si>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</si>
  <si>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</si>
  <si>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</si>
  <si>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</si>
  <si>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</si>
  <si>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</si>
  <si>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</si>
  <si>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</si>
  <si>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</si>
  <si>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</si>
  <si>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</si>
  <si>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</si>
  <si>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</si>
  <si>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</si>
  <si>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</si>
  <si>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</si>
  <si>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</si>
  <si>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</si>
  <si>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</si>
  <si>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</si>
  <si>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</si>
  <si>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</si>
  <si>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</si>
  <si>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</si>
  <si>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</si>
  <si>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</si>
  <si>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</si>
  <si>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</si>
  <si>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</si>
  <si>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</si>
  <si>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</si>
  <si>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</si>
  <si>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</si>
  <si>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</si>
  <si>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</si>
  <si>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</si>
  <si>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</si>
  <si>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</si>
  <si>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</si>
  <si>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</si>
  <si>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</si>
  <si>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</si>
  <si>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</si>
  <si>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</si>
  <si>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</si>
  <si>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</si>
  <si>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</si>
  <si>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</si>
  <si>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</si>
  <si>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</si>
  <si>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</si>
  <si>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</si>
  <si>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</si>
  <si>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</si>
  <si>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</si>
  <si>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</si>
  <si>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</si>
  <si>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</si>
  <si>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</si>
  <si>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</si>
  <si>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</si>
  <si>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</si>
  <si>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</si>
  <si>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</si>
  <si>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</si>
  <si>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</si>
  <si>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</si>
  <si>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</si>
  <si>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</si>
  <si>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</si>
  <si>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</si>
  <si>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</si>
  <si>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</si>
  <si>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</si>
  <si>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</si>
  <si>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</si>
  <si>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</si>
  <si>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</si>
  <si>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</si>
  <si>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</si>
  <si>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</si>
  <si>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</si>
  <si>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</si>
  <si>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</si>
  <si>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</si>
  <si>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</si>
  <si>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</si>
  <si>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</si>
  <si>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</si>
  <si>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</si>
  <si>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</si>
  <si>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</si>
  <si>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</si>
  <si>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</si>
  <si>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</si>
  <si>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</si>
  <si>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</si>
  <si>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</si>
  <si>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</si>
  <si>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</si>
  <si>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</si>
  <si>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</si>
  <si>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</si>
  <si>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</si>
  <si>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</si>
  <si>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</si>
  <si>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</si>
  <si>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</si>
  <si>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</si>
  <si>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</si>
  <si>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</si>
  <si>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</si>
  <si>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</si>
  <si>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</si>
  <si>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</si>
  <si>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</si>
  <si>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</si>
  <si>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</si>
  <si>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</si>
  <si>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</si>
  <si>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</si>
  <si>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</si>
  <si>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</si>
  <si>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</si>
  <si>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</si>
  <si>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</si>
  <si>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</si>
  <si>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</si>
  <si>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</si>
  <si>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</si>
  <si>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</si>
  <si>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</si>
  <si>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</si>
  <si>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</si>
  <si>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</si>
  <si>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</si>
  <si>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</si>
  <si>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</si>
  <si>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</si>
  <si>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</si>
  <si>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</si>
  <si>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</si>
  <si>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</si>
  <si>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</si>
  <si>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</si>
  <si>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</si>
  <si>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</si>
  <si>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</si>
  <si>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</si>
  <si>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</si>
  <si>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</si>
  <si>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</si>
  <si>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</si>
  <si>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</si>
  <si>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</si>
  <si>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</si>
  <si>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</si>
  <si>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</si>
  <si>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</si>
  <si>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</si>
  <si>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</si>
  <si>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</si>
  <si>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</si>
  <si>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</si>
  <si>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</si>
  <si>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</si>
  <si>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</si>
  <si>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</si>
  <si>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</si>
  <si>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</si>
  <si>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</si>
  <si>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</si>
  <si>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</si>
  <si>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</si>
  <si>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</si>
  <si>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</si>
  <si>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</si>
  <si>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</si>
  <si>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</si>
  <si>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</si>
  <si>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</si>
  <si>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</si>
  <si>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</si>
  <si>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</si>
  <si>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</si>
  <si>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</si>
  <si>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</si>
  <si>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</si>
  <si>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</si>
  <si>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</si>
  <si>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</si>
  <si>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</si>
  <si>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</si>
  <si>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</si>
  <si>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</si>
  <si>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</si>
  <si>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</si>
  <si>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</si>
  <si>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</si>
  <si>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</si>
  <si>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</si>
  <si>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</si>
  <si>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</si>
  <si>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</si>
  <si>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</si>
  <si>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</si>
  <si>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</si>
  <si>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</si>
  <si>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</si>
  <si>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</si>
  <si>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</si>
  <si>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</si>
  <si>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</si>
  <si>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</si>
  <si>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</si>
  <si>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</si>
  <si>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</si>
  <si>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</si>
  <si>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</si>
  <si>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</si>
  <si>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</si>
  <si>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</si>
  <si>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</si>
  <si>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</si>
  <si>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</si>
  <si>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</si>
  <si>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</si>
  <si>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</si>
  <si>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</si>
  <si>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</si>
  <si>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</si>
  <si>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</si>
  <si>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</si>
  <si>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</si>
  <si>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</si>
  <si>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</si>
  <si>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</si>
  <si>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</si>
  <si>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</si>
  <si>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</si>
  <si>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</si>
  <si>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</si>
  <si>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</si>
  <si>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</si>
  <si>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</si>
  <si>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</si>
  <si>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</si>
  <si>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</si>
  <si>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</si>
  <si>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</si>
  <si>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</si>
  <si>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</si>
  <si>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</si>
  <si>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</si>
  <si>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</si>
  <si>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</si>
  <si>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</si>
  <si>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</si>
  <si>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</si>
  <si>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</si>
  <si>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</si>
  <si>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</si>
  <si>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</si>
  <si>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</si>
  <si>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</si>
  <si>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</si>
  <si>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</si>
  <si>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</si>
  <si>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</si>
  <si>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</si>
  <si>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</si>
  <si>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</si>
  <si>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</si>
  <si>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</si>
  <si>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</si>
  <si>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</si>
  <si>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</si>
  <si>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</si>
  <si>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</si>
  <si>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</si>
  <si>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</si>
  <si>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</si>
  <si>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</si>
  <si>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</si>
  <si>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</si>
  <si>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</si>
  <si>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</si>
  <si>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</si>
  <si>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</si>
  <si>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</si>
  <si>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</si>
  <si>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</si>
  <si>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</si>
  <si>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</si>
  <si>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</si>
  <si>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</si>
  <si>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</si>
  <si>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</si>
  <si>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</si>
  <si>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</si>
  <si>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</si>
  <si>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</si>
  <si>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</si>
  <si>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</si>
  <si>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</si>
  <si>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</si>
  <si>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</si>
  <si>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</si>
  <si>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</si>
  <si>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</si>
  <si>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</si>
  <si>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</si>
  <si>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</si>
  <si>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</si>
  <si>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</si>
  <si>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</si>
  <si>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</si>
  <si>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</si>
  <si>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</si>
  <si>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</si>
  <si>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</si>
  <si>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</si>
  <si>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</si>
  <si>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</si>
  <si>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</si>
  <si>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</si>
  <si>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</si>
  <si>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</si>
  <si>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</si>
  <si>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</si>
  <si>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</si>
  <si>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</si>
  <si>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</si>
  <si>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</si>
  <si>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</si>
  <si>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</si>
  <si>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</si>
  <si>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</si>
  <si>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</si>
  <si>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</si>
  <si>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</si>
  <si>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</si>
  <si>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</si>
  <si>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</si>
  <si>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</si>
  <si>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</si>
  <si>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</si>
  <si>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</si>
  <si>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</si>
  <si>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</si>
  <si>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</si>
  <si>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</si>
  <si>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</si>
  <si>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</si>
  <si>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</si>
  <si>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</si>
  <si>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</si>
  <si>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</si>
  <si>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</si>
  <si>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</si>
  <si>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</si>
  <si>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</si>
  <si>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</si>
  <si>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</si>
  <si>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</si>
  <si>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</si>
  <si>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</si>
  <si>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</si>
  <si>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</si>
  <si>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</si>
  <si>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</si>
  <si>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</si>
  <si>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</si>
  <si>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</si>
  <si>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</si>
  <si>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</si>
  <si>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</si>
  <si>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</si>
  <si>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</si>
  <si>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</si>
  <si>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</si>
  <si>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</si>
  <si>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</si>
  <si>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</si>
  <si>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</si>
  <si>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</si>
  <si>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</si>
  <si>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</si>
  <si>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</si>
  <si>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</si>
  <si>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</si>
  <si>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</si>
  <si>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</si>
  <si>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</si>
  <si>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</si>
  <si>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</si>
  <si>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</si>
  <si>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</si>
  <si>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</si>
  <si>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</si>
  <si>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</si>
  <si>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</si>
  <si>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</si>
  <si>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</si>
  <si>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</si>
  <si>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</si>
  <si>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</si>
  <si>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</si>
  <si>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</si>
  <si>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</si>
  <si>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</si>
  <si>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</si>
  <si>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</si>
  <si>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</si>
  <si>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</si>
  <si>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</si>
  <si>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</si>
  <si>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</si>
  <si>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</si>
  <si>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</si>
  <si>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</si>
  <si>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</si>
  <si>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</si>
  <si>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</si>
  <si>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</si>
  <si>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</si>
  <si>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</si>
  <si>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</si>
  <si>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</si>
  <si>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</si>
  <si>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</si>
  <si>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</si>
  <si>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</si>
  <si>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</si>
  <si>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</si>
  <si>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</si>
  <si>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</si>
  <si>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</si>
  <si>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</si>
  <si>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</si>
  <si>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</si>
  <si>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</si>
  <si>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</si>
  <si>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</si>
  <si>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</si>
  <si>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</si>
  <si>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</si>
  <si>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</si>
  <si>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</si>
  <si>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</si>
  <si>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</si>
  <si>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</si>
  <si>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</si>
  <si>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</si>
  <si>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</si>
  <si>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</si>
  <si>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</si>
  <si>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</si>
  <si>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</si>
  <si>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</si>
  <si>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</si>
  <si>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</si>
  <si>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</si>
  <si>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</si>
  <si>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</si>
  <si>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</si>
  <si>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</si>
  <si>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</si>
  <si>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</si>
  <si>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</si>
  <si>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</si>
  <si>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</si>
  <si>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</si>
  <si>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</si>
  <si>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</si>
  <si>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</si>
  <si>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</si>
  <si>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</si>
  <si>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</si>
  <si>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</si>
  <si>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</si>
  <si>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</si>
  <si>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</si>
  <si>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</si>
  <si>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</si>
  <si>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</si>
  <si>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</si>
  <si>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</si>
  <si>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</si>
  <si>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</si>
  <si>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</si>
  <si>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</si>
  <si>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</si>
  <si>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</si>
  <si>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</si>
  <si>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</si>
  <si>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</si>
  <si>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</si>
  <si>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</si>
  <si>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</si>
  <si>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</si>
  <si>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</si>
  <si>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</si>
  <si>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</si>
  <si>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</si>
  <si>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</si>
  <si>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</si>
  <si>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</si>
  <si>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</si>
  <si>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</si>
  <si>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</si>
  <si>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</si>
  <si>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</si>
  <si>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</si>
  <si>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</si>
  <si>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</si>
  <si>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</si>
  <si>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</si>
  <si>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</si>
  <si>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</si>
  <si>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</si>
  <si>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</si>
  <si>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</si>
  <si>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</si>
  <si>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</si>
  <si>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</si>
  <si>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</si>
  <si>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</si>
  <si>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</si>
  <si>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</si>
  <si>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</si>
  <si>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</si>
  <si>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</si>
  <si>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</si>
  <si>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</si>
  <si>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</si>
  <si>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</si>
  <si>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</si>
  <si>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</si>
  <si>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</si>
  <si>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</si>
  <si>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</si>
  <si>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</si>
  <si>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</si>
  <si>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</si>
  <si>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</si>
  <si>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</si>
  <si>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</si>
  <si>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</si>
  <si>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</si>
  <si>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</si>
  <si>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</si>
  <si>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</si>
  <si>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</si>
  <si>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</si>
  <si>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</si>
  <si>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</si>
  <si>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</si>
  <si>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</si>
  <si>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</si>
  <si>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</si>
  <si>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</si>
  <si>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</si>
  <si>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</si>
  <si>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</si>
  <si>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</si>
  <si>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</si>
  <si>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</si>
  <si>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</si>
  <si>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</si>
  <si>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</si>
  <si>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</si>
  <si>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</si>
  <si>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</si>
  <si>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</si>
  <si>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</si>
  <si>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</si>
  <si>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</si>
  <si>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</si>
  <si>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</si>
  <si>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</si>
  <si>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</si>
  <si>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</si>
  <si>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</si>
  <si>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</si>
  <si>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</si>
  <si>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</si>
  <si>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</si>
  <si>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</si>
  <si>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</si>
  <si>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</si>
  <si>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</si>
  <si>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</si>
  <si>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</si>
  <si>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</si>
  <si>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</si>
  <si>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</si>
  <si>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</si>
  <si>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</si>
  <si>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</si>
  <si>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</si>
  <si>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</si>
  <si>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</si>
  <si>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</si>
  <si>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</si>
  <si>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</si>
  <si>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</si>
  <si>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</si>
  <si>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</si>
  <si>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</si>
  <si>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</si>
  <si>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</si>
  <si>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</si>
  <si>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</si>
  <si>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</si>
  <si>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</si>
  <si>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</si>
  <si>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</si>
  <si>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</si>
  <si>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</si>
  <si>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</si>
  <si>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</si>
  <si>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</si>
  <si>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</si>
  <si>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</si>
  <si>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</si>
  <si>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</si>
  <si>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</si>
  <si>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</si>
  <si>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</si>
  <si>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</si>
  <si>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</si>
  <si>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</si>
  <si>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</si>
  <si>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</si>
  <si>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</si>
  <si>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</si>
  <si>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</si>
  <si>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</si>
  <si>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</si>
  <si>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</si>
  <si>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</si>
  <si>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</si>
  <si>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</si>
  <si>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</si>
  <si>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</si>
  <si>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</si>
  <si>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</si>
  <si>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</si>
  <si>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</si>
  <si>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</si>
  <si>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</si>
  <si>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</si>
  <si>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</si>
  <si>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</si>
  <si>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</si>
  <si>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</si>
  <si>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</si>
  <si>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</si>
  <si>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</si>
  <si>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</si>
  <si>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</si>
  <si>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</si>
  <si>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</si>
  <si>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</si>
  <si>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</si>
  <si>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</si>
  <si>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</si>
  <si>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</si>
  <si>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</si>
  <si>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</si>
  <si>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</si>
  <si>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</si>
  <si>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</si>
  <si>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</si>
  <si>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</si>
  <si>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</si>
  <si>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</si>
  <si>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</si>
  <si>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</si>
  <si>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</si>
  <si>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</si>
  <si>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</si>
  <si>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</si>
  <si>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</si>
  <si>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</si>
  <si>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</si>
  <si>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</si>
  <si>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</si>
  <si>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</si>
  <si>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</si>
  <si>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</si>
  <si>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</si>
  <si>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</si>
  <si>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</si>
  <si>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</si>
  <si>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</si>
  <si>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</si>
  <si>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</si>
  <si>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</si>
  <si>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</si>
  <si>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</si>
  <si>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</si>
  <si>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</si>
  <si>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</si>
  <si>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</si>
  <si>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</si>
  <si>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</si>
  <si>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</si>
  <si>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</si>
  <si>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</si>
  <si>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</si>
  <si>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</si>
  <si>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</si>
  <si>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</si>
  <si>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</si>
  <si>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</si>
  <si>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</si>
  <si>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</si>
  <si>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</si>
  <si>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</si>
  <si>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</si>
  <si>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</si>
  <si>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</si>
  <si>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</si>
  <si>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</si>
  <si>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</si>
  <si>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</si>
  <si>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</si>
  <si>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</si>
  <si>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</si>
  <si>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</si>
  <si>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</si>
  <si>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</si>
  <si>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</si>
  <si>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</si>
  <si>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</si>
  <si>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</si>
  <si>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</si>
  <si>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</si>
  <si>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</si>
  <si>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</si>
  <si>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</si>
  <si>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</si>
  <si>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</si>
  <si>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</si>
  <si>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</si>
  <si>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</si>
  <si>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</si>
  <si>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</si>
  <si>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</si>
  <si>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</si>
  <si>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</si>
  <si>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</si>
  <si>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</si>
  <si>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</si>
  <si>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</si>
  <si>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</si>
  <si>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</si>
  <si>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</si>
  <si>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</si>
  <si>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</si>
  <si>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</si>
  <si>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</si>
  <si>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</si>
  <si>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</si>
  <si>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</si>
  <si>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</si>
  <si>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</si>
  <si>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</si>
  <si>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</si>
  <si>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</si>
  <si>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</si>
  <si>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</si>
  <si>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</si>
  <si>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</si>
  <si>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</si>
  <si>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</si>
  <si>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</si>
  <si>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</si>
  <si>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</si>
  <si>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</si>
  <si>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</si>
  <si>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</si>
  <si>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</si>
  <si>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</si>
  <si>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</si>
  <si>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</si>
  <si>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</si>
  <si>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</si>
  <si>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</si>
  <si>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</si>
  <si>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</si>
  <si>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</si>
  <si>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</si>
  <si>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</si>
  <si>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</si>
  <si>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</si>
  <si>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</si>
  <si>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</si>
  <si>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</si>
  <si>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</si>
  <si>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</si>
  <si>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</si>
  <si>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</si>
  <si>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</si>
  <si>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</si>
  <si>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</si>
  <si>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</si>
  <si>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</si>
  <si>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</si>
  <si>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</si>
  <si>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</si>
  <si>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</si>
  <si>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</si>
  <si>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</si>
  <si>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</si>
  <si>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</si>
  <si>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</si>
  <si>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</si>
  <si>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</si>
  <si>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</si>
  <si>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</si>
  <si>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</si>
  <si>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</si>
  <si>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</si>
  <si>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</si>
  <si>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</si>
  <si>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</si>
  <si>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</si>
  <si>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</si>
  <si>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</si>
  <si>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</si>
  <si>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</si>
  <si>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</si>
  <si>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</si>
  <si>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</si>
  <si>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</si>
  <si>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</si>
  <si>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</si>
  <si>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</si>
  <si>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</si>
  <si>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</si>
  <si>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</si>
  <si>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</si>
  <si>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</si>
  <si>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</si>
  <si>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</si>
  <si>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</si>
  <si>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</si>
  <si>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</si>
  <si>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</si>
  <si>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</si>
  <si>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</si>
  <si>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</si>
  <si>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</si>
  <si>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</si>
  <si>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</si>
  <si>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</si>
  <si>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</si>
  <si>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</si>
  <si>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</si>
  <si>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</si>
  <si>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</si>
  <si>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</si>
  <si>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</si>
  <si>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</si>
  <si>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</si>
  <si>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</si>
  <si>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</si>
  <si>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</si>
  <si>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</si>
  <si>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</si>
  <si>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</si>
  <si>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</si>
  <si>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</si>
  <si>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</si>
  <si>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</si>
  <si>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</si>
  <si>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</si>
  <si>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</si>
  <si>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</si>
  <si>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</si>
  <si>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</si>
  <si>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</si>
  <si>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</si>
  <si>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</si>
  <si>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</si>
  <si>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</si>
  <si>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</si>
  <si>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</si>
  <si>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</si>
  <si>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</si>
  <si>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</si>
  <si>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</si>
  <si>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</si>
  <si>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</si>
  <si>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</si>
  <si>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</si>
  <si>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</si>
  <si>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</si>
  <si>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</si>
  <si>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</si>
  <si>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</si>
  <si>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</si>
  <si>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</si>
  <si>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</si>
  <si>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</si>
  <si>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</si>
  <si>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</si>
  <si>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</si>
  <si>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</si>
  <si>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</si>
  <si>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</si>
  <si>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</si>
  <si>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</si>
  <si>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</si>
  <si>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</si>
  <si>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</si>
  <si>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</si>
  <si>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</si>
  <si>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</si>
  <si>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</si>
  <si>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</si>
  <si>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</si>
  <si>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</si>
  <si>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</si>
  <si>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</si>
  <si>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</si>
  <si>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</si>
  <si>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</si>
  <si>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</si>
  <si>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</si>
  <si>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</si>
  <si>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</si>
  <si>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</si>
  <si>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</si>
  <si>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</si>
  <si>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</si>
  <si>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</si>
  <si>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</si>
  <si>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</si>
  <si>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</si>
  <si>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</si>
  <si>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</si>
  <si>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</si>
  <si>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</si>
  <si>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</si>
  <si>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</si>
  <si>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</si>
  <si>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</si>
  <si>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</si>
  <si>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</si>
  <si>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</si>
  <si>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</si>
  <si>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</si>
  <si>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</si>
  <si>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</si>
  <si>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</si>
  <si>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</si>
  <si>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</si>
  <si>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</si>
  <si>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</si>
  <si>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</si>
  <si>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</si>
  <si>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</si>
  <si>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</si>
  <si>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</si>
  <si>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</si>
  <si>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</si>
  <si>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</si>
  <si>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</si>
  <si>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</si>
  <si>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</si>
  <si>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</si>
  <si>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</si>
  <si>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</si>
  <si>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</si>
  <si>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</si>
  <si>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</si>
  <si>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</si>
  <si>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</si>
  <si>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</si>
  <si>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</si>
  <si>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</si>
  <si>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</si>
  <si>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</si>
  <si>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</si>
  <si>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</si>
  <si>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</si>
  <si>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</si>
  <si>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</si>
  <si>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</si>
  <si>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</si>
  <si>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</si>
  <si>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</si>
  <si>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</si>
  <si>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</si>
  <si>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</si>
  <si>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</si>
  <si>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</si>
  <si>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</si>
  <si>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</si>
  <si>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</si>
  <si>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</si>
  <si>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</si>
  <si>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</si>
  <si>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</si>
  <si>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</si>
  <si>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</si>
  <si>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</si>
  <si>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</si>
  <si>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</si>
  <si>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</si>
  <si>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</si>
  <si>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</si>
  <si>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</si>
  <si>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</si>
  <si>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</si>
  <si>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</si>
  <si>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</si>
  <si>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</si>
  <si>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</si>
  <si>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</si>
  <si>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</si>
  <si>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</si>
  <si>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</si>
  <si>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</si>
  <si>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</si>
  <si>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</si>
  <si>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</si>
  <si>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</si>
  <si>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</si>
  <si>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</si>
  <si>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</si>
  <si>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</si>
  <si>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</si>
  <si>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</si>
  <si>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</si>
  <si>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</si>
  <si>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</si>
  <si>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</si>
  <si>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</si>
  <si>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</si>
  <si>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</si>
  <si>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</si>
  <si>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</si>
  <si>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</si>
  <si>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</si>
  <si>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</si>
  <si>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</si>
  <si>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</si>
  <si>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</si>
  <si>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</si>
  <si>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</si>
  <si>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</si>
  <si>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</si>
  <si>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</si>
  <si>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</si>
  <si>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</si>
  <si>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</si>
  <si>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</si>
  <si>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</si>
  <si>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</si>
  <si>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</si>
  <si>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</si>
  <si>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</si>
  <si>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</si>
  <si>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</si>
  <si>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</si>
  <si>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</si>
  <si>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</si>
  <si>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</si>
  <si>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</si>
  <si>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</si>
  <si>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</si>
  <si>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</si>
  <si>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</si>
  <si>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</si>
  <si>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</si>
  <si>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</si>
  <si>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</si>
  <si>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</si>
  <si>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</si>
  <si>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</si>
  <si>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</si>
  <si>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</si>
  <si>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</si>
  <si>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</si>
  <si>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</si>
  <si>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</si>
  <si>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</si>
  <si>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</si>
  <si>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</si>
  <si>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</si>
  <si>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</si>
  <si>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</si>
  <si>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</si>
  <si>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</si>
  <si>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</si>
  <si>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</si>
  <si>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</si>
  <si>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</si>
  <si>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</si>
  <si>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</si>
  <si>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</si>
  <si>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</si>
  <si>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</si>
  <si>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</si>
  <si>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</si>
  <si>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</si>
  <si>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</si>
  <si>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</si>
  <si>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</si>
  <si>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</si>
  <si>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</si>
  <si>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</si>
  <si>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</si>
  <si>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</si>
  <si>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</si>
  <si>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</si>
  <si>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</si>
  <si>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</si>
  <si>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</si>
  <si>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</si>
  <si>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</si>
  <si>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</si>
  <si>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</si>
  <si>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</si>
  <si>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</si>
  <si>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</si>
  <si>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</si>
  <si>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</si>
  <si>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</si>
  <si>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</si>
  <si>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</si>
  <si>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</si>
  <si>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</si>
  <si>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</si>
  <si>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</si>
  <si>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</si>
  <si>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</si>
  <si>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</si>
  <si>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</si>
  <si>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</si>
  <si>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</si>
  <si>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</si>
  <si>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</si>
  <si>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</si>
  <si>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</si>
  <si>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</si>
  <si>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</si>
  <si>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</si>
  <si>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</si>
  <si>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</si>
  <si>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</si>
  <si>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</si>
  <si>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</si>
  <si>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</si>
  <si>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</si>
  <si>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</si>
  <si>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</si>
  <si>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</si>
  <si>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</si>
  <si>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</si>
  <si>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</si>
  <si>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</si>
  <si>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</si>
  <si>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</si>
  <si>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</si>
  <si>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</si>
  <si>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</si>
  <si>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</si>
  <si>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</si>
  <si>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</si>
  <si>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</si>
  <si>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</si>
  <si>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</si>
  <si>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</si>
  <si>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</si>
  <si>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</si>
  <si>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</si>
  <si>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</si>
  <si>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</si>
  <si>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</si>
  <si>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</si>
  <si>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</si>
  <si>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</si>
  <si>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</si>
  <si>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</si>
  <si>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</si>
  <si>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</si>
  <si>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</si>
  <si>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</si>
  <si>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</si>
  <si>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</si>
  <si>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</si>
  <si>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</si>
  <si>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</si>
  <si>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</si>
  <si>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</si>
  <si>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</si>
  <si>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</si>
  <si>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</si>
  <si>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</si>
  <si>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</si>
  <si>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</si>
  <si>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</si>
  <si>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</si>
  <si>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</si>
  <si>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</si>
  <si>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</si>
  <si>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</si>
  <si>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</si>
  <si>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</si>
  <si>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</si>
  <si>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</si>
  <si>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</si>
  <si>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</si>
  <si>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</si>
  <si>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</si>
  <si>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</si>
  <si>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</si>
  <si>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</si>
  <si>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</si>
  <si>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</si>
  <si>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</si>
  <si>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</si>
  <si>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</si>
  <si>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</si>
  <si>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</si>
  <si>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</si>
  <si>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</si>
  <si>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</si>
  <si>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</si>
  <si>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</si>
  <si>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</si>
  <si>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</si>
  <si>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</si>
  <si>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</si>
  <si>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</si>
  <si>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</si>
  <si>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</si>
  <si>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</si>
  <si>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</si>
  <si>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</si>
  <si>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</si>
  <si>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</si>
  <si>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</si>
  <si>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</si>
  <si>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</si>
  <si>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</si>
  <si>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</si>
  <si>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</si>
  <si>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</si>
  <si>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</si>
  <si>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</si>
  <si>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</si>
  <si>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</si>
  <si>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</si>
  <si>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</si>
  <si>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</si>
  <si>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</si>
  <si>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</si>
  <si>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</si>
  <si>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</si>
  <si>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</si>
  <si>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</si>
  <si>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</si>
  <si>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</si>
  <si>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</si>
  <si>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</si>
  <si>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</si>
  <si>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</si>
  <si>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</si>
  <si>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</si>
  <si>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</si>
  <si>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</si>
  <si>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</si>
  <si>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</si>
  <si>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</si>
  <si>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</si>
  <si>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</si>
  <si>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</si>
  <si>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</si>
  <si>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</si>
  <si>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</si>
  <si>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</si>
  <si>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</si>
  <si>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</si>
  <si>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</si>
  <si>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</si>
  <si>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</si>
  <si>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</si>
  <si>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</si>
  <si>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</si>
  <si>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</si>
  <si>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</si>
  <si>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</si>
  <si>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</si>
  <si>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</si>
  <si>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</si>
  <si>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</si>
  <si>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</si>
  <si>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</si>
  <si>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</si>
  <si>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</si>
  <si>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</si>
  <si>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</si>
  <si>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</si>
  <si>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</si>
  <si>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</si>
  <si>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</si>
  <si>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</si>
  <si>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</si>
  <si>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</si>
  <si>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</si>
  <si>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</si>
  <si>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</si>
  <si>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</si>
  <si>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</si>
  <si>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</si>
  <si>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</si>
  <si>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</si>
  <si>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</si>
  <si>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</si>
  <si>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</si>
  <si>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</si>
  <si>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</si>
  <si>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</si>
  <si>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</si>
  <si>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</si>
  <si>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</si>
  <si>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</si>
  <si>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</si>
  <si>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</si>
  <si>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</si>
  <si>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</si>
  <si>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</si>
  <si>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</si>
  <si>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</si>
  <si>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</si>
  <si>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</si>
  <si>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</si>
  <si>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</si>
  <si>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</si>
  <si>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</si>
  <si>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</si>
  <si>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</si>
  <si>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</si>
  <si>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</si>
  <si>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</si>
  <si>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</si>
  <si>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</si>
  <si>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</si>
  <si>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</si>
  <si>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</si>
  <si>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</si>
  <si>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</si>
  <si>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</si>
  <si>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</si>
  <si>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</si>
  <si>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</si>
  <si>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</si>
  <si>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</si>
  <si>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</si>
  <si>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</si>
  <si>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</si>
  <si>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</si>
  <si>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</si>
  <si>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</si>
  <si>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</si>
  <si>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</si>
  <si>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</si>
  <si>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</si>
  <si>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</si>
  <si>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</si>
  <si>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</si>
  <si>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</si>
  <si>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</si>
  <si>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</si>
  <si>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</si>
  <si>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</si>
  <si>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</si>
  <si>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</si>
  <si>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</si>
  <si>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</si>
  <si>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</si>
  <si>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</si>
  <si>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</si>
  <si>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</si>
  <si>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</si>
  <si>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</si>
  <si>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</si>
  <si>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</si>
  <si>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</si>
  <si>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</si>
  <si>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</si>
  <si>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</si>
  <si>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</si>
  <si>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</si>
  <si>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</si>
  <si>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</si>
  <si>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</si>
  <si>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</si>
  <si>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</si>
  <si>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</si>
  <si>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</si>
  <si>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</si>
  <si>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</si>
  <si>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</si>
  <si>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</si>
  <si>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</si>
  <si>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</si>
  <si>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</si>
  <si>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</si>
  <si>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</si>
  <si>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</si>
  <si>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</si>
  <si>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</si>
  <si>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</si>
  <si>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</si>
  <si>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</si>
  <si>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</si>
  <si>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</si>
  <si>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</si>
  <si>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</si>
  <si>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</si>
  <si>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</si>
  <si>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</si>
  <si>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</si>
  <si>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</si>
  <si>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</si>
  <si>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</si>
  <si>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</si>
  <si>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</si>
  <si>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</si>
  <si>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</si>
  <si>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</si>
  <si>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</si>
  <si>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</si>
  <si>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</si>
  <si>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</si>
  <si>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</si>
  <si>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</si>
  <si>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</si>
  <si>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</si>
  <si>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</si>
  <si>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</si>
  <si>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</si>
  <si>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</si>
  <si>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</si>
  <si>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</si>
  <si>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</si>
  <si>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</si>
  <si>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</si>
  <si>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</si>
  <si>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</si>
  <si>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</si>
  <si>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</si>
  <si>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</si>
  <si>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</si>
  <si>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</si>
  <si>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</si>
  <si>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</si>
  <si>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</si>
  <si>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</si>
  <si>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</si>
  <si>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</si>
  <si>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</si>
  <si>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</si>
  <si>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</si>
  <si>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</si>
  <si>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</si>
  <si>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</si>
  <si>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</si>
  <si>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</si>
  <si>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</si>
  <si>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</si>
  <si>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</si>
  <si>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</si>
  <si>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</si>
  <si>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</si>
  <si>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</si>
  <si>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</si>
  <si>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</si>
  <si>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</si>
  <si>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</si>
  <si>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</si>
  <si>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</si>
  <si>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</si>
  <si>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</si>
  <si>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</si>
  <si>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</si>
  <si>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</si>
  <si>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</si>
  <si>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</si>
  <si>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</si>
  <si>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</si>
  <si>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</si>
  <si>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</si>
  <si>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</si>
  <si>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</si>
  <si>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</si>
  <si>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</si>
  <si>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</si>
  <si>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</si>
  <si>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</si>
  <si>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</si>
  <si>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</si>
  <si>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</si>
  <si>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</si>
  <si>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</si>
  <si>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</si>
  <si>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</si>
  <si>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</si>
  <si>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</si>
  <si>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</si>
  <si>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</si>
  <si>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</si>
  <si>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</si>
  <si>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</si>
  <si>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</si>
  <si>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</si>
  <si>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</si>
  <si>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</si>
  <si>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</si>
  <si>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</si>
  <si>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</si>
  <si>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</si>
  <si>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</si>
  <si>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</si>
  <si>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</si>
  <si>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</si>
  <si>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</si>
  <si>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</si>
  <si>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</si>
  <si>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</si>
  <si>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</si>
  <si>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</si>
  <si>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</si>
  <si>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</si>
  <si>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</si>
  <si>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</si>
  <si>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</si>
  <si>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</si>
  <si>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</si>
  <si>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</si>
  <si>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</si>
  <si>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</si>
  <si>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</si>
  <si>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</si>
  <si>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</si>
  <si>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</si>
  <si>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</si>
  <si>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</si>
  <si>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</si>
  <si>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</si>
  <si>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</si>
  <si>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</si>
  <si>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</si>
  <si>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</si>
  <si>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</si>
  <si>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</si>
  <si>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</si>
  <si>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</si>
  <si>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</si>
  <si>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</si>
  <si>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</si>
  <si>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</si>
  <si>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</si>
  <si>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</si>
  <si>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</si>
  <si>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</si>
  <si>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</si>
  <si>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</si>
  <si>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</si>
  <si>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</si>
  <si>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</si>
  <si>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</si>
  <si>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</si>
  <si>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</si>
  <si>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</si>
  <si>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</si>
  <si>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</si>
  <si>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</si>
  <si>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</si>
  <si>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</si>
  <si>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</si>
  <si>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</si>
  <si>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</si>
  <si>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</si>
  <si>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</si>
  <si>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</si>
  <si>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</si>
  <si>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</si>
  <si>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</si>
  <si>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</si>
  <si>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</si>
  <si>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</si>
  <si>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</si>
  <si>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</si>
  <si>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</si>
  <si>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</si>
  <si>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</si>
  <si>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</si>
  <si>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</si>
  <si>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</si>
  <si>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</si>
  <si>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</si>
  <si>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</si>
  <si>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</si>
  <si>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</si>
  <si>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</si>
  <si>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</si>
  <si>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</si>
  <si>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</si>
  <si>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</si>
  <si>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</si>
  <si>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</si>
  <si>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</si>
  <si>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</si>
  <si>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</si>
  <si>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</si>
  <si>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</si>
  <si>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</si>
  <si>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</si>
  <si>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</si>
  <si>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</si>
  <si>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</si>
  <si>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</si>
  <si>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</si>
  <si>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</si>
  <si>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</si>
  <si>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</si>
  <si>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</si>
  <si>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</si>
  <si>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</si>
  <si>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</si>
  <si>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</si>
  <si>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</si>
  <si>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</si>
  <si>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</si>
  <si>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</si>
  <si>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</si>
  <si>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</si>
  <si>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</si>
  <si>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</si>
  <si>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</si>
  <si>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</si>
  <si>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</si>
  <si>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</si>
  <si>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</si>
  <si>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</si>
  <si>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</si>
  <si>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</si>
  <si>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</si>
  <si>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</si>
  <si>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</si>
  <si>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</si>
  <si>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</si>
  <si>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</si>
  <si>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</si>
  <si>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</si>
  <si>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</si>
  <si>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</si>
  <si>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</si>
  <si>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</si>
  <si>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</si>
  <si>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</si>
  <si>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</si>
  <si>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</si>
  <si>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</si>
  <si>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</si>
  <si>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</si>
  <si>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</si>
  <si>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</si>
  <si>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</si>
  <si>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</si>
  <si>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</si>
  <si>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</si>
  <si>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</si>
  <si>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</si>
  <si>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</si>
  <si>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</si>
  <si>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</si>
  <si>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</si>
  <si>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</si>
  <si>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</si>
  <si>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</si>
  <si>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</si>
  <si>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</si>
  <si>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</si>
  <si>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</si>
  <si>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</si>
  <si>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</si>
  <si>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</si>
  <si>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</si>
  <si>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</si>
  <si>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</si>
  <si>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</si>
  <si>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</si>
  <si>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</si>
  <si>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</si>
  <si>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</si>
  <si>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</si>
  <si>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</si>
  <si>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</si>
  <si>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</si>
  <si>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</si>
  <si>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</si>
  <si>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</si>
  <si>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</si>
  <si>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</si>
  <si>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</si>
  <si>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</si>
  <si>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</si>
  <si>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</si>
  <si>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</si>
  <si>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</si>
  <si>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</si>
  <si>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</si>
  <si>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</si>
  <si>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</si>
  <si>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</si>
  <si>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</si>
  <si>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</si>
  <si>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</si>
  <si>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</si>
  <si>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</si>
  <si>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</si>
  <si>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</si>
  <si>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</si>
  <si>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</si>
  <si>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</si>
  <si>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</si>
  <si>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</si>
  <si>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</si>
  <si>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</si>
  <si>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</si>
  <si>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</si>
  <si>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</si>
  <si>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</si>
  <si>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</si>
  <si>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</si>
  <si>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</si>
  <si>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</si>
  <si>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</si>
  <si>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</si>
  <si>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</si>
  <si>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</si>
  <si>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</si>
  <si>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</si>
  <si>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</si>
  <si>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</si>
  <si>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</si>
  <si>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</si>
  <si>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</si>
  <si>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</si>
  <si>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</si>
  <si>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</si>
  <si>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</si>
  <si>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</si>
  <si>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</si>
  <si>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</si>
  <si>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</si>
  <si>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</si>
  <si>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</si>
  <si>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</si>
  <si>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</si>
  <si>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</si>
  <si>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</si>
  <si>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</si>
  <si>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</si>
  <si>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</si>
  <si>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</si>
  <si>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</si>
  <si>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</si>
  <si>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</si>
  <si>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</si>
  <si>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</si>
  <si>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</si>
  <si>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</si>
  <si>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</si>
  <si>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</si>
  <si>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</si>
  <si>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</si>
  <si>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</si>
  <si>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</si>
  <si>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</si>
  <si>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</si>
  <si>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</si>
  <si>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</si>
  <si>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</si>
  <si>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</si>
  <si>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</si>
  <si>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</si>
  <si>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</si>
  <si>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</si>
  <si>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</si>
  <si>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</si>
  <si>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</si>
  <si>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</si>
  <si>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</si>
  <si>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</si>
  <si>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</si>
  <si>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</si>
  <si>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</si>
  <si>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</si>
  <si>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</si>
  <si>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</si>
  <si>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</si>
  <si>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</si>
  <si>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</si>
  <si>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</si>
  <si>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</si>
  <si>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</si>
  <si>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</si>
  <si>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</si>
  <si>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</si>
  <si>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</si>
  <si>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</si>
  <si>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</si>
  <si>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</si>
  <si>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</si>
  <si>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</si>
  <si>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</si>
  <si>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</si>
  <si>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</si>
  <si>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</si>
  <si>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</si>
  <si>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</si>
  <si>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</si>
  <si>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</si>
  <si>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</si>
  <si>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</si>
  <si>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</si>
  <si>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</si>
  <si>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</si>
  <si>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</si>
  <si>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</si>
  <si>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</si>
  <si>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</si>
  <si>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</si>
  <si>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</si>
  <si>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</si>
  <si>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</si>
  <si>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</si>
  <si>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</si>
  <si>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</si>
  <si>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</si>
  <si>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</si>
  <si>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</si>
  <si>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</si>
  <si>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</si>
  <si>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</si>
  <si>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</si>
  <si>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</si>
  <si>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</si>
  <si>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</si>
  <si>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</si>
  <si>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</si>
  <si>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</si>
  <si>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</si>
  <si>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</si>
  <si>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</si>
  <si>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</si>
  <si>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</si>
  <si>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</si>
  <si>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</si>
  <si>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</si>
  <si>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</si>
  <si>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</si>
  <si>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</si>
  <si>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</si>
  <si>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</si>
  <si>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</si>
  <si>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</si>
  <si>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</si>
  <si>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</si>
  <si>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</si>
  <si>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</si>
  <si>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</si>
  <si>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</si>
  <si>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</si>
  <si>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</si>
  <si>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</si>
  <si>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</si>
  <si>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</si>
  <si>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</si>
  <si>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</si>
  <si>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</si>
  <si>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</si>
  <si>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</si>
  <si>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</si>
  <si>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</si>
  <si>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</si>
  <si>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</si>
  <si>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</si>
  <si>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</si>
  <si>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</si>
  <si>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</si>
  <si>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</si>
  <si>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</si>
  <si>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</si>
  <si>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</si>
  <si>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</si>
  <si>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</si>
  <si>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</si>
  <si>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</si>
  <si>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</si>
  <si>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</si>
  <si>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</si>
  <si>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</si>
  <si>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</si>
  <si>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</si>
  <si>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</si>
  <si>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</si>
  <si>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</si>
  <si>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</si>
  <si>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</si>
  <si>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</si>
  <si>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</si>
  <si>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</si>
  <si>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</si>
  <si>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</si>
  <si>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</si>
  <si>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</si>
  <si>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</si>
  <si>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</si>
  <si>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</si>
  <si>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</si>
  <si>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</si>
  <si>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</si>
  <si>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</si>
  <si>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</si>
  <si>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</si>
  <si>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Categoty</t>
  </si>
  <si>
    <t>Sub Category</t>
  </si>
  <si>
    <t xml:space="preserve">% funded </t>
  </si>
  <si>
    <t>Average donation</t>
  </si>
  <si>
    <t>Years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</si>
  <si>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</si>
  <si>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</si>
  <si>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</si>
  <si>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</si>
  <si>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</si>
  <si>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</si>
  <si>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</si>
  <si>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</si>
  <si>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</si>
  <si>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</si>
  <si>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</si>
  <si>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</si>
  <si>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Name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</si>
  <si>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</si>
  <si>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</si>
  <si>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</si>
  <si>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</si>
  <si>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</si>
  <si>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</si>
  <si>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</si>
  <si>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</si>
  <si>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</si>
  <si>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</si>
  <si>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</si>
  <si>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</si>
  <si>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Goal</t>
  </si>
  <si>
    <t>IQR Pledged</t>
  </si>
  <si>
    <t>Lower Quartile of Pledged</t>
  </si>
  <si>
    <t>Standard Deviation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</si>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</sst>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9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NumberFormat="1" applyBorder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2" xfId="0" applyBorder="1"/>
    <xf numFmtId="0" fontId="0" fillId="0" borderId="0" xfId="0" applyBorder="1"/>
    <xf numFmtId="14" fontId="0" fillId="0" borderId="0" xfId="0" applyNumberFormat="1"/>
    <xf numFmtId="165" fontId="0" fillId="0" borderId="0" xfId="0" applyNumberFormat="1"/>
    <xf numFmtId="49" fontId="0" fillId="0" borderId="0" xfId="0" applyNumberFormat="1"/>
    <xf numFmtId="0" fontId="2" fillId="0" borderId="0" xfId="0" applyFont="1" applyAlignment="1">
      <alignment horizontal="left" vertical="center" wrapText="1" indent="1"/>
    </xf>
    <xf numFmtId="0" fontId="0" fillId="2" borderId="0" xfId="0" applyFill="1"/>
    <xf numFmtId="166" fontId="0" fillId="0" borderId="0" xfId="0" applyNumberFormat="1"/>
    <xf numFmtId="42" fontId="0" fillId="0" borderId="0" xfId="0" applyNumberFormat="1"/>
    <xf numFmtId="44" fontId="3" fillId="0" borderId="0" xfId="0" applyNumberFormat="1" applyFont="1"/>
    <xf numFmtId="42" fontId="3" fillId="0" borderId="0" xfId="0" applyNumberFormat="1" applyFont="1"/>
  </cellXfs>
  <cellStyles count="1">
    <cellStyle name="Normal" xfId="0" builtinId="0"/>
  </cellStyles>
  <dxfs count="49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[data-1-1-3-solved.xlsx]Category statistics!PivotTable1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9F-4A7A-BA47-ACD8A9405F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9F-4A7A-BA47-ACD8A9405F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9F-4A7A-BA47-ACD8A9405F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9F-4A7A-BA47-ACD8A9405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3267535"/>
        <c:axId val="1543268783"/>
      </c:barChart>
      <c:catAx>
        <c:axId val="154326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68783"/>
        <c:crosses val="autoZero"/>
        <c:auto val="1"/>
        <c:lblAlgn val="ctr"/>
        <c:lblOffset val="100"/>
        <c:noMultiLvlLbl val="0"/>
      </c:catAx>
      <c:valAx>
        <c:axId val="15432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26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[data-1-1-3-solved.xlsx]Catagory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B-4321-BA3B-AA2FDB962C7E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EB-4321-BA3B-AA2FDB962C7E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EB-4321-BA3B-AA2FDB962C7E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EB-4321-BA3B-AA2FDB962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64086592"/>
        <c:axId val="464088256"/>
      </c:barChart>
      <c:catAx>
        <c:axId val="46408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88256"/>
        <c:crosses val="autoZero"/>
        <c:auto val="1"/>
        <c:lblAlgn val="ctr"/>
        <c:lblOffset val="100"/>
        <c:noMultiLvlLbl val="0"/>
      </c:catAx>
      <c:valAx>
        <c:axId val="4640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8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[data-1-1-3-solved.xlsx]Subcategory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A2-40C6-A245-67D4AE9C17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2-40C6-A245-67D4AE9C17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A2-40C6-A245-67D4AE9C1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8286416"/>
        <c:axId val="918287664"/>
      </c:barChart>
      <c:catAx>
        <c:axId val="9182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287664"/>
        <c:crosses val="autoZero"/>
        <c:auto val="1"/>
        <c:lblAlgn val="ctr"/>
        <c:lblOffset val="100"/>
        <c:noMultiLvlLbl val="0"/>
      </c:catAx>
      <c:valAx>
        <c:axId val="91828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2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[data-1-1-3-solved.xlsx]Outcomes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7-4DDD-B066-306F770D13C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7-4DDD-B066-306F770D13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F7-4DDD-B066-306F770D13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F7-4DDD-B066-306F770D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301312"/>
        <c:axId val="1876302560"/>
      </c:lineChart>
      <c:catAx>
        <c:axId val="187630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302560"/>
        <c:crosses val="autoZero"/>
        <c:auto val="1"/>
        <c:lblAlgn val="ctr"/>
        <c:lblOffset val="100"/>
        <c:noMultiLvlLbl val="0"/>
      </c:catAx>
      <c:valAx>
        <c:axId val="18763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3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744ADB2C-03EE-4D20-97C6-397B64225C5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A4E2A1-507F-474A-8A94-2260991F1FC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F02750-6DA2-432E-ADFB-642FD2305449}">
  <sheetPr/>
  <sheetViews>
    <sheetView zoomScale="129" workbookViewId="0" zoomToFit="1"/>
  </sheetViews>
  <pageMargins left="0.7" right="0.7" top="0.75" bottom="0.75" header="0.3" footer="0.3"/>
  <pageSetup orientation="landscape" r:id="rId1"/>
  <headerFooter>
    <oddHeader>&amp;Lhighest data point within 1.5*IQR of upper quartile</oddHeader>
  </headerFooter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238126</xdr:colOff>
      <xdr:row>22</xdr:row>
      <xdr:rowOff>114300</xdr:rowOff>
    </xdr:from>
    <xdr:to>
      <xdr:col>15</xdr:col>
      <xdr:colOff>95251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BE65C-09CE-403C-84FF-79EFD3134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0.33176</cdr:x>
      <cdr:y>0.0981</cdr:y>
    </cdr:from>
    <cdr:to>
      <cdr:x>0.76258</cdr:x>
      <cdr:y>0.17722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1AD9-1E37-453A-B89B-308F073EE7FB}"/>
            </a:ext>
          </a:extLst>
        </cdr:cNvPr>
        <cdr:cNvSpPr txBox="1"/>
      </cdr:nvSpPr>
      <cdr:spPr>
        <a:xfrm xmlns:a="http://schemas.openxmlformats.org/drawingml/2006/main">
          <a:off x="2009774" y="295275"/>
          <a:ext cx="2609850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Catagory Statistics_outcome based on US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138112</xdr:rowOff>
    </xdr:from>
    <xdr:to>
      <xdr:col>13</xdr:col>
      <xdr:colOff>371475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4115E-2AF4-4B09-B357-5B091DF5C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1</xdr:row>
      <xdr:rowOff>14287</xdr:rowOff>
    </xdr:from>
    <xdr:to>
      <xdr:col>13</xdr:col>
      <xdr:colOff>200025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38E98-E642-4F89-B8D0-52FFCE862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4</xdr:row>
      <xdr:rowOff>114300</xdr:rowOff>
    </xdr:from>
    <xdr:to>
      <xdr:col>15</xdr:col>
      <xdr:colOff>200025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0500D-98BE-431A-9870-E4A4B686B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0.40116</cdr:x>
      <cdr:y>0.06597</cdr:y>
    </cdr:from>
    <cdr:to>
      <cdr:x>0.86628</cdr:x>
      <cdr:y>0.15625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41A1B1E-54A8-4B98-BF74-FF57E3803897}"/>
            </a:ext>
          </a:extLst>
        </cdr:cNvPr>
        <cdr:cNvSpPr txBox="1"/>
      </cdr:nvSpPr>
      <cdr:spPr>
        <a:xfrm xmlns:a="http://schemas.openxmlformats.org/drawingml/2006/main">
          <a:off x="1971675" y="180975"/>
          <a:ext cx="2286000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Outcome based on Launch Date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CE7977-EB1A-4745-9364-88519E989F4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85DD5B-F136-41BD-A5D2-9360B107947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427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weta Patel" refreshedDate="44667.849160069447" createdVersion="7" refreshedVersion="7" minRefreshableVersion="3" recordCount="4114" xr:uid="{1B2EEBFA-FB40-4A87-A3FF-027931297FC9}">
  <cacheSource type="worksheet">
    <worksheetSource ref="A1:O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agory and Subcategory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weta Patel" refreshedDate="44669.895113194441" createdVersion="7" refreshedVersion="7" minRefreshableVersion="3" recordCount="4114" xr:uid="{25151AC6-643C-4743-9018-B0162C2F30EC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arent Categot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%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weta Patel" refreshedDate="44670.906160300925" createdVersion="7" refreshedVersion="7" minRefreshableVersion="3" recordCount="4116" xr:uid="{8CE7C0EF-689C-45B9-B2D3-8C707BC621B7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t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 Category" numFmtId="0">
      <sharedItems containsBlank="1"/>
    </cacheField>
    <cacheField name="%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emiMixedTypes="0" containsString="0" containsNumber="1" containsInteger="1" minValue="1900" maxValue="2017" count="10">
        <n v="2013"/>
        <n v="2016"/>
        <n v="2014"/>
        <n v="2012"/>
        <n v="2015"/>
        <n v="2017"/>
        <n v="2011"/>
        <n v="2010"/>
        <n v="2009"/>
        <n v="19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0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x v="0"/>
    <n v="7814"/>
    <n v="88.6"/>
    <d v="2013-02-19T05:08:5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x v="0"/>
    <x v="1"/>
    <n v="21535"/>
    <n v="1389.36"/>
    <d v="2016-12-10T10:34:12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x v="0"/>
    <n v="263"/>
    <n v="272.36"/>
    <d v="2013-10-14T12:01:01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x v="0"/>
    <n v="543"/>
    <n v="116.35"/>
    <d v="2014-06-13T21:08:09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x v="0"/>
    <n v="800"/>
    <n v="188.51"/>
    <d v="2016-04-13T14:30:09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x v="0"/>
    <n v="495"/>
    <n v="173.58"/>
    <d v="2016-05-09T23:03:34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x v="1"/>
    <x v="2"/>
    <n v="1182"/>
    <n v="29.19"/>
    <d v="2013-04-30T20:55:13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x v="0"/>
    <n v="1027"/>
    <n v="1323.25"/>
    <d v="2012-05-10T05:24:52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x v="0"/>
    <n v="257"/>
    <n v="247.94"/>
    <d v="2016-06-28T17:21:04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x v="0"/>
    <n v="191"/>
    <n v="86.16"/>
    <d v="2013-04-25T08:45:23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x v="2"/>
    <x v="3"/>
    <n v="157"/>
    <n v="849.67"/>
    <d v="2016-02-15T06:04:57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x v="0"/>
    <n v="820"/>
    <n v="422.02"/>
    <d v="2015-12-09T08:36:13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x v="0"/>
    <n v="317"/>
    <n v="259.25"/>
    <d v="2016-05-29T15:45:23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x v="0"/>
    <n v="699"/>
    <n v="842.11"/>
    <d v="2016-01-25T13:56:16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x v="0"/>
    <n v="348"/>
    <n v="511.79"/>
    <d v="2015-06-02T06:02:38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x v="0"/>
    <x v="4"/>
    <n v="34"/>
    <n v="223.58"/>
    <d v="2016-11-15T13:58:3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x v="0"/>
    <n v="126"/>
    <n v="64.569999999999993"/>
    <d v="2014-04-15T06:58:51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x v="0"/>
    <n v="788"/>
    <n v="176.2"/>
    <d v="2014-04-01T14:01:30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x v="0"/>
    <x v="4"/>
    <n v="2791"/>
    <n v="83.8"/>
    <d v="2016-11-30T08:03:34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x v="0"/>
    <n v="387"/>
    <n v="593.94000000000005"/>
    <d v="2015-03-13T03:07:13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x v="0"/>
    <x v="1"/>
    <n v="1460"/>
    <n v="134.36000000000001"/>
    <d v="2015-07-14T15:37:54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x v="3"/>
    <x v="5"/>
    <n v="951"/>
    <n v="65.89"/>
    <d v="2015-01-29T14:00:5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x v="3"/>
    <x v="5"/>
    <n v="975"/>
    <n v="426.93"/>
    <d v="2016-11-03T00:07:53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x v="0"/>
    <n v="260"/>
    <n v="180.75"/>
    <d v="2016-03-23T06:32:52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x v="0"/>
    <n v="115"/>
    <n v="282.66000000000003"/>
    <d v="2015-10-13T11:02:26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x v="0"/>
    <n v="382"/>
    <n v="128.38999999999999"/>
    <d v="2015-05-12T05:01:56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x v="0"/>
    <n v="207"/>
    <n v="136.63999999999999"/>
    <d v="2014-07-15T12:58:18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x v="0"/>
    <x v="6"/>
    <n v="53"/>
    <n v="2928.93"/>
    <d v="2017-01-11T06:28:53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x v="3"/>
    <x v="5"/>
    <n v="1015"/>
    <n v="56.97"/>
    <d v="2015-03-05T05:01:06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x v="0"/>
    <n v="402"/>
    <n v="245.02"/>
    <d v="2015-11-03T05:12:20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x v="3"/>
    <x v="5"/>
    <n v="945"/>
    <n v="164.8"/>
    <d v="2014-08-22T19:00:15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x v="0"/>
    <n v="485"/>
    <n v="108.97"/>
    <d v="2016-08-23T17:00:2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4"/>
    <x v="7"/>
    <n v="526"/>
    <n v="54.88"/>
    <d v="2014-07-22T22:00:40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x v="3"/>
    <x v="5"/>
    <n v="720"/>
    <n v="107.82"/>
    <d v="2016-12-21T20:51:5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x v="0"/>
    <n v="355"/>
    <n v="91.21"/>
    <d v="2016-02-23T13:01:0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x v="0"/>
    <n v="353"/>
    <n v="326.29000000000002"/>
    <d v="2016-01-06T02:00:53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x v="0"/>
    <n v="294"/>
    <n v="483.34"/>
    <d v="2015-03-04T22:10:05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x v="5"/>
    <x v="8"/>
    <n v="114"/>
    <n v="161.26"/>
    <d v="2012-12-18T18:25:39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x v="0"/>
    <n v="1705"/>
    <n v="68.819999999999993"/>
    <d v="2016-06-27T06:28:36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x v="0"/>
    <n v="136"/>
    <n v="449.26"/>
    <d v="2016-11-01T10:32:05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x v="6"/>
    <x v="9"/>
    <n v="147"/>
    <n v="155.24"/>
    <d v="2014-09-12T15:10:36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x v="5"/>
    <x v="8"/>
    <n v="113"/>
    <n v="147.16999999999999"/>
    <d v="2017-02-09T07:33:26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x v="0"/>
    <n v="211"/>
    <n v="262.16000000000003"/>
    <d v="2015-11-03T15:00:07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x v="0"/>
    <n v="1678"/>
    <n v="20.47"/>
    <d v="2013-06-25T16:21:28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x v="0"/>
    <n v="399"/>
    <n v="577.28"/>
    <d v="2012-04-21T06:31:2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x v="0"/>
    <n v="161"/>
    <n v="457.39"/>
    <d v="2015-05-12T10:05:53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x v="0"/>
    <n v="201"/>
    <n v="220.74"/>
    <d v="2015-05-12T04:25: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x v="6"/>
    <x v="9"/>
    <n v="102"/>
    <n v="108"/>
    <d v="2015-11-14T15:41:24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x v="0"/>
    <n v="153"/>
    <n v="324.69"/>
    <d v="2015-03-24T16:01:5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x v="0"/>
    <n v="305"/>
    <n v="383.36"/>
    <d v="2016-10-18T07:45:43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x v="5"/>
    <x v="10"/>
    <n v="51"/>
    <n v="117.68"/>
    <d v="2016-07-05T14:00:03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x v="0"/>
    <x v="1"/>
    <n v="75"/>
    <n v="932.31"/>
    <d v="2015-09-29T14:59:43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x v="5"/>
    <x v="8"/>
    <n v="147"/>
    <n v="92.25"/>
    <d v="2017-01-23T04:43:4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x v="0"/>
    <n v="285"/>
    <n v="279.38"/>
    <d v="2016-11-02T14:05:15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x v="5"/>
    <x v="8"/>
    <n v="109"/>
    <n v="56.34"/>
    <d v="2014-03-11T11:07:28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x v="1"/>
    <x v="2"/>
    <n v="456"/>
    <n v="52.62"/>
    <d v="2012-02-20T17:37:32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x v="3"/>
    <x v="5"/>
    <n v="1360"/>
    <n v="53.87"/>
    <d v="2013-10-22T13:48:53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x v="3"/>
    <x v="5"/>
    <n v="1081"/>
    <n v="40.07"/>
    <d v="2016-11-17T20:25:44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x v="0"/>
    <n v="148"/>
    <n v="91.83"/>
    <d v="2013-04-23T15:38:11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x v="0"/>
    <n v="125"/>
    <n v="385.04"/>
    <d v="2016-05-12T13:39:32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x v="0"/>
    <n v="248"/>
    <n v="408.98"/>
    <d v="2014-10-29T12:00:45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x v="5"/>
    <x v="8"/>
    <n v="182"/>
    <n v="81.75"/>
    <d v="2014-02-04T01:30:50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x v="0"/>
    <n v="120"/>
    <n v="223.1"/>
    <d v="2015-02-13T19:31:59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x v="0"/>
    <n v="234"/>
    <n v="331.1"/>
    <d v="2014-06-10T14:31:0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x v="5"/>
    <x v="8"/>
    <n v="156"/>
    <n v="54.75"/>
    <d v="2014-04-15T14:10:35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x v="0"/>
    <n v="579"/>
    <n v="61.38"/>
    <d v="2016-07-06T19:01:08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x v="0"/>
    <x v="1"/>
    <n v="58"/>
    <n v="343.15"/>
    <d v="2016-11-01T16:01:37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x v="0"/>
    <n v="115"/>
    <n v="566.39"/>
    <d v="2016-02-23T09:11:38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x v="5"/>
    <x v="8"/>
    <n v="113"/>
    <n v="203.63"/>
    <d v="2015-09-16T16:19:3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x v="6"/>
    <x v="9"/>
    <n v="113"/>
    <n v="89.31"/>
    <d v="2016-10-01T12:50:55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x v="0"/>
    <n v="1105"/>
    <n v="67.69"/>
    <d v="2012-08-27T04:40:17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x v="0"/>
    <x v="4"/>
    <n v="1379"/>
    <n v="31.82"/>
    <d v="2012-08-23T10:07:02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x v="0"/>
    <n v="217"/>
    <n v="78.83"/>
    <d v="2016-12-24T17:05:43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x v="0"/>
    <x v="4"/>
    <n v="107"/>
    <n v="60.97"/>
    <d v="2016-05-18T12:59:50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x v="0"/>
    <x v="1"/>
    <n v="82"/>
    <n v="120.39"/>
    <d v="2013-10-16T11:39:08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x v="0"/>
    <x v="4"/>
    <n v="304"/>
    <n v="157.29"/>
    <d v="2012-06-15T05:42:31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x v="0"/>
    <n v="212"/>
    <n v="127.36"/>
    <d v="2016-10-08T10:05:37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x v="0"/>
    <x v="1"/>
    <n v="141"/>
    <n v="95.83"/>
    <d v="2015-07-14T14:50:40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x v="3"/>
    <x v="5"/>
    <n v="2647"/>
    <n v="53.48"/>
    <d v="2014-01-21T17:00:17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x v="0"/>
    <n v="106"/>
    <n v="261.75"/>
    <d v="2016-03-23T13:55:11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4"/>
    <x v="7"/>
    <n v="521"/>
    <n v="48.1"/>
    <d v="2014-01-27T22:11:35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x v="0"/>
    <n v="103"/>
    <n v="227.85"/>
    <d v="2015-03-18T21:41:10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x v="6"/>
    <x v="11"/>
    <n v="101"/>
    <n v="1008.24"/>
    <d v="2015-04-22T17:03:29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x v="0"/>
    <n v="1436"/>
    <n v="74.11"/>
    <d v="2013-02-21T23:42:41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x v="6"/>
    <x v="11"/>
    <n v="100"/>
    <n v="179.28"/>
    <d v="2014-04-01T06:38:31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x v="5"/>
    <x v="8"/>
    <n v="132"/>
    <n v="105.05"/>
    <d v="2015-03-09T17:42:49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x v="0"/>
    <x v="1"/>
    <n v="56"/>
    <n v="790.84"/>
    <d v="2016-01-26T07:25:01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x v="0"/>
    <n v="201"/>
    <n v="51.31"/>
    <d v="2011-03-22T04:21:13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x v="0"/>
    <n v="320"/>
    <n v="55.28"/>
    <d v="2016-07-19T23:54:51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x v="0"/>
    <x v="4"/>
    <n v="144"/>
    <n v="74.64"/>
    <d v="2015-09-04T04:00:42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x v="3"/>
    <x v="5"/>
    <n v="1857"/>
    <n v="149.03"/>
    <d v="2013-02-14T08:23:59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x v="6"/>
    <x v="9"/>
    <n v="154"/>
    <n v="84.87"/>
    <d v="2014-07-08T05:30:28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x v="0"/>
    <n v="922"/>
    <n v="192.39"/>
    <d v="2013-02-07T21:08:19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x v="2"/>
    <x v="3"/>
    <n v="166"/>
    <n v="97.73"/>
    <d v="2015-06-08T14:00:2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x v="5"/>
    <x v="8"/>
    <n v="101"/>
    <n v="589.95000000000005"/>
    <d v="2011-11-23T18:35:09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x v="6"/>
    <x v="9"/>
    <n v="68"/>
    <n v="244.8"/>
    <d v="2016-06-09T23:49:58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x v="0"/>
    <x v="1"/>
    <n v="85"/>
    <n v="379.23"/>
    <d v="2014-11-12T20:43:48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x v="0"/>
    <n v="118"/>
    <n v="2500.9699999999998"/>
    <d v="2014-11-21T08:42:21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x v="5"/>
    <x v="8"/>
    <n v="214"/>
    <n v="144.69"/>
    <d v="2015-07-15T16:14:1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x v="0"/>
    <x v="1"/>
    <n v="32"/>
    <n v="800.7"/>
    <d v="2016-10-26T19:15:1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x v="0"/>
    <n v="199"/>
    <n v="51.21"/>
    <d v="2013-11-25T08:00:2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x v="7"/>
    <x v="12"/>
    <n v="429"/>
    <n v="64.819999999999993"/>
    <d v="2013-02-19T19:03:35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x v="0"/>
    <n v="111"/>
    <n v="226.21"/>
    <d v="2016-04-07T13:57:1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x v="5"/>
    <x v="8"/>
    <n v="104"/>
    <n v="156.05000000000001"/>
    <d v="2015-10-01T22:43:08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x v="7"/>
    <x v="13"/>
    <n v="110"/>
    <n v="71.849999999999994"/>
    <d v="2015-02-14T20:00:37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x v="0"/>
    <n v="153"/>
    <n v="138.49"/>
    <d v="2013-03-18T18:15:42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x v="5"/>
    <x v="8"/>
    <n v="102"/>
    <n v="154.41999999999999"/>
    <d v="2011-09-26T19:16:39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x v="3"/>
    <x v="5"/>
    <n v="381"/>
    <n v="188.38"/>
    <d v="2014-11-25T19:54:5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x v="0"/>
    <n v="304"/>
    <n v="143.21"/>
    <d v="2016-11-15T13:34:34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x v="0"/>
    <n v="375"/>
    <n v="186.81"/>
    <d v="2013-06-20T08:01: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x v="0"/>
    <x v="1"/>
    <n v="300"/>
    <n v="73.489999999999995"/>
    <d v="2014-09-16T15:58:59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x v="0"/>
    <n v="226"/>
    <n v="118.61"/>
    <d v="2012-10-30T23:54:56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x v="0"/>
    <n v="370"/>
    <n v="182.78"/>
    <d v="2014-04-01T15:55:29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x v="0"/>
    <n v="246"/>
    <n v="161.88"/>
    <d v="2013-12-03T22:01:27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4"/>
    <x v="7"/>
    <n v="294"/>
    <n v="66.62"/>
    <d v="2016-11-18T19:11:49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x v="0"/>
    <x v="1"/>
    <n v="65"/>
    <n v="201.6"/>
    <d v="2014-11-04T10:58:54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x v="5"/>
    <x v="8"/>
    <n v="110"/>
    <n v="75.44"/>
    <d v="2015-04-23T21:23:39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x v="0"/>
    <n v="198"/>
    <n v="101.86"/>
    <d v="2013-09-09T14:33:35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x v="3"/>
    <x v="5"/>
    <n v="452"/>
    <n v="75.650000000000006"/>
    <d v="2016-10-21T09:44:32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x v="5"/>
    <x v="8"/>
    <n v="133"/>
    <n v="100.08"/>
    <d v="2013-09-02T00:06:4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x v="0"/>
    <n v="102"/>
    <n v="147.68"/>
    <d v="2015-07-14T08:46:49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x v="7"/>
    <x v="14"/>
    <n v="101"/>
    <n v="74.58"/>
    <d v="2017-02-08T02:54:44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x v="2"/>
    <x v="3"/>
    <n v="145"/>
    <n v="88.26"/>
    <d v="2016-03-14T00:02:57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x v="2"/>
    <x v="3"/>
    <n v="130"/>
    <n v="358.97"/>
    <d v="2015-08-03T22:49:0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x v="0"/>
    <n v="128"/>
    <n v="244.12"/>
    <d v="2015-12-02T23:19:51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x v="3"/>
    <x v="5"/>
    <n v="353"/>
    <n v="64.63"/>
    <d v="2014-10-03T00:04:43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x v="5"/>
    <x v="8"/>
    <n v="109"/>
    <n v="103.52"/>
    <d v="2015-10-20T19:00:19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x v="2"/>
    <x v="3"/>
    <n v="139"/>
    <n v="133.74"/>
    <d v="2014-09-17T19:55:39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x v="6"/>
    <x v="9"/>
    <n v="172"/>
    <n v="153.52000000000001"/>
    <d v="2015-03-27T21:54:00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x v="0"/>
    <n v="120"/>
    <n v="118.45"/>
    <d v="2014-12-02T07:54:13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x v="0"/>
    <n v="120"/>
    <n v="80.989999999999995"/>
    <d v="2013-10-28T12:39:23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x v="7"/>
    <x v="15"/>
    <n v="200"/>
    <n v="118.2"/>
    <d v="2014-07-23T15:25: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x v="1"/>
    <x v="2"/>
    <n v="117"/>
    <n v="92.16"/>
    <d v="2013-07-09T22:24:59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x v="0"/>
    <n v="145"/>
    <n v="511.65"/>
    <d v="2017-01-10T17:52:15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x v="0"/>
    <n v="116"/>
    <n v="307.2"/>
    <d v="2015-04-09T01:01:16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x v="5"/>
    <x v="8"/>
    <n v="191"/>
    <n v="83.35"/>
    <d v="2011-05-19T01:14:26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x v="0"/>
    <x v="1"/>
    <n v="23"/>
    <n v="161.12"/>
    <d v="2015-10-12T16:12:15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x v="3"/>
    <x v="5"/>
    <n v="283"/>
    <n v="42.63"/>
    <d v="2016-11-10T00:00:04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x v="0"/>
    <n v="1132"/>
    <n v="80.73"/>
    <d v="2013-02-19T04:38:21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x v="0"/>
    <n v="281"/>
    <n v="201.96"/>
    <d v="2016-08-18T06:41:24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x v="6"/>
    <x v="11"/>
    <n v="160"/>
    <n v="60.3"/>
    <d v="2014-10-28T16:35:53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x v="5"/>
    <x v="8"/>
    <n v="110"/>
    <n v="157.33000000000001"/>
    <d v="2013-09-09T17:00:52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x v="5"/>
    <x v="8"/>
    <n v="100"/>
    <n v="169.85"/>
    <d v="2016-03-30T18:44:25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x v="5"/>
    <x v="16"/>
    <n v="123"/>
    <n v="190.55"/>
    <d v="2015-11-19T20:01:19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x v="1"/>
    <x v="17"/>
    <n v="114"/>
    <n v="234.81"/>
    <d v="2014-11-03T00:42:26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x v="0"/>
    <n v="108"/>
    <n v="451.84"/>
    <d v="2015-02-09T06:32:54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x v="3"/>
    <x v="5"/>
    <n v="537"/>
    <n v="61.2"/>
    <d v="2016-02-25T18:11:30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x v="0"/>
    <x v="1"/>
    <n v="79"/>
    <n v="117.7"/>
    <d v="2016-11-22T15:55:2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x v="3"/>
    <x v="5"/>
    <n v="133"/>
    <n v="81.650000000000006"/>
    <d v="2015-10-15T12:20:00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x v="0"/>
    <n v="106"/>
    <n v="56.2"/>
    <d v="2014-06-10T10:09:11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x v="6"/>
    <x v="9"/>
    <n v="131"/>
    <n v="164.3"/>
    <d v="2015-02-18T16:54:11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x v="5"/>
    <x v="8"/>
    <n v="104"/>
    <n v="70.92"/>
    <d v="2016-11-15T04:30:3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x v="5"/>
    <x v="8"/>
    <n v="104"/>
    <n v="711.04"/>
    <d v="2011-07-08T20:12:5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x v="5"/>
    <x v="8"/>
    <n v="103"/>
    <n v="115.45"/>
    <d v="2012-05-22T04:03:1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x v="5"/>
    <x v="8"/>
    <n v="103"/>
    <n v="193.05"/>
    <d v="2016-05-17T20:38:41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x v="6"/>
    <x v="9"/>
    <n v="103"/>
    <n v="118.97"/>
    <d v="2014-05-19T04:38:49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x v="6"/>
    <x v="11"/>
    <n v="128"/>
    <n v="186.8"/>
    <d v="2015-01-16T16:48:49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x v="0"/>
    <x v="1"/>
    <n v="102"/>
    <n v="158.36000000000001"/>
    <d v="2016-06-21T12:38:03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x v="2"/>
    <x v="3"/>
    <n v="254"/>
    <n v="493.82"/>
    <d v="2015-05-08T22:36:12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x v="6"/>
    <x v="9"/>
    <n v="102"/>
    <n v="164.94"/>
    <d v="2016-08-30T03:35:41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x v="7"/>
    <x v="12"/>
    <n v="101"/>
    <n v="82.5"/>
    <d v="2014-07-31T23:06:36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x v="0"/>
    <n v="168"/>
    <n v="76.14"/>
    <d v="2012-09-27T02:21:53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x v="5"/>
    <x v="8"/>
    <n v="125"/>
    <n v="188.31"/>
    <d v="2016-03-08T15:16:31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x v="7"/>
    <x v="15"/>
    <n v="119"/>
    <n v="346.04"/>
    <d v="2014-11-08T16:41:46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x v="2"/>
    <x v="3"/>
    <n v="199"/>
    <n v="183.8"/>
    <d v="2015-05-28T06:55:5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x v="5"/>
    <x v="16"/>
    <n v="165"/>
    <n v="59.96"/>
    <d v="2014-06-01T17:07:0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x v="0"/>
    <n v="493"/>
    <n v="69.760000000000005"/>
    <d v="2015-07-13T16:14:23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x v="0"/>
    <n v="196"/>
    <n v="36"/>
    <d v="2014-05-24T15:25:50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x v="7"/>
    <x v="12"/>
    <n v="101"/>
    <n v="526.46"/>
    <d v="2012-08-15T18:40:03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x v="1"/>
    <x v="2"/>
    <n v="108"/>
    <n v="149.46"/>
    <d v="2013-01-16T14:21:4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x v="0"/>
    <x v="1"/>
    <n v="119"/>
    <n v="151.32"/>
    <d v="2015-07-14T13:40:48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x v="0"/>
    <n v="473"/>
    <n v="278.39"/>
    <d v="2015-04-21T01:42:58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x v="2"/>
    <x v="3"/>
    <n v="135"/>
    <n v="53.99"/>
    <d v="2015-09-28T18:24:55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x v="3"/>
    <x v="18"/>
    <n v="63"/>
    <n v="48.28"/>
    <d v="2014-07-18T09:04:10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x v="6"/>
    <x v="9"/>
    <n v="233"/>
    <n v="44.46"/>
    <d v="2016-05-22T16:45:26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x v="6"/>
    <x v="19"/>
    <n v="102"/>
    <n v="231.66"/>
    <d v="2014-08-12T14:01:08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x v="1"/>
    <x v="2"/>
    <n v="115"/>
    <n v="76.72"/>
    <d v="2012-01-25T19:14:45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x v="0"/>
    <n v="170"/>
    <n v="67.42"/>
    <d v="2013-03-18T12:59:35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x v="5"/>
    <x v="8"/>
    <n v="101"/>
    <n v="254.39"/>
    <d v="2010-01-16T22:04:52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x v="6"/>
    <x v="9"/>
    <n v="113"/>
    <n v="162.91"/>
    <d v="2014-10-16T21:08:44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x v="3"/>
    <x v="5"/>
    <n v="1802"/>
    <n v="49.93"/>
    <d v="2017-02-10T16:54:23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x v="0"/>
    <n v="179"/>
    <n v="282.72000000000003"/>
    <d v="2014-03-27T01:58:38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x v="5"/>
    <x v="8"/>
    <n v="112"/>
    <n v="117.77"/>
    <d v="2015-10-15T11:53:29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x v="0"/>
    <x v="1"/>
    <n v="127"/>
    <n v="1644"/>
    <d v="2014-09-09T16:38:28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x v="5"/>
    <x v="8"/>
    <n v="125"/>
    <n v="146.35"/>
    <d v="2017-02-06T16:03:27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x v="5"/>
    <x v="8"/>
    <n v="127"/>
    <n v="44.91"/>
    <d v="2016-02-27T23:09:1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x v="0"/>
    <n v="143"/>
    <n v="114.77"/>
    <d v="2015-12-23T14:27:34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x v="0"/>
    <x v="1"/>
    <n v="22"/>
    <n v="1536.25"/>
    <d v="2016-06-06T15:00:58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x v="5"/>
    <x v="8"/>
    <n v="107"/>
    <n v="97.36"/>
    <d v="2016-05-17T13:57:14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4"/>
    <x v="7"/>
    <n v="106"/>
    <n v="104.99"/>
    <d v="2016-09-30T15:25:38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x v="0"/>
    <x v="4"/>
    <n v="8"/>
    <n v="78.67"/>
    <d v="2015-08-10T07:31:09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x v="6"/>
    <x v="9"/>
    <n v="12"/>
    <n v="2796.67"/>
    <d v="2016-06-10T05:28:57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x v="5"/>
    <x v="8"/>
    <n v="105"/>
    <n v="55.07"/>
    <d v="2011-12-27T17:43:00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x v="6"/>
    <x v="9"/>
    <n v="104"/>
    <n v="922.22"/>
    <d v="2017-01-21T16:33:50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x v="5"/>
    <x v="8"/>
    <n v="113"/>
    <n v="109.04"/>
    <d v="2014-11-06T16:45:0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x v="6"/>
    <x v="9"/>
    <n v="20"/>
    <n v="202.23"/>
    <d v="2015-11-26T19:17:39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x v="5"/>
    <x v="8"/>
    <n v="116"/>
    <n v="246.61"/>
    <d v="2014-10-31T07:03:14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x v="5"/>
    <x v="8"/>
    <n v="150"/>
    <n v="97.82"/>
    <d v="2012-09-12T00:58:59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4"/>
    <x v="7"/>
    <n v="203"/>
    <n v="130.22999999999999"/>
    <d v="2014-07-16T15:00:22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x v="0"/>
    <x v="1"/>
    <n v="40"/>
    <n v="162.91999999999999"/>
    <d v="2015-10-01T11:57:28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x v="5"/>
    <x v="16"/>
    <n v="183"/>
    <n v="159.51"/>
    <d v="2015-01-28T16:37:59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x v="2"/>
    <x v="3"/>
    <n v="322"/>
    <n v="56.41"/>
    <d v="2015-03-09T11:42:59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x v="6"/>
    <x v="11"/>
    <n v="100"/>
    <n v="550.04"/>
    <d v="2014-09-05T07:00:45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x v="0"/>
    <n v="819"/>
    <n v="152.62"/>
    <d v="2012-06-09T02:07:27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x v="0"/>
    <x v="1"/>
    <n v="42"/>
    <n v="364.35"/>
    <d v="2017-01-05T16:38:55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x v="2"/>
    <x v="3"/>
    <n v="107"/>
    <n v="170.45"/>
    <d v="2016-05-03T04:01:31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x v="6"/>
    <x v="11"/>
    <n v="114"/>
    <n v="119.18"/>
    <d v="2016-04-20T01:53:21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x v="0"/>
    <n v="114"/>
    <n v="64.02"/>
    <d v="2014-04-02T12:30:10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x v="1"/>
    <x v="2"/>
    <n v="662"/>
    <n v="43.33"/>
    <d v="2011-08-11T01:00:22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x v="3"/>
    <x v="5"/>
    <n v="404"/>
    <n v="82.4"/>
    <d v="2015-08-18T14:59:51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x v="0"/>
    <n v="132"/>
    <n v="46.58"/>
    <d v="2014-04-09T20:45:19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x v="2"/>
    <x v="3"/>
    <n v="786"/>
    <n v="71.59"/>
    <d v="2014-04-30T22:09:16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x v="6"/>
    <x v="9"/>
    <n v="112"/>
    <n v="149.44"/>
    <d v="2014-09-17T07:04:43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x v="2"/>
    <x v="3"/>
    <n v="270"/>
    <n v="76.44"/>
    <d v="2015-11-18T19:38:59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x v="0"/>
    <x v="4"/>
    <n v="326"/>
    <n v="80.02"/>
    <d v="2014-10-03T17:56:08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x v="5"/>
    <x v="8"/>
    <n v="111"/>
    <n v="109.82"/>
    <d v="2014-10-24T00:01:46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x v="7"/>
    <x v="15"/>
    <n v="155"/>
    <n v="82.96"/>
    <d v="2012-07-26T16:33:45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x v="5"/>
    <x v="8"/>
    <n v="101"/>
    <n v="287.31"/>
    <d v="2012-04-20T19:01:58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x v="5"/>
    <x v="16"/>
    <n v="109"/>
    <n v="66.349999999999994"/>
    <d v="2015-08-13T19:41:03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x v="2"/>
    <x v="3"/>
    <n v="253"/>
    <n v="121"/>
    <d v="2016-05-13T15:57:14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x v="5"/>
    <x v="8"/>
    <n v="107"/>
    <n v="66.7"/>
    <d v="2016-04-19T15:02:42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x v="0"/>
    <n v="124"/>
    <n v="194.26"/>
    <d v="2013-09-18T19:30:18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x v="5"/>
    <x v="8"/>
    <n v="103"/>
    <n v="133.13999999999999"/>
    <d v="2014-01-07T15:04: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x v="5"/>
    <x v="8"/>
    <n v="103"/>
    <n v="106.62"/>
    <d v="2016-10-04T10:43:06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4"/>
    <x v="7"/>
    <n v="102"/>
    <n v="219.93"/>
    <d v="2015-11-24T21:35:43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x v="5"/>
    <x v="8"/>
    <n v="102"/>
    <n v="104.82"/>
    <d v="2013-04-15T12:22:43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x v="7"/>
    <x v="15"/>
    <n v="118"/>
    <n v="98.03"/>
    <d v="2012-01-13T22:03:51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x v="0"/>
    <x v="1"/>
    <n v="35"/>
    <n v="119.39"/>
    <d v="2015-03-31T19:23:4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x v="6"/>
    <x v="9"/>
    <n v="177"/>
    <n v="97"/>
    <d v="2015-11-29T00:29:22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4"/>
    <x v="7"/>
    <n v="101"/>
    <n v="271.51"/>
    <d v="2017-02-04T04:50:08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x v="6"/>
    <x v="11"/>
    <n v="101"/>
    <n v="131.13999999999999"/>
    <d v="2015-09-05T11:23:04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x v="0"/>
    <x v="1"/>
    <n v="59"/>
    <n v="153.43"/>
    <d v="2015-10-05T04:03:2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x v="6"/>
    <x v="11"/>
    <n v="100"/>
    <n v="262.11"/>
    <d v="2015-08-03T15:57:51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x v="3"/>
    <x v="5"/>
    <n v="185"/>
    <n v="65.319999999999993"/>
    <d v="2016-02-17T15:00:04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x v="1"/>
    <x v="2"/>
    <n v="139"/>
    <n v="103.2"/>
    <d v="2013-09-16T13:01:43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x v="7"/>
    <x v="15"/>
    <n v="139"/>
    <n v="40.35"/>
    <d v="2016-12-19T15:16:37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x v="5"/>
    <x v="8"/>
    <n v="102"/>
    <n v="119.99"/>
    <d v="2015-04-17T23:18:14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x v="7"/>
    <x v="15"/>
    <n v="105"/>
    <n v="83.97"/>
    <d v="2014-03-12T14:15:46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x v="0"/>
    <n v="226"/>
    <n v="230.56"/>
    <d v="2012-02-02T04:47:45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x v="0"/>
    <x v="1"/>
    <n v="34"/>
    <n v="99.97"/>
    <d v="2016-11-04T11:01:08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x v="0"/>
    <n v="421"/>
    <n v="164.91"/>
    <d v="2013-05-30T06:30:21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x v="0"/>
    <x v="6"/>
    <n v="39"/>
    <n v="117.49"/>
    <d v="2015-09-17T23:06:57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x v="0"/>
    <n v="209"/>
    <n v="131.99"/>
    <d v="2013-02-08T18:07:31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x v="1"/>
    <x v="2"/>
    <n v="111"/>
    <n v="90.5"/>
    <d v="2011-10-24T14:46:44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x v="0"/>
    <n v="133"/>
    <n v="73.5"/>
    <d v="2014-03-06T17:39:45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x v="1"/>
    <x v="2"/>
    <n v="104"/>
    <n v="96.88"/>
    <d v="2015-03-10T22:58:54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x v="1"/>
    <x v="17"/>
    <n v="132"/>
    <n v="215.73"/>
    <d v="2012-03-09T19:19:38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x v="6"/>
    <x v="9"/>
    <n v="110"/>
    <n v="94.55"/>
    <d v="2014-10-20T17:00: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x v="7"/>
    <x v="20"/>
    <n v="118"/>
    <n v="65.86"/>
    <d v="2016-11-28T05:05:46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x v="5"/>
    <x v="16"/>
    <n v="131"/>
    <n v="150.9"/>
    <d v="2014-04-25T01:07:48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x v="0"/>
    <x v="4"/>
    <n v="408"/>
    <n v="81.95"/>
    <d v="2015-06-29T20:59:32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x v="0"/>
    <x v="4"/>
    <n v="141"/>
    <n v="55.76"/>
    <d v="2016-07-13T21:08:45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x v="0"/>
    <x v="1"/>
    <n v="267"/>
    <n v="31.66"/>
    <d v="2015-06-08T22:58:33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x v="5"/>
    <x v="8"/>
    <n v="229"/>
    <n v="56.9"/>
    <d v="2013-08-20T18:08:48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x v="3"/>
    <x v="5"/>
    <n v="128"/>
    <n v="75.13"/>
    <d v="2013-10-25T23:00:1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x v="5"/>
    <x v="16"/>
    <n v="106"/>
    <n v="93.26"/>
    <d v="2014-08-18T13:00:56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x v="6"/>
    <x v="11"/>
    <n v="103"/>
    <n v="134.26"/>
    <d v="2016-03-16T04:39:48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x v="6"/>
    <x v="9"/>
    <n v="265"/>
    <n v="57.63"/>
    <d v="2016-01-18T09:33:48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x v="6"/>
    <x v="9"/>
    <n v="127"/>
    <n v="96.3"/>
    <d v="2013-07-11T18:50:44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x v="5"/>
    <x v="8"/>
    <n v="106"/>
    <n v="72.48"/>
    <d v="2013-05-07T13:34:51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x v="7"/>
    <x v="15"/>
    <n v="105"/>
    <n v="109.45"/>
    <d v="2014-02-24T20:10:33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x v="5"/>
    <x v="8"/>
    <n v="105"/>
    <n v="109.42"/>
    <d v="2013-12-04T02:24:2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x v="2"/>
    <x v="3"/>
    <n v="418"/>
    <n v="84.91"/>
    <d v="2015-08-05T16:11:0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x v="0"/>
    <n v="104"/>
    <n v="845.7"/>
    <d v="2014-08-21T12:37:02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x v="0"/>
    <n v="125"/>
    <n v="73.42"/>
    <d v="2012-02-22T01:22:35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x v="3"/>
    <x v="18"/>
    <n v="36"/>
    <n v="100.23"/>
    <d v="2014-11-20T18:13:31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x v="6"/>
    <x v="11"/>
    <n v="103"/>
    <n v="297.02999999999997"/>
    <d v="2014-09-02T14:48:5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x v="5"/>
    <x v="16"/>
    <n v="309"/>
    <n v="117.36"/>
    <d v="2014-06-12T18:58:06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x v="2"/>
    <x v="3"/>
    <n v="205"/>
    <n v="130.53"/>
    <d v="2014-05-01T19:40:52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x v="0"/>
    <x v="1"/>
    <n v="30"/>
    <n v="171.79"/>
    <d v="2016-07-23T16:01:25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4"/>
    <x v="7"/>
    <n v="102"/>
    <n v="108.78"/>
    <d v="2016-02-07T15:18:05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x v="6"/>
    <x v="11"/>
    <n v="102"/>
    <n v="141.71"/>
    <d v="2016-11-23T20:25:1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x v="5"/>
    <x v="8"/>
    <n v="102"/>
    <n v="58.41"/>
    <d v="2014-10-14T17:42:2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x v="5"/>
    <x v="8"/>
    <n v="122"/>
    <n v="709.42"/>
    <d v="2016-12-07T19:05:00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x v="7"/>
    <x v="15"/>
    <n v="303833"/>
    <n v="42.73"/>
    <d v="2014-08-04T18:48:27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x v="0"/>
    <n v="202"/>
    <n v="45.55"/>
    <d v="2016-01-27T11:52:12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x v="5"/>
    <x v="8"/>
    <n v="101"/>
    <n v="125.79"/>
    <d v="2013-11-20T04:13:24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x v="3"/>
    <x v="5"/>
    <n v="1212"/>
    <n v="27.23"/>
    <d v="2013-05-29T21:51:41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x v="0"/>
    <n v="202"/>
    <n v="77.23"/>
    <d v="2015-11-25T14:23:54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x v="5"/>
    <x v="8"/>
    <n v="101"/>
    <n v="95.7"/>
    <d v="2013-11-11T16:14:43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4"/>
    <x v="7"/>
    <n v="126"/>
    <n v="81.25"/>
    <d v="2015-02-17T16:00:28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x v="0"/>
    <x v="1"/>
    <n v="104"/>
    <n v="109.34"/>
    <d v="2015-06-24T03:51:29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x v="5"/>
    <x v="21"/>
    <n v="23"/>
    <n v="449.43"/>
    <d v="2015-03-27T03:53:0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x v="0"/>
    <n v="300"/>
    <n v="70.040000000000006"/>
    <d v="2013-10-31T05:02:3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x v="2"/>
    <x v="3"/>
    <n v="250"/>
    <n v="66.02"/>
    <d v="2015-07-28T19:15:10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x v="6"/>
    <x v="9"/>
    <n v="120"/>
    <n v="92.39"/>
    <d v="2014-10-22T21:57:29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x v="6"/>
    <x v="9"/>
    <n v="120"/>
    <n v="233.9"/>
    <d v="2014-10-27T13:40:40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x v="5"/>
    <x v="8"/>
    <n v="119"/>
    <n v="230.09"/>
    <d v="2012-08-13T11:24:43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x v="6"/>
    <x v="9"/>
    <n v="118"/>
    <n v="170.7"/>
    <d v="2016-10-12T11:10: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x v="5"/>
    <x v="8"/>
    <n v="118"/>
    <n v="30.65"/>
    <d v="2012-08-28T22:54:54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x v="5"/>
    <x v="8"/>
    <n v="117"/>
    <n v="59.25"/>
    <d v="2015-10-14T14:18:38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x v="6"/>
    <x v="9"/>
    <n v="116"/>
    <n v="95.37"/>
    <d v="2016-09-16T15:43:16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x v="0"/>
    <x v="1"/>
    <n v="83"/>
    <n v="301.94"/>
    <d v="2016-05-16T10:00:28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x v="0"/>
    <n v="288"/>
    <n v="47.47"/>
    <d v="2015-05-26T17:03:1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x v="3"/>
    <x v="5"/>
    <n v="103"/>
    <n v="148.08000000000001"/>
    <d v="2017-02-10T01:58:35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x v="5"/>
    <x v="8"/>
    <n v="115"/>
    <n v="129.82"/>
    <d v="2016-08-04T01:35:09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x v="0"/>
    <x v="4"/>
    <n v="115"/>
    <n v="120.31"/>
    <d v="2015-07-26T23:52:09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x v="5"/>
    <x v="16"/>
    <n v="100"/>
    <n v="320.45"/>
    <d v="2016-04-01T15:03:3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x v="3"/>
    <x v="5"/>
    <n v="285"/>
    <n v="107.05"/>
    <d v="2016-01-11T16:34:01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x v="1"/>
    <x v="2"/>
    <n v="189"/>
    <n v="64.17"/>
    <d v="2014-11-17T17:21:03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x v="6"/>
    <x v="9"/>
    <n v="113"/>
    <n v="50.76"/>
    <d v="2014-10-08T02:58: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x v="7"/>
    <x v="13"/>
    <n v="704"/>
    <n v="39.07"/>
    <d v="2012-10-02T20:22:48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x v="6"/>
    <x v="9"/>
    <n v="351"/>
    <n v="71.239999999999995"/>
    <d v="2013-04-27T18:47:23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x v="5"/>
    <x v="8"/>
    <n v="117"/>
    <n v="89.39"/>
    <d v="2015-09-16T22:51:50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x v="5"/>
    <x v="10"/>
    <n v="56"/>
    <n v="331.54"/>
    <d v="2015-03-03T23:00:37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x v="2"/>
    <x v="3"/>
    <n v="120"/>
    <n v="98.84"/>
    <d v="2015-12-01T06:37:27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x v="6"/>
    <x v="9"/>
    <n v="110"/>
    <n v="104.15"/>
    <d v="2016-09-14T07:22:31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x v="6"/>
    <x v="11"/>
    <n v="120"/>
    <n v="85.53"/>
    <d v="2014-07-14T14:04:40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x v="2"/>
    <x v="3"/>
    <n v="136"/>
    <n v="95.76"/>
    <d v="2016-12-01T22:03:39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x v="6"/>
    <x v="9"/>
    <n v="109"/>
    <n v="88.59"/>
    <d v="2013-04-04T13:26:4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x v="2"/>
    <x v="3"/>
    <n v="103"/>
    <n v="148.57"/>
    <d v="2016-06-14T19:25:4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x v="5"/>
    <x v="8"/>
    <n v="108"/>
    <n v="145.04"/>
    <d v="2016-04-13T13:40:48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x v="5"/>
    <x v="8"/>
    <n v="157"/>
    <n v="87.69"/>
    <d v="2017-01-24T05:51:36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x v="2"/>
    <x v="3"/>
    <n v="106"/>
    <n v="151.24"/>
    <d v="2015-08-18T14:20:4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4"/>
    <x v="7"/>
    <n v="106"/>
    <n v="75.5"/>
    <d v="2015-01-07T15:04:3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x v="5"/>
    <x v="8"/>
    <n v="106"/>
    <n v="111.8"/>
    <d v="2014-10-22T14:01:4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4"/>
    <x v="7"/>
    <n v="106"/>
    <n v="211.84"/>
    <d v="2014-06-17T14:59:0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x v="0"/>
    <x v="1"/>
    <n v="106"/>
    <n v="174.03"/>
    <d v="2015-04-06T15:24:35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x v="5"/>
    <x v="8"/>
    <n v="176"/>
    <n v="91.19"/>
    <d v="2012-10-02T06:40: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x v="1"/>
    <x v="17"/>
    <n v="132"/>
    <n v="99.77"/>
    <d v="2011-11-07T17:53:11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x v="5"/>
    <x v="8"/>
    <n v="101"/>
    <n v="201.22"/>
    <d v="2014-03-21T16:01:54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x v="0"/>
    <x v="1"/>
    <n v="29"/>
    <n v="85"/>
    <d v="2016-05-16T17:02:00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x v="0"/>
    <n v="105"/>
    <n v="346.13"/>
    <d v="2016-09-20T20:11:55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x v="0"/>
    <n v="131"/>
    <n v="546.69000000000005"/>
    <d v="2016-11-18T18:30:57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x v="7"/>
    <x v="22"/>
    <n v="105"/>
    <n v="118.7"/>
    <d v="2012-04-24T18:46:08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x v="5"/>
    <x v="8"/>
    <n v="105"/>
    <n v="104.31"/>
    <d v="2012-06-25T16:45:17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x v="5"/>
    <x v="8"/>
    <n v="174"/>
    <n v="86.14"/>
    <d v="2015-03-15T05:19:57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x v="2"/>
    <x v="3"/>
    <n v="159"/>
    <n v="102.86"/>
    <d v="2016-09-20T11:05:13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x v="6"/>
    <x v="19"/>
    <n v="103"/>
    <n v="175.51"/>
    <d v="2015-04-09T13:21:50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x v="7"/>
    <x v="12"/>
    <n v="129"/>
    <n v="99.38"/>
    <d v="2013-03-15T04:02:20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x v="0"/>
    <x v="1"/>
    <n v="46"/>
    <n v="136.46"/>
    <d v="2017-01-31T15:02:35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x v="5"/>
    <x v="8"/>
    <n v="103"/>
    <n v="78.2"/>
    <d v="2014-01-23T01:08:24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x v="7"/>
    <x v="15"/>
    <n v="213"/>
    <n v="38.18"/>
    <d v="2013-08-01T14:40:1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4"/>
    <x v="7"/>
    <n v="102"/>
    <n v="115.69"/>
    <d v="2014-05-12T13:44:0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4"/>
    <x v="7"/>
    <n v="254"/>
    <n v="47.38"/>
    <d v="2015-05-15T18:45:37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x v="5"/>
    <x v="8"/>
    <n v="102"/>
    <n v="85.34"/>
    <d v="2011-03-24T23:02:18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x v="6"/>
    <x v="11"/>
    <n v="102"/>
    <n v="119.19"/>
    <d v="2014-10-06T17:48:44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x v="5"/>
    <x v="8"/>
    <n v="105"/>
    <n v="84.02"/>
    <d v="2014-10-23T01:41:30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x v="5"/>
    <x v="8"/>
    <n v="101"/>
    <n v="200.89"/>
    <d v="2012-07-23T18:32:14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x v="3"/>
    <x v="18"/>
    <n v="5"/>
    <n v="267.81"/>
    <d v="2013-07-31T12:53:40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x v="0"/>
    <x v="1"/>
    <n v="101"/>
    <n v="239.35"/>
    <d v="2014-11-13T00:25:11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x v="6"/>
    <x v="9"/>
    <n v="100"/>
    <n v="115.08"/>
    <d v="2016-07-25T06:41:2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x v="3"/>
    <x v="5"/>
    <n v="496"/>
    <n v="25.09"/>
    <d v="2014-06-16T19:03:28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x v="0"/>
    <x v="1"/>
    <n v="49"/>
    <n v="176.36"/>
    <d v="2017-02-01T13:51:19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x v="5"/>
    <x v="23"/>
    <n v="25"/>
    <n v="725.03"/>
    <d v="2015-11-19T11:46:41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x v="3"/>
    <x v="5"/>
    <n v="272"/>
    <n v="98.41"/>
    <d v="2016-07-22T07:52:18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x v="5"/>
    <x v="8"/>
    <n v="111"/>
    <n v="42.52"/>
    <d v="2013-01-08T22:40:01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x v="6"/>
    <x v="11"/>
    <n v="106"/>
    <n v="251.74"/>
    <d v="2016-09-01T18:15:45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x v="7"/>
    <x v="15"/>
    <n v="162"/>
    <n v="62.52"/>
    <d v="2013-07-03T20:49:4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x v="3"/>
    <x v="5"/>
    <n v="243"/>
    <n v="82.15"/>
    <d v="2016-10-01T16:01:15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x v="2"/>
    <x v="3"/>
    <n v="162"/>
    <n v="39.51"/>
    <d v="2014-11-05T13:35:53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x v="2"/>
    <x v="3"/>
    <n v="484"/>
    <n v="82.32"/>
    <d v="2016-01-22T11:24:25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x v="0"/>
    <n v="127"/>
    <n v="117.6"/>
    <d v="2014-08-12T10:18:54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x v="0"/>
    <x v="1"/>
    <n v="7"/>
    <n v="177.39"/>
    <d v="2014-06-19T11:21:31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x v="7"/>
    <x v="13"/>
    <n v="119"/>
    <n v="388.98"/>
    <d v="2016-01-01T13:56:03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4"/>
    <x v="7"/>
    <n v="102"/>
    <n v="189.76"/>
    <d v="2016-02-23T14:27:36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x v="6"/>
    <x v="11"/>
    <n v="118"/>
    <n v="110.35"/>
    <d v="2014-09-27T23:15:55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x v="0"/>
    <n v="585"/>
    <n v="222.99"/>
    <d v="2012-07-09T23:12:24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x v="6"/>
    <x v="9"/>
    <n v="106"/>
    <n v="146.44999999999999"/>
    <d v="2014-07-21T20:24:03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x v="2"/>
    <x v="3"/>
    <n v="125"/>
    <n v="95.83"/>
    <d v="2014-11-21T18:01:56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x v="2"/>
    <x v="3"/>
    <n v="105"/>
    <n v="61.56"/>
    <d v="2017-01-06T14:23:31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x v="6"/>
    <x v="9"/>
    <n v="319"/>
    <n v="131.38"/>
    <d v="2016-06-13T21:29:42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x v="0"/>
    <x v="4"/>
    <n v="115"/>
    <n v="80.19"/>
    <d v="2015-08-02T04:03:47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x v="3"/>
    <x v="5"/>
    <n v="412"/>
    <n v="44.06"/>
    <d v="2016-09-20T14:04:01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x v="0"/>
    <n v="2260300"/>
    <n v="138.66999999999999"/>
    <d v="2016-09-13T16:03:12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x v="5"/>
    <x v="8"/>
    <n v="101"/>
    <n v="216.75"/>
    <d v="2015-06-23T06:46:37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x v="5"/>
    <x v="8"/>
    <n v="112"/>
    <n v="58.54"/>
    <d v="2014-12-07T18:45:47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x v="7"/>
    <x v="15"/>
    <n v="102"/>
    <n v="140.86000000000001"/>
    <d v="2013-06-24T14:02:38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x v="5"/>
    <x v="16"/>
    <n v="112"/>
    <n v="148.97"/>
    <d v="2014-10-17T03:57:13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x v="2"/>
    <x v="3"/>
    <n v="101"/>
    <n v="67.84"/>
    <d v="2016-02-26T13:01:20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x v="2"/>
    <x v="3"/>
    <n v="148"/>
    <n v="207.62"/>
    <d v="2016-10-25T04:14:27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x v="2"/>
    <x v="3"/>
    <n v="112"/>
    <n v="116.21"/>
    <d v="2016-10-11T04:15:09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x v="0"/>
    <x v="24"/>
    <n v="63"/>
    <n v="128.62"/>
    <d v="2016-06-08T15:11:10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x v="3"/>
    <x v="5"/>
    <n v="110"/>
    <n v="55.96"/>
    <d v="2016-08-01T14:45:4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x v="6"/>
    <x v="11"/>
    <n v="110"/>
    <n v="92.04"/>
    <d v="2016-04-01T17:55:58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x v="6"/>
    <x v="11"/>
    <n v="104"/>
    <n v="81.13"/>
    <d v="2015-05-11T14:24:18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x v="7"/>
    <x v="15"/>
    <n v="122"/>
    <n v="64.37"/>
    <d v="2017-01-10T14:24:21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x v="0"/>
    <x v="4"/>
    <n v="146"/>
    <n v="47.06"/>
    <d v="2015-04-21T17:56:28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x v="2"/>
    <x v="3"/>
    <n v="104"/>
    <n v="79.97"/>
    <d v="2016-02-09T18:37:33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x v="6"/>
    <x v="9"/>
    <n v="109"/>
    <n v="92.13"/>
    <d v="2013-12-02T19:03:58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x v="7"/>
    <x v="12"/>
    <n v="120"/>
    <n v="88.15"/>
    <d v="2011-01-12T07:44:38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x v="5"/>
    <x v="8"/>
    <n v="108"/>
    <n v="65.3"/>
    <d v="2012-10-11T00:46:06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x v="2"/>
    <x v="3"/>
    <n v="124"/>
    <n v="110.39"/>
    <d v="2017-01-16T12:48:05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x v="2"/>
    <x v="3"/>
    <n v="180"/>
    <n v="96.38"/>
    <d v="2016-07-01T07:33:47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x v="6"/>
    <x v="11"/>
    <n v="108"/>
    <n v="106.8"/>
    <d v="2014-10-21T06:59:58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x v="5"/>
    <x v="8"/>
    <n v="107"/>
    <n v="97.64"/>
    <d v="2012-04-18T21:15:0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x v="5"/>
    <x v="8"/>
    <n v="119"/>
    <n v="89.96"/>
    <d v="2012-08-13T18:02:14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x v="0"/>
    <x v="6"/>
    <n v="43"/>
    <n v="215.96"/>
    <d v="2016-05-24T16:06:23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x v="5"/>
    <x v="8"/>
    <n v="107"/>
    <n v="224.85"/>
    <d v="2016-11-13T21:01:07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x v="0"/>
    <x v="24"/>
    <n v="107"/>
    <n v="267"/>
    <d v="2015-07-22T17:55:1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x v="5"/>
    <x v="8"/>
    <n v="107"/>
    <n v="134.91"/>
    <d v="2015-11-23T13:13:53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x v="0"/>
    <x v="1"/>
    <n v="47"/>
    <n v="53.25"/>
    <d v="2015-01-05T23:22:29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x v="2"/>
    <x v="3"/>
    <n v="65"/>
    <n v="170.63"/>
    <d v="2014-09-09T23:26:00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x v="3"/>
    <x v="18"/>
    <n v="28"/>
    <n v="370.95"/>
    <d v="2016-11-20T23:33:0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x v="0"/>
    <x v="24"/>
    <n v="105"/>
    <n v="373.56"/>
    <d v="2015-08-06T14:56:4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x v="0"/>
    <x v="4"/>
    <n v="104"/>
    <n v="64.930000000000007"/>
    <d v="2012-03-30T01:13:43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x v="5"/>
    <x v="8"/>
    <n v="104"/>
    <n v="138.80000000000001"/>
    <d v="2011-11-21T05:16:32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x v="7"/>
    <x v="25"/>
    <n v="104"/>
    <n v="266.08999999999997"/>
    <d v="2014-10-31T18:59:05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x v="7"/>
    <x v="15"/>
    <n v="138"/>
    <n v="98.99"/>
    <d v="2012-11-15T15:36:17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x v="3"/>
    <x v="5"/>
    <n v="106"/>
    <n v="206.31"/>
    <d v="2015-05-28T15:22:48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x v="5"/>
    <x v="8"/>
    <n v="114"/>
    <n v="101.83"/>
    <d v="2011-05-12T17:02:24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x v="0"/>
    <x v="1"/>
    <n v="82"/>
    <n v="216.34"/>
    <d v="2016-01-19T17:00:27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x v="2"/>
    <x v="3"/>
    <n v="111"/>
    <n v="97.11"/>
    <d v="2014-05-27T14:44:41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x v="3"/>
    <x v="5"/>
    <n v="157"/>
    <n v="67.97"/>
    <d v="2013-10-14T19:22:35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x v="7"/>
    <x v="15"/>
    <n v="109"/>
    <n v="99.16"/>
    <d v="2016-03-16T19:45:12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x v="2"/>
    <x v="3"/>
    <n v="146"/>
    <n v="91.88"/>
    <d v="2015-08-31T14:47:37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x v="6"/>
    <x v="11"/>
    <n v="102"/>
    <n v="177.09"/>
    <d v="2016-08-20T13:50:28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x v="7"/>
    <x v="25"/>
    <n v="113"/>
    <n v="109.96"/>
    <d v="2013-01-24T12:14:21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x v="1"/>
    <x v="17"/>
    <n v="101"/>
    <n v="168.78"/>
    <d v="2016-01-13T17:45:44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x v="5"/>
    <x v="16"/>
    <n v="109"/>
    <n v="199.9"/>
    <d v="2014-08-27T15:03: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x v="5"/>
    <x v="8"/>
    <n v="101"/>
    <n v="141.75"/>
    <d v="2015-03-26T17:28:2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x v="5"/>
    <x v="8"/>
    <n v="101"/>
    <n v="104.26"/>
    <d v="2011-11-18T01:00:5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x v="6"/>
    <x v="11"/>
    <n v="101"/>
    <n v="182.91"/>
    <d v="2016-11-28T22:00:33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x v="1"/>
    <x v="17"/>
    <n v="100"/>
    <n v="143.36000000000001"/>
    <d v="2015-11-13T15:01:52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x v="7"/>
    <x v="15"/>
    <n v="100"/>
    <n v="417.33"/>
    <d v="2014-04-07T21:35:30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x v="5"/>
    <x v="16"/>
    <n v="100"/>
    <n v="606.82000000000005"/>
    <d v="2015-08-14T05:39:36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x v="6"/>
    <x v="11"/>
    <n v="100"/>
    <n v="168.25"/>
    <d v="2015-02-15T23:35:47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x v="3"/>
    <x v="5"/>
    <n v="153"/>
    <n v="135.59"/>
    <d v="2015-02-27T00:31:51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x v="5"/>
    <x v="16"/>
    <n v="142"/>
    <n v="117.51"/>
    <d v="2014-11-28T15:20:26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x v="0"/>
    <x v="1"/>
    <n v="2"/>
    <n v="3304"/>
    <d v="2017-01-14T01:26:0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x v="3"/>
    <x v="18"/>
    <n v="7"/>
    <n v="63.57"/>
    <d v="2012-12-21T20:29:34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x v="0"/>
    <x v="1"/>
    <n v="40"/>
    <n v="99.86"/>
    <d v="2016-10-19T14:43:32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x v="2"/>
    <x v="3"/>
    <n v="559"/>
    <n v="58.38"/>
    <d v="2017-01-06T16:25:39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x v="3"/>
    <x v="5"/>
    <n v="108"/>
    <n v="60.82"/>
    <d v="2016-01-12T19:10:22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x v="0"/>
    <x v="1"/>
    <n v="26"/>
    <n v="150.65"/>
    <d v="2014-08-13T12:02:11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x v="0"/>
    <x v="1"/>
    <n v="39"/>
    <n v="113.63"/>
    <d v="2014-12-20T04:11:0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x v="3"/>
    <x v="5"/>
    <n v="104"/>
    <n v="50.85"/>
    <d v="2015-07-15T15:59:25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x v="0"/>
    <n v="193"/>
    <n v="63.05"/>
    <d v="2014-04-13T18:43:56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x v="0"/>
    <x v="1"/>
    <n v="38"/>
    <n v="158.63999999999999"/>
    <d v="2016-04-20T15:41:12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x v="2"/>
    <x v="3"/>
    <n v="101"/>
    <n v="135.66999999999999"/>
    <d v="2015-02-17T15:05:20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x v="5"/>
    <x v="8"/>
    <n v="103"/>
    <n v="91.48"/>
    <d v="2013-09-12T01:31:05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x v="0"/>
    <x v="1"/>
    <n v="126"/>
    <n v="190.45"/>
    <d v="2015-11-23T20:17:52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x v="3"/>
    <x v="5"/>
    <n v="377"/>
    <n v="65"/>
    <d v="2016-10-04T19:39:06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x v="3"/>
    <x v="5"/>
    <n v="1867"/>
    <n v="90.64"/>
    <d v="2016-11-28T19:18:56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x v="5"/>
    <x v="8"/>
    <n v="101"/>
    <n v="90.62"/>
    <d v="2011-08-08T17:12:51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x v="6"/>
    <x v="9"/>
    <n v="104"/>
    <n v="125.98"/>
    <d v="2016-04-05T14:19:0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x v="2"/>
    <x v="3"/>
    <n v="103"/>
    <n v="111.53"/>
    <d v="2014-11-12T20:35:13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x v="7"/>
    <x v="15"/>
    <n v="124"/>
    <n v="67.67"/>
    <d v="2013-11-08T11:24:15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x v="2"/>
    <x v="3"/>
    <n v="109"/>
    <n v="159.24"/>
    <d v="2016-09-06T11:11:32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x v="7"/>
    <x v="12"/>
    <n v="101"/>
    <n v="109.11"/>
    <d v="2014-07-14T16:41:12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x v="6"/>
    <x v="9"/>
    <n v="121"/>
    <n v="80.459999999999994"/>
    <d v="2014-04-29T20:00:2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x v="0"/>
    <x v="24"/>
    <n v="103"/>
    <n v="174.04"/>
    <d v="2015-11-05T00:36:37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x v="5"/>
    <x v="8"/>
    <n v="139"/>
    <n v="65.760000000000005"/>
    <d v="2013-02-14T18:27:47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x v="2"/>
    <x v="3"/>
    <n v="278"/>
    <n v="67.16"/>
    <d v="2014-05-13T15:47:04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x v="0"/>
    <x v="4"/>
    <n v="224"/>
    <n v="58.93"/>
    <d v="2017-02-01T19:14:28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x v="5"/>
    <x v="8"/>
    <n v="179"/>
    <n v="73.34"/>
    <d v="2010-10-18T05:24:20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x v="5"/>
    <x v="8"/>
    <n v="123"/>
    <n v="99.86"/>
    <d v="2015-04-20T22:39:50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x v="5"/>
    <x v="8"/>
    <n v="105"/>
    <n v="80.2"/>
    <d v="2010-06-28T05:28:14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x v="0"/>
    <x v="4"/>
    <n v="355"/>
    <n v="89.1"/>
    <d v="2014-01-28T19:45:32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x v="2"/>
    <x v="3"/>
    <n v="118"/>
    <n v="180.41"/>
    <d v="2014-10-27T00:10:16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x v="0"/>
    <x v="1"/>
    <n v="70"/>
    <n v="382.39"/>
    <d v="2016-08-30T14:58:37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x v="0"/>
    <x v="1"/>
    <n v="25"/>
    <n v="89.6"/>
    <d v="2016-10-09T23:09:28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x v="7"/>
    <x v="15"/>
    <n v="117"/>
    <n v="133.93"/>
    <d v="2015-03-18T18:30: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x v="7"/>
    <x v="15"/>
    <n v="100"/>
    <n v="224.13"/>
    <d v="2015-03-30T22:07:45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x v="6"/>
    <x v="11"/>
    <n v="116"/>
    <n v="71.489999999999995"/>
    <d v="2014-07-15T15:59:3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x v="5"/>
    <x v="8"/>
    <n v="116"/>
    <n v="116.86"/>
    <d v="2012-03-19T16:31:12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x v="2"/>
    <x v="3"/>
    <n v="104"/>
    <n v="123.38"/>
    <d v="2016-03-01T10:19:33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x v="7"/>
    <x v="12"/>
    <n v="116"/>
    <n v="152.54"/>
    <d v="2013-06-01T06:13:51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x v="7"/>
    <x v="12"/>
    <n v="145"/>
    <n v="70.53"/>
    <d v="2012-11-15T18:52:0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x v="0"/>
    <n v="182"/>
    <n v="143.97999999999999"/>
    <d v="2016-10-11T12:37:07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x v="1"/>
    <x v="2"/>
    <n v="108"/>
    <n v="69.599999999999994"/>
    <d v="2015-12-02T04:07:46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x v="0"/>
    <x v="4"/>
    <n v="172"/>
    <n v="58.42"/>
    <d v="2014-12-09T03:26:10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x v="7"/>
    <x v="12"/>
    <n v="107"/>
    <n v="89.9"/>
    <d v="2012-08-14T04:13:00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x v="0"/>
    <x v="4"/>
    <n v="11"/>
    <n v="112.86"/>
    <d v="2017-02-01T16:31:28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x v="5"/>
    <x v="8"/>
    <n v="114"/>
    <n v="108.01"/>
    <d v="2014-11-07T22:09:57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x v="5"/>
    <x v="8"/>
    <n v="170"/>
    <n v="90.58"/>
    <d v="2015-09-14T12:00:21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x v="0"/>
    <x v="1"/>
    <n v="6"/>
    <n v="182.62"/>
    <d v="2016-08-04T07:05:00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x v="0"/>
    <n v="674"/>
    <n v="70.849999999999994"/>
    <d v="2012-10-19T00:17:24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x v="0"/>
    <n v="140"/>
    <n v="95.49"/>
    <d v="2014-11-01T20:08:0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x v="2"/>
    <x v="3"/>
    <n v="102"/>
    <n v="165.35"/>
    <d v="2015-05-01T14:45:27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x v="7"/>
    <x v="15"/>
    <n v="111"/>
    <n v="127.98"/>
    <d v="2010-12-01T18:10:54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x v="2"/>
    <x v="3"/>
    <n v="104"/>
    <n v="48.04"/>
    <d v="2016-02-14T10:38:23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x v="5"/>
    <x v="8"/>
    <n v="110"/>
    <n v="70"/>
    <d v="2016-07-08T18:08:1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x v="6"/>
    <x v="9"/>
    <n v="110"/>
    <n v="128.91"/>
    <d v="2015-03-20T01:41:39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x v="6"/>
    <x v="11"/>
    <n v="110"/>
    <n v="99.79"/>
    <d v="2015-10-13T14:50:43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x v="5"/>
    <x v="8"/>
    <n v="109"/>
    <n v="121.28"/>
    <d v="2013-02-08T19:35:24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x v="6"/>
    <x v="11"/>
    <n v="109"/>
    <n v="139.24"/>
    <d v="2017-02-14T19:49:01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x v="0"/>
    <n v="108"/>
    <n v="90.18"/>
    <d v="2015-05-14T16:25:14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x v="7"/>
    <x v="15"/>
    <n v="295"/>
    <n v="92.1"/>
    <d v="2011-02-13T02:03:10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x v="2"/>
    <x v="3"/>
    <n v="108"/>
    <n v="462.86"/>
    <d v="2016-02-20T17:59:28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x v="2"/>
    <x v="3"/>
    <n v="101"/>
    <n v="39.92"/>
    <d v="2014-06-19T09:14:38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x v="5"/>
    <x v="8"/>
    <n v="108"/>
    <n v="117.85"/>
    <d v="2013-03-21T17:00:1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x v="5"/>
    <x v="8"/>
    <n v="107"/>
    <n v="81.63"/>
    <d v="2012-06-22T13:33:26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x v="3"/>
    <x v="5"/>
    <n v="114"/>
    <n v="68.11"/>
    <d v="2016-11-01T11:41:42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x v="0"/>
    <x v="24"/>
    <n v="159"/>
    <n v="77.33"/>
    <d v="2015-08-19T18:20:39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x v="7"/>
    <x v="15"/>
    <n v="106"/>
    <n v="38.54"/>
    <d v="2012-07-31T13:29:07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x v="3"/>
    <x v="5"/>
    <n v="636"/>
    <n v="94.1"/>
    <d v="2016-05-15T22:28:49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x v="0"/>
    <x v="1"/>
    <n v="40"/>
    <n v="152.41"/>
    <d v="2017-01-12T04:40:05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x v="0"/>
    <x v="4"/>
    <n v="105"/>
    <n v="205.3"/>
    <d v="2015-10-02T19:01:0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x v="6"/>
    <x v="9"/>
    <n v="105"/>
    <n v="63.23"/>
    <d v="2016-12-20T15:57:51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x v="3"/>
    <x v="5"/>
    <n v="524"/>
    <n v="44.17"/>
    <d v="2014-08-28T21:37:05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x v="5"/>
    <x v="8"/>
    <n v="105"/>
    <n v="67.77"/>
    <d v="2013-10-03T10:57:14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x v="6"/>
    <x v="11"/>
    <n v="101"/>
    <n v="54.91"/>
    <d v="2016-01-31T16:54:3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x v="6"/>
    <x v="11"/>
    <n v="105"/>
    <n v="327.08"/>
    <d v="2015-09-23T19:27:50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x v="6"/>
    <x v="9"/>
    <n v="157"/>
    <n v="146.69"/>
    <d v="2015-05-22T20:04:09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x v="6"/>
    <x v="11"/>
    <n v="105"/>
    <n v="89.59"/>
    <d v="2016-11-22T14:59:12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x v="0"/>
    <n v="157"/>
    <n v="36.97"/>
    <d v="2014-08-20T20:17:40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x v="2"/>
    <x v="3"/>
    <n v="112"/>
    <n v="75.98"/>
    <d v="2015-10-19T14:00: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x v="7"/>
    <x v="15"/>
    <n v="112"/>
    <n v="85.05"/>
    <d v="2012-02-24T14:42:46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x v="7"/>
    <x v="12"/>
    <n v="104"/>
    <n v="78.03"/>
    <d v="2009-09-23T17:24:10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x v="6"/>
    <x v="19"/>
    <n v="104"/>
    <n v="135.63"/>
    <d v="2016-02-25T17:39: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x v="5"/>
    <x v="8"/>
    <n v="104"/>
    <n v="239.94"/>
    <d v="2014-01-29T14:33:19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x v="7"/>
    <x v="15"/>
    <n v="156"/>
    <n v="117.23"/>
    <d v="2012-09-12T20:37:41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x v="2"/>
    <x v="3"/>
    <n v="104"/>
    <n v="111.18"/>
    <d v="2015-07-26T15:05:12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x v="6"/>
    <x v="11"/>
    <n v="104"/>
    <n v="199.17"/>
    <d v="2015-09-18T00:32:52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x v="2"/>
    <x v="3"/>
    <n v="155"/>
    <n v="207.07"/>
    <d v="2016-02-23T17:01:04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x v="2"/>
    <x v="3"/>
    <n v="172"/>
    <n v="174.21"/>
    <d v="2015-10-01T15:53:20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x v="6"/>
    <x v="11"/>
    <n v="103"/>
    <n v="85.53"/>
    <d v="2016-06-01T08:20:51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x v="6"/>
    <x v="11"/>
    <n v="154"/>
    <n v="106.5"/>
    <d v="2015-10-07T12:00:09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x v="5"/>
    <x v="8"/>
    <n v="119"/>
    <n v="61.5"/>
    <d v="2013-02-07T17:42:15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x v="0"/>
    <x v="1"/>
    <n v="15"/>
    <n v="530.69000000000005"/>
    <d v="2014-08-15T22:20:45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x v="6"/>
    <x v="11"/>
    <n v="102"/>
    <n v="127.79"/>
    <d v="2015-10-15T16:49:3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x v="6"/>
    <x v="11"/>
    <n v="102"/>
    <n v="136.85"/>
    <d v="2017-02-03T13:48:00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x v="7"/>
    <x v="15"/>
    <n v="102"/>
    <n v="88.04"/>
    <d v="2013-04-24T00:30:37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x v="6"/>
    <x v="11"/>
    <n v="102"/>
    <n v="53.18"/>
    <d v="2015-06-17T18:11:0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x v="5"/>
    <x v="16"/>
    <n v="102"/>
    <n v="221.52"/>
    <d v="2015-03-26T19:59:22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x v="2"/>
    <x v="3"/>
    <n v="61"/>
    <n v="109.94"/>
    <d v="2015-07-04T00:44:42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x v="5"/>
    <x v="8"/>
    <n v="305"/>
    <n v="68.489999999999995"/>
    <d v="2010-10-29T08:43:25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x v="6"/>
    <x v="11"/>
    <n v="102"/>
    <n v="125.12"/>
    <d v="2016-07-16T20:09:4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4"/>
    <x v="7"/>
    <n v="102"/>
    <n v="149.31"/>
    <d v="2014-09-20T01:44:16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x v="7"/>
    <x v="15"/>
    <n v="102"/>
    <n v="67.39"/>
    <d v="2014-01-25T16:25:07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x v="1"/>
    <x v="2"/>
    <n v="101"/>
    <n v="44.67"/>
    <d v="2014-09-17T15:29:14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4"/>
    <x v="7"/>
    <n v="101"/>
    <n v="123.35"/>
    <d v="2014-05-30T21:31:24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x v="6"/>
    <x v="11"/>
    <n v="101"/>
    <n v="256.37"/>
    <d v="2017-02-06T20:00:04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x v="6"/>
    <x v="11"/>
    <n v="302"/>
    <n v="252.02"/>
    <d v="2016-04-13T19:04:23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x v="7"/>
    <x v="15"/>
    <n v="101"/>
    <n v="97.99"/>
    <d v="2011-11-22T16:12:1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x v="6"/>
    <x v="9"/>
    <n v="191"/>
    <n v="259.95"/>
    <d v="2014-08-11T19:16: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x v="3"/>
    <x v="5"/>
    <n v="537"/>
    <n v="22.12"/>
    <d v="2016-01-02T14:48:43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x v="5"/>
    <x v="8"/>
    <n v="113"/>
    <n v="73.02"/>
    <d v="2011-11-15T11:49:50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x v="5"/>
    <x v="16"/>
    <n v="143"/>
    <n v="185.48"/>
    <d v="2017-01-31T14:24:43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x v="0"/>
    <x v="1"/>
    <n v="73"/>
    <n v="405.5"/>
    <d v="2015-09-15T02:30:53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x v="7"/>
    <x v="15"/>
    <n v="145"/>
    <n v="70.790000000000006"/>
    <d v="2012-05-24T19:24:1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x v="6"/>
    <x v="11"/>
    <n v="111"/>
    <n v="200.69"/>
    <d v="2014-05-16T18:05:25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x v="7"/>
    <x v="15"/>
    <n v="144"/>
    <n v="92.55"/>
    <d v="2013-01-02T01:08:59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x v="0"/>
    <x v="1"/>
    <n v="11"/>
    <n v="51.82"/>
    <d v="2016-02-10T18:34:47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x v="3"/>
    <x v="18"/>
    <n v="28"/>
    <n v="26.6"/>
    <d v="2014-11-05T18:30:29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x v="0"/>
    <n v="118"/>
    <n v="97.19"/>
    <d v="2013-04-25T19:23:48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x v="5"/>
    <x v="8"/>
    <n v="283"/>
    <n v="49.88"/>
    <d v="2013-02-25T00:55:51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x v="5"/>
    <x v="16"/>
    <n v="128"/>
    <n v="118.34"/>
    <d v="2015-07-11T22:17:17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x v="0"/>
    <n v="281"/>
    <n v="147.94999999999999"/>
    <d v="2014-08-10T01:41:37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x v="0"/>
    <x v="1"/>
    <n v="47"/>
    <n v="1272.73"/>
    <d v="2017-01-07T07:16:47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x v="7"/>
    <x v="15"/>
    <n v="117"/>
    <n v="76.92"/>
    <d v="2013-08-21T20:17:27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x v="7"/>
    <x v="15"/>
    <n v="111"/>
    <n v="73.36"/>
    <d v="2014-02-12T02:22:50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x v="0"/>
    <n v="347"/>
    <n v="29.31"/>
    <d v="2013-06-13T21:35:25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x v="2"/>
    <x v="3"/>
    <n v="57"/>
    <n v="150.5"/>
    <d v="2014-09-09T18:43:1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x v="5"/>
    <x v="8"/>
    <n v="114"/>
    <n v="103.22"/>
    <d v="2015-10-15T06:01:08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x v="3"/>
    <x v="5"/>
    <n v="171"/>
    <n v="25.43"/>
    <d v="2013-07-29T15:56:31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x v="0"/>
    <x v="26"/>
    <n v="27"/>
    <n v="402.71"/>
    <d v="2015-10-06T14:13:09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x v="7"/>
    <x v="25"/>
    <n v="109"/>
    <n v="103.68"/>
    <d v="2015-09-22T23:13:41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x v="1"/>
    <x v="17"/>
    <n v="136"/>
    <n v="59.97"/>
    <d v="2015-07-15T13:52:46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x v="3"/>
    <x v="5"/>
    <n v="1357"/>
    <n v="14.37"/>
    <d v="2015-11-07T16:47:16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x v="3"/>
    <x v="5"/>
    <n v="271"/>
    <n v="140.97999999999999"/>
    <d v="2016-03-23T19:49:04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x v="2"/>
    <x v="3"/>
    <n v="135"/>
    <n v="79.41"/>
    <d v="2015-10-21T08:20:53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x v="7"/>
    <x v="15"/>
    <n v="154"/>
    <n v="70.58"/>
    <d v="2013-11-22T12:55:40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x v="5"/>
    <x v="8"/>
    <n v="105"/>
    <n v="78.66"/>
    <d v="2012-06-19T21:03:31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x v="2"/>
    <x v="3"/>
    <n v="103"/>
    <n v="234.79"/>
    <d v="2015-10-20T17:57:13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x v="7"/>
    <x v="15"/>
    <n v="199"/>
    <n v="94.49"/>
    <d v="2010-11-05T14:54:4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x v="0"/>
    <x v="1"/>
    <n v="44"/>
    <n v="174.95"/>
    <d v="2016-11-02T14:00:23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x v="1"/>
    <x v="17"/>
    <n v="102"/>
    <n v="141.41999999999999"/>
    <d v="2013-05-07T15:33:26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4"/>
    <x v="7"/>
    <n v="111"/>
    <n v="74.180000000000007"/>
    <d v="2014-05-27T15:22:23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x v="3"/>
    <x v="5"/>
    <n v="147"/>
    <n v="52.7"/>
    <d v="2015-09-15T09:59:58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x v="2"/>
    <x v="3"/>
    <n v="105"/>
    <n v="118.74"/>
    <d v="2015-05-06T20:45:49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x v="6"/>
    <x v="11"/>
    <n v="101"/>
    <n v="70.77"/>
    <d v="2015-02-24T02:03:29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x v="6"/>
    <x v="9"/>
    <n v="109"/>
    <n v="84.11"/>
    <d v="2016-01-18T17:26:38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x v="0"/>
    <n v="262"/>
    <n v="127.32"/>
    <d v="2011-12-21T02:08:30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x v="2"/>
    <x v="3"/>
    <n v="101"/>
    <n v="211.48"/>
    <d v="2015-05-14T12:09:11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x v="5"/>
    <x v="8"/>
    <n v="104"/>
    <n v="81.849999999999994"/>
    <d v="2015-02-08T14:32:02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x v="5"/>
    <x v="8"/>
    <n v="132"/>
    <n v="78.58"/>
    <d v="2014-05-26T10:51:39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x v="5"/>
    <x v="8"/>
    <n v="104"/>
    <n v="56.46"/>
    <d v="2010-07-20T18:38:04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x v="0"/>
    <x v="1"/>
    <n v="112"/>
    <n v="367.97"/>
    <d v="2015-09-10T21:11:08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x v="5"/>
    <x v="27"/>
    <n v="107"/>
    <n v="273.83"/>
    <d v="2013-11-05T02:00:56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x v="0"/>
    <x v="26"/>
    <n v="21"/>
    <n v="105.93"/>
    <d v="2015-08-31T11:55:20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x v="6"/>
    <x v="11"/>
    <n v="128"/>
    <n v="72.760000000000005"/>
    <d v="2015-05-20T13:46:17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x v="1"/>
    <x v="17"/>
    <n v="128"/>
    <n v="492.31"/>
    <d v="2015-01-15T14:09:51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x v="6"/>
    <x v="11"/>
    <n v="128"/>
    <n v="90.74"/>
    <d v="2015-06-03T01:34:36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x v="0"/>
    <x v="1"/>
    <n v="26"/>
    <n v="133.25"/>
    <d v="2016-05-14T09:41:3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x v="6"/>
    <x v="9"/>
    <n v="120"/>
    <n v="108.24"/>
    <d v="2014-09-06T16:11:45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x v="6"/>
    <x v="11"/>
    <n v="127"/>
    <n v="69.569999999999993"/>
    <d v="2014-08-20T18:08:12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x v="5"/>
    <x v="8"/>
    <n v="106"/>
    <n v="62.71"/>
    <d v="2011-01-24T16:40:10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x v="0"/>
    <n v="253"/>
    <n v="68.25"/>
    <d v="2016-11-30T20:34:13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x v="6"/>
    <x v="11"/>
    <n v="103"/>
    <n v="93.81"/>
    <d v="2014-11-21T07:34:22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x v="7"/>
    <x v="15"/>
    <n v="100"/>
    <n v="126.81"/>
    <d v="2012-10-04T07:21:24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x v="6"/>
    <x v="11"/>
    <n v="70"/>
    <n v="63.56"/>
    <d v="2014-12-17T14:01:07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x v="0"/>
    <x v="1"/>
    <n v="31"/>
    <n v="102.02"/>
    <d v="2016-02-02T17:01:54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x v="7"/>
    <x v="15"/>
    <n v="497"/>
    <n v="51.72"/>
    <d v="2013-05-05T23:54:3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x v="2"/>
    <x v="3"/>
    <n v="123"/>
    <n v="94.74"/>
    <d v="2017-01-23T23:25:21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x v="7"/>
    <x v="15"/>
    <n v="124"/>
    <n v="92.54"/>
    <d v="2011-01-21T23:52:34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x v="0"/>
    <n v="124"/>
    <n v="88.24"/>
    <d v="2015-11-23T16:59:34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x v="6"/>
    <x v="11"/>
    <n v="103"/>
    <n v="62.05"/>
    <d v="2014-06-12T13:46:5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x v="6"/>
    <x v="11"/>
    <n v="123"/>
    <n v="71.239999999999995"/>
    <d v="2016-04-13T00:10:08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x v="6"/>
    <x v="9"/>
    <n v="246"/>
    <n v="67.7"/>
    <d v="2012-09-06T23:51:15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x v="6"/>
    <x v="11"/>
    <n v="102"/>
    <n v="106.57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x v="6"/>
    <x v="11"/>
    <n v="102"/>
    <n v="66.59"/>
    <d v="2014-11-28T00:03:06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x v="2"/>
    <x v="3"/>
    <n v="102"/>
    <n v="103.64"/>
    <d v="2016-09-23T20:50:40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x v="6"/>
    <x v="11"/>
    <n v="122"/>
    <n v="716.35"/>
    <d v="2016-08-23T18:22:09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x v="5"/>
    <x v="8"/>
    <n v="101"/>
    <n v="139.83000000000001"/>
    <d v="2015-06-08T21:33:00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x v="6"/>
    <x v="9"/>
    <n v="122"/>
    <n v="109.59"/>
    <d v="2016-10-11T23:22:08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x v="0"/>
    <n v="121"/>
    <n v="55.81"/>
    <d v="2013-04-23T04:07:24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x v="0"/>
    <x v="4"/>
    <n v="110"/>
    <n v="31.44"/>
    <d v="2014-03-28T17:06:22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x v="6"/>
    <x v="11"/>
    <n v="101"/>
    <n v="60.48"/>
    <d v="2015-03-05T21:19:17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x v="5"/>
    <x v="16"/>
    <n v="100"/>
    <n v="169.61"/>
    <d v="2015-11-16T23:08:04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x v="7"/>
    <x v="20"/>
    <n v="120"/>
    <n v="63.38"/>
    <d v="2016-08-25T05:26:27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x v="5"/>
    <x v="16"/>
    <n v="100"/>
    <n v="171.84"/>
    <d v="2014-05-01T19:06:51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x v="5"/>
    <x v="8"/>
    <n v="107"/>
    <n v="71.900000000000006"/>
    <d v="2017-01-25T11:58:28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x v="2"/>
    <x v="3"/>
    <n v="150"/>
    <n v="55.82"/>
    <d v="2014-06-16T15:17:46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x v="5"/>
    <x v="16"/>
    <n v="100"/>
    <n v="137.93"/>
    <d v="2015-09-24T04:14: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x v="6"/>
    <x v="11"/>
    <n v="100"/>
    <n v="1000"/>
    <d v="2014-07-30T09:37:21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x v="5"/>
    <x v="8"/>
    <n v="124"/>
    <n v="139.53"/>
    <d v="2014-07-17T05:03:11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x v="6"/>
    <x v="9"/>
    <n v="120"/>
    <n v="64.16"/>
    <d v="2015-09-08T07:59:53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x v="3"/>
    <x v="5"/>
    <n v="141"/>
    <n v="57.93"/>
    <d v="2012-01-28T16:17:03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x v="5"/>
    <x v="10"/>
    <n v="12"/>
    <n v="314.29000000000002"/>
    <d v="2014-11-27T15:22:2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x v="2"/>
    <x v="3"/>
    <n v="40"/>
    <n v="78.44"/>
    <d v="2016-05-03T14:25:10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x v="6"/>
    <x v="11"/>
    <n v="119"/>
    <n v="125.05"/>
    <d v="2014-12-16T05:56:28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x v="0"/>
    <x v="1"/>
    <n v="39"/>
    <n v="788.53"/>
    <d v="2014-12-11T16:37:32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x v="7"/>
    <x v="15"/>
    <n v="118"/>
    <n v="131.16999999999999"/>
    <d v="2014-12-15T23:08:15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x v="0"/>
    <x v="1"/>
    <n v="147"/>
    <n v="42.89"/>
    <d v="2015-02-10T22:58:32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x v="6"/>
    <x v="11"/>
    <n v="100"/>
    <n v="93.98"/>
    <d v="2014-07-06T20:54:35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x v="0"/>
    <n v="235"/>
    <n v="64.180000000000007"/>
    <d v="2015-01-06T19:44:01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x v="3"/>
    <x v="5"/>
    <n v="1174"/>
    <n v="81.56"/>
    <d v="2015-07-17T06:40:36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x v="7"/>
    <x v="13"/>
    <n v="117"/>
    <n v="45.99"/>
    <d v="2017-01-20T15:03:25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x v="0"/>
    <x v="1"/>
    <n v="8"/>
    <n v="292.08"/>
    <d v="2014-10-14T07:11:3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x v="5"/>
    <x v="8"/>
    <n v="117"/>
    <n v="40.76"/>
    <d v="2014-09-08T04:01:08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x v="7"/>
    <x v="15"/>
    <n v="155"/>
    <n v="112.02"/>
    <d v="2012-08-14T16:47:33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x v="5"/>
    <x v="16"/>
    <n v="137"/>
    <n v="63.92"/>
    <d v="2015-06-22T00:10:11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x v="5"/>
    <x v="16"/>
    <n v="116"/>
    <n v="223.48"/>
    <d v="2014-06-17T16:50:46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x v="2"/>
    <x v="3"/>
    <n v="41"/>
    <n v="120.77"/>
    <d v="2017-01-07T16:20:30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x v="0"/>
    <n v="116"/>
    <n v="84.46"/>
    <d v="2010-06-18T20:06: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4"/>
    <x v="7"/>
    <n v="144"/>
    <n v="40.799999999999997"/>
    <d v="2014-07-19T00:08:10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4"/>
    <x v="7"/>
    <n v="115"/>
    <n v="62.07"/>
    <d v="2017-02-13T21:48:10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x v="6"/>
    <x v="11"/>
    <n v="154"/>
    <n v="110.87"/>
    <d v="2015-05-10T04:07:47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x v="0"/>
    <x v="4"/>
    <n v="100"/>
    <n v="136.9"/>
    <d v="2015-02-02T22:49:21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x v="7"/>
    <x v="15"/>
    <n v="115"/>
    <n v="67.88"/>
    <d v="2012-01-25T20:34:02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x v="0"/>
    <x v="1"/>
    <n v="6"/>
    <n v="603.53"/>
    <d v="2016-05-30T05:39:06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x v="6"/>
    <x v="11"/>
    <n v="115"/>
    <n v="184.68"/>
    <d v="2016-05-04T13:31:22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x v="6"/>
    <x v="9"/>
    <n v="5"/>
    <n v="1270.22"/>
    <d v="2015-03-02T19:39:05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x v="3"/>
    <x v="5"/>
    <n v="134"/>
    <n v="23.81"/>
    <d v="2014-07-26T08:17:57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x v="7"/>
    <x v="15"/>
    <n v="114"/>
    <n v="72.06"/>
    <d v="2016-09-27T22:01:50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x v="7"/>
    <x v="12"/>
    <n v="146"/>
    <n v="98.82"/>
    <d v="2012-10-10T18:07:0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x v="6"/>
    <x v="11"/>
    <n v="114"/>
    <n v="88.77"/>
    <d v="2015-08-17T17:43:32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x v="7"/>
    <x v="15"/>
    <n v="126"/>
    <n v="61.7"/>
    <d v="2014-09-07T00:06:13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x v="1"/>
    <x v="17"/>
    <n v="315"/>
    <n v="105.05"/>
    <d v="2013-11-01T17:37:2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x v="6"/>
    <x v="11"/>
    <n v="119"/>
    <n v="50.16"/>
    <d v="2014-05-19T15:17:38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x v="3"/>
    <x v="5"/>
    <n v="287"/>
    <n v="41.78"/>
    <d v="2016-04-07T22:50:51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x v="5"/>
    <x v="8"/>
    <n v="113"/>
    <n v="48.05"/>
    <d v="2010-06-03T22:10:20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x v="0"/>
    <n v="150"/>
    <n v="160.44"/>
    <d v="2014-02-19T03:36:01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x v="5"/>
    <x v="8"/>
    <n v="112"/>
    <n v="181.13"/>
    <d v="2014-04-16T15:15:47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x v="6"/>
    <x v="9"/>
    <n v="1"/>
    <n v="415.78"/>
    <d v="2015-02-20T17:07:15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x v="2"/>
    <x v="3"/>
    <n v="280"/>
    <n v="81.27"/>
    <d v="2016-03-01T17:17:2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x v="7"/>
    <x v="13"/>
    <n v="112"/>
    <n v="79.260000000000005"/>
    <d v="2015-02-09T17:05:07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x v="7"/>
    <x v="15"/>
    <n v="112"/>
    <n v="73.91"/>
    <d v="2015-05-06T11:47:56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x v="6"/>
    <x v="11"/>
    <n v="111"/>
    <n v="57.63"/>
    <d v="2015-08-14T11:20:0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x v="5"/>
    <x v="27"/>
    <n v="111"/>
    <n v="62.33"/>
    <d v="2011-08-31T04:30:25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x v="5"/>
    <x v="16"/>
    <n v="129"/>
    <n v="128.94999999999999"/>
    <d v="2016-05-06T23:15:16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x v="7"/>
    <x v="12"/>
    <n v="111"/>
    <n v="115.31"/>
    <d v="2013-02-08T23:38:28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x v="6"/>
    <x v="11"/>
    <n v="111"/>
    <n v="151.46"/>
    <d v="2015-06-21T10:03:25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x v="6"/>
    <x v="11"/>
    <n v="105"/>
    <n v="56.07"/>
    <d v="2015-02-02T22:31:01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x v="0"/>
    <x v="24"/>
    <n v="28"/>
    <n v="167.15"/>
    <d v="2014-09-30T12:59:5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x v="0"/>
    <n v="1462"/>
    <n v="40.76"/>
    <d v="2013-08-07T13:03:18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x v="7"/>
    <x v="22"/>
    <n v="110"/>
    <n v="85.55"/>
    <d v="2012-09-23T01:26:00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x v="2"/>
    <x v="3"/>
    <n v="39"/>
    <n v="133.9"/>
    <d v="2016-09-15T06:55:41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x v="3"/>
    <x v="5"/>
    <n v="542"/>
    <n v="41.23"/>
    <d v="2015-06-08T15:01:08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x v="0"/>
    <x v="1"/>
    <n v="22"/>
    <n v="50.3"/>
    <d v="2014-12-01T05:16:04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x v="5"/>
    <x v="8"/>
    <n v="108"/>
    <n v="58.72"/>
    <d v="2012-03-22T21:49:20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x v="3"/>
    <x v="5"/>
    <n v="180"/>
    <n v="24.27"/>
    <d v="2016-05-06T13:58:34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4"/>
    <x v="7"/>
    <n v="108"/>
    <n v="90"/>
    <d v="2014-10-31T03:25:15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x v="6"/>
    <x v="11"/>
    <n v="22"/>
    <n v="128.27000000000001"/>
    <d v="2014-05-20T15:47:20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x v="7"/>
    <x v="13"/>
    <n v="107"/>
    <n v="108.48"/>
    <d v="2015-11-16T18:20:10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x v="0"/>
    <x v="4"/>
    <n v="102"/>
    <n v="107.1"/>
    <d v="2014-04-01T17:00:12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x v="3"/>
    <x v="5"/>
    <n v="126"/>
    <n v="21.5"/>
    <d v="2014-03-26T21:08:47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x v="6"/>
    <x v="11"/>
    <n v="107"/>
    <n v="109.03"/>
    <d v="2015-06-02T11:17:04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4"/>
    <x v="7"/>
    <n v="427"/>
    <n v="31.69"/>
    <d v="2016-10-11T11:16:33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x v="0"/>
    <x v="1"/>
    <n v="214"/>
    <n v="122.74"/>
    <d v="2016-02-17T19:18:39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x v="1"/>
    <x v="17"/>
    <n v="126"/>
    <n v="187.19"/>
    <d v="2015-04-08T03:57:00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x v="5"/>
    <x v="8"/>
    <n v="106"/>
    <n v="120.91"/>
    <d v="2010-06-01T18:07:59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x v="7"/>
    <x v="15"/>
    <n v="265"/>
    <n v="84.21"/>
    <d v="2012-01-31T20:06:15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x v="6"/>
    <x v="11"/>
    <n v="106"/>
    <n v="103.95"/>
    <d v="2015-09-03T14:21:2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x v="1"/>
    <x v="17"/>
    <n v="106"/>
    <n v="95.96"/>
    <d v="2016-12-29T22:35: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x v="7"/>
    <x v="12"/>
    <n v="106"/>
    <n v="87.96"/>
    <d v="2010-06-06T19:09:1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x v="6"/>
    <x v="11"/>
    <n v="106"/>
    <n v="62.83"/>
    <d v="2014-06-10T09:07:49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x v="7"/>
    <x v="13"/>
    <n v="352"/>
    <n v="22.08"/>
    <d v="2015-09-24T06:02:51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x v="5"/>
    <x v="8"/>
    <n v="106"/>
    <n v="63.17"/>
    <d v="2015-10-14T11:12:07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x v="5"/>
    <x v="8"/>
    <n v="100"/>
    <n v="202.42"/>
    <d v="2013-03-27T23:17:40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x v="7"/>
    <x v="15"/>
    <n v="105"/>
    <n v="201.94"/>
    <d v="2016-11-30T22:50:3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x v="6"/>
    <x v="11"/>
    <n v="104"/>
    <n v="145"/>
    <d v="2016-05-01T22:08:57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x v="7"/>
    <x v="15"/>
    <n v="149"/>
    <n v="71.97"/>
    <d v="2012-01-19T17:33:46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x v="0"/>
    <n v="130"/>
    <n v="43.1"/>
    <d v="2013-11-26T00:32:17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x v="7"/>
    <x v="15"/>
    <n v="104"/>
    <n v="66.37"/>
    <d v="2012-10-12T17:10:2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x v="5"/>
    <x v="16"/>
    <n v="104"/>
    <n v="69.27"/>
    <d v="2014-07-08T12:21:4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x v="6"/>
    <x v="9"/>
    <n v="104"/>
    <n v="90.2"/>
    <d v="2017-02-09T17:36:33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x v="7"/>
    <x v="12"/>
    <n v="172"/>
    <n v="94.05"/>
    <d v="2014-08-28T03:08:27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x v="6"/>
    <x v="11"/>
    <n v="103"/>
    <n v="90.68"/>
    <d v="2016-08-30T22:03:05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x v="5"/>
    <x v="8"/>
    <n v="103"/>
    <n v="86.85"/>
    <d v="2013-03-22T13:51:1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x v="5"/>
    <x v="8"/>
    <n v="103"/>
    <n v="86.55"/>
    <d v="2015-07-22T14:05:16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x v="6"/>
    <x v="11"/>
    <n v="103"/>
    <n v="139.19"/>
    <d v="2014-08-27T21:04:5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x v="6"/>
    <x v="11"/>
    <n v="103"/>
    <n v="63.57"/>
    <d v="2014-10-20T07:27:59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x v="5"/>
    <x v="16"/>
    <n v="103"/>
    <n v="137.21"/>
    <d v="2014-10-20T17:52: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x v="2"/>
    <x v="3"/>
    <n v="103"/>
    <n v="168.69"/>
    <d v="2015-02-17T18:45:2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x v="6"/>
    <x v="19"/>
    <n v="103"/>
    <n v="106.93"/>
    <d v="2014-05-29T04:00:45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x v="7"/>
    <x v="15"/>
    <n v="102"/>
    <n v="196.83"/>
    <d v="2016-07-02T16:22:03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x v="6"/>
    <x v="11"/>
    <n v="102"/>
    <n v="105.52"/>
    <d v="2015-04-24T13:21:07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x v="7"/>
    <x v="15"/>
    <n v="146"/>
    <n v="64.62"/>
    <d v="2013-09-29T15:56:28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x v="1"/>
    <x v="17"/>
    <n v="204"/>
    <n v="59.36"/>
    <d v="2015-11-09T07:58:55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x v="7"/>
    <x v="12"/>
    <n v="128"/>
    <n v="129.11000000000001"/>
    <d v="2012-12-14T22:48:33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x v="7"/>
    <x v="12"/>
    <n v="136"/>
    <n v="97.9"/>
    <d v="2010-06-25T02:46:20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x v="6"/>
    <x v="11"/>
    <n v="102"/>
    <n v="141.29"/>
    <d v="2015-08-23T22:59:2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x v="6"/>
    <x v="11"/>
    <n v="102"/>
    <n v="137.24"/>
    <d v="2014-08-29T18:19:3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x v="7"/>
    <x v="15"/>
    <n v="101"/>
    <n v="112.61"/>
    <d v="2013-08-16T21:11:25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x v="6"/>
    <x v="11"/>
    <n v="101"/>
    <n v="99.34"/>
    <d v="2016-07-10T18:48:4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x v="5"/>
    <x v="8"/>
    <n v="101"/>
    <n v="146.65"/>
    <d v="2015-04-07T16:22:37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x v="6"/>
    <x v="11"/>
    <n v="101"/>
    <n v="103.21"/>
    <d v="2015-02-02T18:59:2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x v="5"/>
    <x v="16"/>
    <n v="101"/>
    <n v="194.23"/>
    <d v="2015-11-25T17:07:0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x v="6"/>
    <x v="19"/>
    <n v="101"/>
    <n v="162.77000000000001"/>
    <d v="2015-04-07T14:01:04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x v="6"/>
    <x v="9"/>
    <n v="101"/>
    <n v="162.71"/>
    <d v="2016-07-13T22:53:29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x v="6"/>
    <x v="11"/>
    <n v="101"/>
    <n v="63.83"/>
    <d v="2017-01-18T04:56:06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x v="7"/>
    <x v="22"/>
    <n v="202"/>
    <n v="89.25"/>
    <d v="2016-07-18T14:31:46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x v="2"/>
    <x v="3"/>
    <n v="202"/>
    <n v="80.650000000000006"/>
    <d v="2016-03-25T20:05:04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x v="7"/>
    <x v="15"/>
    <n v="155"/>
    <n v="53.01"/>
    <d v="2014-05-27T13:19:2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x v="6"/>
    <x v="11"/>
    <n v="336"/>
    <n v="41.77"/>
    <d v="2011-03-31T03:42: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x v="6"/>
    <x v="11"/>
    <n v="101"/>
    <n v="145.87"/>
    <d v="2016-09-13T18:00:27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x v="5"/>
    <x v="8"/>
    <n v="100"/>
    <n v="93.02"/>
    <d v="2012-01-25T20:33:58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x v="0"/>
    <n v="167"/>
    <n v="99.46"/>
    <d v="2014-11-03T16:10:43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x v="7"/>
    <x v="14"/>
    <n v="33"/>
    <n v="264.26"/>
    <d v="2017-03-01T16:50:08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x v="6"/>
    <x v="11"/>
    <n v="100"/>
    <n v="118.13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x v="6"/>
    <x v="11"/>
    <n v="100"/>
    <n v="110.23"/>
    <d v="2014-06-01T11:49:36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x v="6"/>
    <x v="11"/>
    <n v="100"/>
    <n v="92.84"/>
    <d v="2015-01-24T11:55:0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x v="6"/>
    <x v="11"/>
    <n v="100"/>
    <n v="48.44"/>
    <d v="2016-05-15T18:35:1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x v="7"/>
    <x v="25"/>
    <n v="100"/>
    <n v="169.92"/>
    <d v="2014-12-04T21:39:12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x v="7"/>
    <x v="15"/>
    <n v="200"/>
    <n v="182.13"/>
    <d v="2013-01-31T19:25:29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x v="1"/>
    <x v="17"/>
    <n v="122"/>
    <n v="84.14"/>
    <d v="2014-06-17T13:43:27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x v="7"/>
    <x v="15"/>
    <n v="100"/>
    <n v="172.41"/>
    <d v="2011-12-19T21:12:36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x v="6"/>
    <x v="9"/>
    <n v="100"/>
    <n v="370.37"/>
    <d v="2015-12-03T13:47:0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x v="3"/>
    <x v="28"/>
    <n v="40"/>
    <n v="253.21"/>
    <d v="2016-03-24T19:40:2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x v="0"/>
    <n v="123"/>
    <n v="169.52"/>
    <d v="2014-03-24T15:59:33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x v="6"/>
    <x v="11"/>
    <n v="115"/>
    <n v="58.69"/>
    <d v="2014-09-11T07:47:50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x v="5"/>
    <x v="8"/>
    <n v="130"/>
    <n v="51.72"/>
    <d v="2012-02-09T15:07:29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x v="1"/>
    <x v="2"/>
    <n v="102"/>
    <n v="33.19"/>
    <d v="2011-04-13T00:20:49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x v="2"/>
    <x v="3"/>
    <n v="108"/>
    <n v="112.79"/>
    <d v="2016-06-08T23:29:55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x v="7"/>
    <x v="15"/>
    <n v="100"/>
    <n v="190.9"/>
    <d v="2013-12-12T21:02:25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x v="6"/>
    <x v="11"/>
    <n v="100"/>
    <n v="98.31"/>
    <d v="2015-09-07T06:21:09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x v="6"/>
    <x v="11"/>
    <n v="100"/>
    <n v="134.15"/>
    <d v="2014-05-17T01:30:55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x v="1"/>
    <x v="17"/>
    <n v="158"/>
    <n v="68.349999999999994"/>
    <d v="2014-07-09T12:03:49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x v="7"/>
    <x v="15"/>
    <n v="126"/>
    <n v="64.540000000000006"/>
    <d v="2014-10-12T23:54:23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x v="2"/>
    <x v="3"/>
    <n v="24"/>
    <n v="51.23"/>
    <d v="2015-04-21T22:47:58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x v="2"/>
    <x v="3"/>
    <n v="20"/>
    <n v="83.72"/>
    <d v="2016-09-10T14:32:50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x v="2"/>
    <x v="3"/>
    <n v="105"/>
    <n v="59.41"/>
    <d v="2015-10-15T10:27:10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x v="6"/>
    <x v="11"/>
    <n v="189"/>
    <n v="31.21"/>
    <d v="2012-11-20T11:58: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x v="2"/>
    <x v="3"/>
    <n v="52"/>
    <n v="94.19"/>
    <d v="2016-12-01T15:53:27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x v="2"/>
    <x v="3"/>
    <n v="111"/>
    <n v="104.39"/>
    <d v="2015-03-04T21:02:33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x v="5"/>
    <x v="8"/>
    <n v="125"/>
    <n v="140.1"/>
    <d v="2015-03-15T19:02:06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x v="7"/>
    <x v="12"/>
    <n v="104"/>
    <n v="90.1"/>
    <d v="2014-04-07T00:06:2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x v="7"/>
    <x v="15"/>
    <n v="252"/>
    <n v="55.61"/>
    <d v="2016-11-03T16:03:26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x v="2"/>
    <x v="3"/>
    <n v="103"/>
    <n v="64.16"/>
    <d v="2014-05-23T17:48:03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x v="3"/>
    <x v="5"/>
    <n v="930250"/>
    <n v="4.57"/>
    <d v="2017-03-06T18:01:30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x v="7"/>
    <x v="12"/>
    <n v="102"/>
    <n v="196.34"/>
    <d v="2015-09-20T17:55:22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x v="5"/>
    <x v="8"/>
    <n v="185"/>
    <n v="85.44"/>
    <d v="2010-03-29T15:54:18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x v="7"/>
    <x v="12"/>
    <n v="115"/>
    <n v="57.52"/>
    <d v="2013-01-25T09:09:1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x v="6"/>
    <x v="9"/>
    <n v="110"/>
    <n v="96.53"/>
    <d v="2015-12-21T20:50:48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x v="7"/>
    <x v="15"/>
    <n v="102"/>
    <n v="51.04"/>
    <d v="2014-06-10T23:01:40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x v="7"/>
    <x v="15"/>
    <n v="114"/>
    <n v="67.13"/>
    <d v="2011-10-29T01:13:16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x v="6"/>
    <x v="11"/>
    <n v="101"/>
    <n v="126.72"/>
    <d v="2016-11-23T01:59:03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x v="2"/>
    <x v="3"/>
    <n v="261"/>
    <n v="54.62"/>
    <d v="2015-11-25T14:51:26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x v="2"/>
    <x v="3"/>
    <n v="104"/>
    <n v="130.16"/>
    <d v="2015-04-15T21:28:43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x v="5"/>
    <x v="16"/>
    <n v="101"/>
    <n v="159.82"/>
    <d v="2016-05-26T01:07:4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x v="5"/>
    <x v="8"/>
    <n v="101"/>
    <n v="347.85"/>
    <d v="2010-03-18T17:52:16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x v="0"/>
    <n v="361"/>
    <n v="96.06"/>
    <d v="2014-07-28T00:31:21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x v="3"/>
    <x v="5"/>
    <n v="113"/>
    <n v="107.32"/>
    <d v="2015-10-19T15:09:0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x v="5"/>
    <x v="8"/>
    <n v="112"/>
    <n v="61.3"/>
    <d v="2013-03-15T21:03:52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x v="0"/>
    <x v="1"/>
    <n v="22"/>
    <n v="23.95"/>
    <d v="2014-07-15T13:56:40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x v="7"/>
    <x v="15"/>
    <n v="110"/>
    <n v="65.91"/>
    <d v="2016-03-04T16:32:01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x v="0"/>
    <x v="1"/>
    <n v="15"/>
    <n v="93.9"/>
    <d v="2016-07-05T16:41:4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x v="5"/>
    <x v="10"/>
    <n v="18"/>
    <n v="115.99"/>
    <d v="2016-02-29T07:50:25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x v="3"/>
    <x v="5"/>
    <n v="489"/>
    <n v="31.57"/>
    <d v="2017-01-10T08:46:17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x v="7"/>
    <x v="12"/>
    <n v="176"/>
    <n v="56"/>
    <d v="2012-04-03T23:00:26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x v="6"/>
    <x v="9"/>
    <n v="103"/>
    <n v="94.41"/>
    <d v="2017-01-05T20:05:30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x v="5"/>
    <x v="16"/>
    <n v="104"/>
    <n v="194.44"/>
    <d v="2015-11-15T23:09:3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x v="6"/>
    <x v="11"/>
    <n v="175"/>
    <n v="264.85000000000002"/>
    <d v="2015-12-03T19:38:28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x v="7"/>
    <x v="12"/>
    <n v="117"/>
    <n v="60.27"/>
    <d v="2011-11-05T21:21:10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x v="5"/>
    <x v="8"/>
    <n v="103"/>
    <n v="109.19"/>
    <d v="2015-04-07T17:41:55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x v="7"/>
    <x v="14"/>
    <n v="109"/>
    <n v="86.44"/>
    <d v="2017-02-17T19:34:01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x v="6"/>
    <x v="19"/>
    <n v="51"/>
    <n v="147.88"/>
    <d v="2014-08-29T18:04:57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x v="6"/>
    <x v="9"/>
    <n v="103"/>
    <n v="242.28"/>
    <d v="2014-05-19T13:09:12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x v="7"/>
    <x v="22"/>
    <n v="174"/>
    <n v="51.85"/>
    <d v="2011-03-24T20:01:36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x v="6"/>
    <x v="11"/>
    <n v="103"/>
    <n v="173.7"/>
    <d v="2016-11-07T08:26:16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x v="3"/>
    <x v="5"/>
    <n v="116"/>
    <n v="144.43"/>
    <d v="2015-01-10T19:58:3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4"/>
    <x v="7"/>
    <n v="173"/>
    <n v="75.13"/>
    <d v="2015-08-27T04:33:41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x v="5"/>
    <x v="8"/>
    <n v="102"/>
    <n v="105.32"/>
    <d v="2015-06-29T15:01:48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x v="0"/>
    <x v="1"/>
    <n v="35"/>
    <n v="95.91"/>
    <d v="2015-12-01T20:00:5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x v="6"/>
    <x v="9"/>
    <n v="108"/>
    <n v="88.87"/>
    <d v="2014-11-14T18:09:51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x v="4"/>
    <x v="29"/>
    <n v="11"/>
    <n v="72.760000000000005"/>
    <d v="2015-04-19T02:31:16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x v="5"/>
    <x v="16"/>
    <n v="107"/>
    <n v="49.32"/>
    <d v="2015-05-25T13:10:24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4"/>
    <x v="7"/>
    <n v="101"/>
    <n v="125.99"/>
    <d v="2016-11-30T04:29:27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x v="5"/>
    <x v="8"/>
    <n v="107"/>
    <n v="45.42"/>
    <d v="2011-02-14T12:38:02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x v="8"/>
    <x v="30"/>
    <n v="9"/>
    <n v="29.24"/>
    <d v="2015-04-20T06:04:15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x v="6"/>
    <x v="19"/>
    <n v="107"/>
    <n v="90.82"/>
    <d v="2014-06-24T08:49:38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x v="5"/>
    <x v="16"/>
    <n v="142"/>
    <n v="193.84"/>
    <d v="2015-03-05T07:22:05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x v="5"/>
    <x v="16"/>
    <n v="106"/>
    <n v="146.88"/>
    <d v="2014-06-04T01:44:10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x v="6"/>
    <x v="9"/>
    <n v="11"/>
    <n v="117.65"/>
    <d v="2015-10-22T03:07:2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x v="2"/>
    <x v="3"/>
    <n v="282"/>
    <n v="52.79"/>
    <d v="2017-01-01T17:35:22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x v="7"/>
    <x v="15"/>
    <n v="105"/>
    <n v="158.96"/>
    <d v="2011-07-12T02:45:37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x v="6"/>
    <x v="9"/>
    <n v="168"/>
    <n v="84.86"/>
    <d v="2016-07-16T06:20: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4"/>
    <x v="7"/>
    <n v="168"/>
    <n v="75.67"/>
    <d v="2016-10-27T14:27:51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x v="7"/>
    <x v="15"/>
    <n v="104"/>
    <n v="117.68"/>
    <d v="2011-08-08T16:35:39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x v="7"/>
    <x v="15"/>
    <n v="104"/>
    <n v="56.41"/>
    <d v="2013-04-06T19:12:16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x v="6"/>
    <x v="11"/>
    <n v="104"/>
    <n v="177.62"/>
    <d v="2016-06-28T15:58:38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x v="6"/>
    <x v="9"/>
    <n v="166"/>
    <n v="177.02"/>
    <d v="2014-12-02T21:37:42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x v="5"/>
    <x v="23"/>
    <n v="22"/>
    <n v="66.52"/>
    <d v="2013-04-17T12:08:19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x v="0"/>
    <n v="138"/>
    <n v="87.44"/>
    <d v="2011-04-05T19:52:20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x v="3"/>
    <x v="5"/>
    <n v="332"/>
    <n v="21.23"/>
    <d v="2015-11-23T09:05:39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x v="7"/>
    <x v="25"/>
    <n v="111"/>
    <n v="61.03"/>
    <d v="2013-01-30T18:01:51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x v="2"/>
    <x v="3"/>
    <n v="165"/>
    <n v="81.099999999999994"/>
    <d v="2016-02-05T16:08:33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x v="4"/>
    <x v="29"/>
    <n v="24"/>
    <n v="305.77999999999997"/>
    <d v="2014-07-08T15:56:49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x v="6"/>
    <x v="11"/>
    <n v="103"/>
    <n v="100.5"/>
    <d v="2013-11-13T17:42:4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x v="6"/>
    <x v="19"/>
    <n v="103"/>
    <n v="329.2"/>
    <d v="2014-07-25T19:25: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x v="6"/>
    <x v="11"/>
    <n v="103"/>
    <n v="115.87"/>
    <d v="2015-09-15T02:19:2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x v="6"/>
    <x v="11"/>
    <n v="103"/>
    <n v="87.36"/>
    <d v="2014-06-08T22:34:0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x v="7"/>
    <x v="22"/>
    <n v="103"/>
    <n v="132.44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x v="7"/>
    <x v="22"/>
    <n v="103"/>
    <n v="70.78"/>
    <d v="2011-10-29T03:35:39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x v="6"/>
    <x v="11"/>
    <n v="109"/>
    <n v="151.97999999999999"/>
    <d v="2016-07-25T16:44:30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x v="2"/>
    <x v="3"/>
    <n v="36"/>
    <n v="67.14"/>
    <d v="2015-08-31T19:17:3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x v="1"/>
    <x v="31"/>
    <n v="10"/>
    <n v="744.55"/>
    <d v="2015-05-18T18:24:38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x v="3"/>
    <x v="5"/>
    <n v="327"/>
    <n v="97.3"/>
    <d v="2014-02-25T00:24:1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x v="6"/>
    <x v="19"/>
    <n v="102"/>
    <n v="255.17"/>
    <d v="2014-04-25T13:32:38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x v="1"/>
    <x v="2"/>
    <n v="163"/>
    <n v="34.869999999999997"/>
    <d v="2013-01-17T15:52:38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x v="7"/>
    <x v="15"/>
    <n v="125"/>
    <n v="77.64"/>
    <d v="2014-01-17T18:18:12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x v="0"/>
    <n v="113"/>
    <n v="50.22"/>
    <d v="2011-08-10T21:02:43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x v="6"/>
    <x v="11"/>
    <n v="102"/>
    <n v="116"/>
    <d v="2015-05-13T09:29:5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x v="6"/>
    <x v="11"/>
    <n v="101"/>
    <n v="202.85"/>
    <d v="2015-03-01T05:16:54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x v="6"/>
    <x v="11"/>
    <n v="101"/>
    <n v="142.28"/>
    <d v="2015-02-06T17:08:25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x v="3"/>
    <x v="5"/>
    <n v="108"/>
    <n v="37.200000000000003"/>
    <d v="2016-03-23T16:00:09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x v="7"/>
    <x v="12"/>
    <n v="203"/>
    <n v="47.68"/>
    <d v="2012-11-13T15:33:57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x v="7"/>
    <x v="22"/>
    <n v="103"/>
    <n v="80.180000000000007"/>
    <d v="2015-12-05T23:57:11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x v="7"/>
    <x v="15"/>
    <n v="101"/>
    <n v="74.95"/>
    <d v="2013-11-01T20:21:07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4"/>
    <x v="7"/>
    <n v="108"/>
    <n v="74.23"/>
    <d v="2015-07-02T03:00:54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x v="6"/>
    <x v="11"/>
    <n v="101"/>
    <n v="104.99"/>
    <d v="2015-02-18T17:34:59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x v="7"/>
    <x v="15"/>
    <n v="101"/>
    <n v="87.83"/>
    <d v="2010-12-24T02:40:38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x v="3"/>
    <x v="18"/>
    <n v="9"/>
    <n v="65.67"/>
    <d v="2013-05-23T05:28:23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x v="3"/>
    <x v="18"/>
    <n v="29"/>
    <n v="34.22"/>
    <d v="2015-02-10T12:07:43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x v="7"/>
    <x v="12"/>
    <n v="101"/>
    <n v="116.96"/>
    <d v="2013-11-13T23:08:56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x v="3"/>
    <x v="5"/>
    <n v="806"/>
    <n v="49.47"/>
    <d v="2017-01-31T19:51:40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x v="7"/>
    <x v="15"/>
    <n v="115"/>
    <n v="39.31"/>
    <d v="2013-03-08T20:54:03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x v="7"/>
    <x v="15"/>
    <n v="101"/>
    <n v="83.89"/>
    <d v="2011-01-12T07:49:21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x v="5"/>
    <x v="8"/>
    <n v="100"/>
    <n v="110.07"/>
    <d v="2013-04-30T20:13:07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x v="7"/>
    <x v="25"/>
    <n v="100"/>
    <n v="100.33"/>
    <d v="2012-05-29T20:16:11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x v="7"/>
    <x v="20"/>
    <n v="267"/>
    <n v="63.1"/>
    <d v="2016-11-21T06:11:20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x v="6"/>
    <x v="11"/>
    <n v="100"/>
    <n v="70.88"/>
    <d v="2014-10-29T16:24:46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x v="2"/>
    <x v="3"/>
    <n v="107"/>
    <n v="65.08"/>
    <d v="2015-04-29T20:43:1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x v="6"/>
    <x v="11"/>
    <n v="100"/>
    <n v="421.11"/>
    <d v="2015-02-24T16:49:54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x v="5"/>
    <x v="8"/>
    <n v="107"/>
    <n v="89.89"/>
    <d v="2012-06-18T21:53:18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2"/>
    <x v="3"/>
    <n v="114"/>
    <n v="89.67"/>
    <d v="2016-11-16T06:13:5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x v="6"/>
    <x v="19"/>
    <n v="113"/>
    <n v="74.22"/>
    <d v="2014-06-30T18:38:02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x v="7"/>
    <x v="22"/>
    <n v="132"/>
    <n v="74.150000000000006"/>
    <d v="2012-11-10T05:19:27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x v="1"/>
    <x v="17"/>
    <n v="106"/>
    <n v="60.9"/>
    <d v="2011-07-07T20:05:57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x v="6"/>
    <x v="9"/>
    <n v="20"/>
    <n v="272.58999999999997"/>
    <d v="2015-05-04T19:32:31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x v="6"/>
    <x v="11"/>
    <n v="113"/>
    <n v="64.27"/>
    <d v="2012-03-02T21:00:58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x v="6"/>
    <x v="11"/>
    <n v="131"/>
    <n v="48.33"/>
    <d v="2015-05-12T12:52:02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x v="5"/>
    <x v="8"/>
    <n v="232"/>
    <n v="106.43"/>
    <d v="2012-07-24T02:16:37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x v="0"/>
    <x v="1"/>
    <n v="22"/>
    <n v="157.46"/>
    <d v="2016-06-01T06:38:29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x v="6"/>
    <x v="11"/>
    <n v="101"/>
    <n v="302.31"/>
    <d v="2014-07-31T18:30:45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x v="5"/>
    <x v="8"/>
    <n v="131"/>
    <n v="45.05"/>
    <d v="2011-08-02T21:20:31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x v="7"/>
    <x v="12"/>
    <n v="39"/>
    <n v="147.81"/>
    <d v="2016-05-06T23:33:30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x v="0"/>
    <n v="104"/>
    <n v="340.57"/>
    <d v="2015-04-01T05:46:37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x v="6"/>
    <x v="11"/>
    <n v="156"/>
    <n v="38.28"/>
    <d v="2015-08-27T15:00:23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x v="3"/>
    <x v="5"/>
    <n v="780"/>
    <n v="37.119999999999997"/>
    <d v="2017-01-24T17:23:40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x v="0"/>
    <x v="1"/>
    <n v="26"/>
    <n v="90.62"/>
    <d v="2016-06-22T15:58:28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x v="7"/>
    <x v="15"/>
    <n v="104"/>
    <n v="60.86"/>
    <d v="2013-10-10T18:44:0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x v="7"/>
    <x v="12"/>
    <n v="104"/>
    <n v="90.52"/>
    <d v="2011-08-29T00:18:17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x v="5"/>
    <x v="23"/>
    <n v="19"/>
    <n v="55.46"/>
    <d v="2013-07-10T12:00:15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x v="7"/>
    <x v="15"/>
    <n v="111"/>
    <n v="104.73"/>
    <d v="2013-07-08T17:50:36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x v="7"/>
    <x v="13"/>
    <n v="103"/>
    <n v="69.67"/>
    <d v="2014-09-23T00:49:07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x v="5"/>
    <x v="8"/>
    <n v="110"/>
    <n v="68.239999999999995"/>
    <d v="2014-05-21T20:37:52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x v="5"/>
    <x v="8"/>
    <n v="103"/>
    <n v="79.400000000000006"/>
    <d v="2016-02-15T19:16:33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x v="5"/>
    <x v="27"/>
    <n v="102"/>
    <n v="111.38"/>
    <d v="2011-04-02T23:34:47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x v="6"/>
    <x v="11"/>
    <n v="170"/>
    <n v="84.29"/>
    <d v="2017-02-02T10:12:3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x v="5"/>
    <x v="27"/>
    <n v="128"/>
    <n v="117.92"/>
    <d v="2010-11-23T03:08:5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x v="5"/>
    <x v="21"/>
    <n v="10"/>
    <n v="94.51"/>
    <d v="2014-09-23T19:30:07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x v="7"/>
    <x v="15"/>
    <n v="102"/>
    <n v="246.29"/>
    <d v="2013-10-14T16:24:19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x v="7"/>
    <x v="25"/>
    <n v="102"/>
    <n v="177.21"/>
    <d v="2014-11-18T19:22:37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x v="6"/>
    <x v="11"/>
    <n v="109"/>
    <n v="65.099999999999994"/>
    <d v="2016-04-06T14:35:5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x v="6"/>
    <x v="9"/>
    <n v="109"/>
    <n v="73.03"/>
    <d v="2012-11-26T20:04:12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x v="0"/>
    <x v="4"/>
    <n v="101"/>
    <n v="270.57"/>
    <d v="2012-08-22T19:38:14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x v="1"/>
    <x v="17"/>
    <n v="126"/>
    <n v="28.63"/>
    <d v="2014-05-22T17:12:52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x v="6"/>
    <x v="9"/>
    <n v="302"/>
    <n v="52.1"/>
    <d v="2014-05-02T12:13:33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x v="6"/>
    <x v="11"/>
    <n v="75"/>
    <n v="251.33"/>
    <d v="2017-03-02T12:55:07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x v="5"/>
    <x v="23"/>
    <n v="50"/>
    <n v="51.22"/>
    <d v="2012-11-30T04:44:32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x v="5"/>
    <x v="27"/>
    <n v="108"/>
    <n v="132.05000000000001"/>
    <d v="2014-07-15T19:42:3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x v="7"/>
    <x v="22"/>
    <n v="100"/>
    <n v="156.77000000000001"/>
    <d v="2012-11-13T22:17:32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x v="7"/>
    <x v="15"/>
    <n v="100"/>
    <n v="81.739999999999995"/>
    <d v="2015-02-14T17:35:52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x v="3"/>
    <x v="5"/>
    <n v="107"/>
    <n v="58.63"/>
    <d v="2016-11-14T21:01:18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x v="6"/>
    <x v="11"/>
    <n v="20"/>
    <n v="500"/>
    <d v="2016-12-22T22:04:55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x v="7"/>
    <x v="15"/>
    <n v="107"/>
    <n v="107.07"/>
    <d v="2015-04-07T18:12:22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x v="0"/>
    <n v="248"/>
    <n v="27.47"/>
    <d v="2013-10-31T22:15:03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x v="2"/>
    <x v="3"/>
    <n v="59"/>
    <n v="72.17"/>
    <d v="2014-07-14T23:31:52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x v="5"/>
    <x v="27"/>
    <n v="148"/>
    <n v="322.39"/>
    <d v="2013-05-15T19:32:37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x v="7"/>
    <x v="12"/>
    <n v="124"/>
    <n v="89.3"/>
    <d v="2012-06-15T20:03:07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x v="0"/>
    <n v="148"/>
    <n v="493.13"/>
    <d v="2016-09-07T03:26:4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x v="1"/>
    <x v="17"/>
    <n v="105"/>
    <n v="51.63"/>
    <d v="2011-05-31T15:19:23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x v="6"/>
    <x v="11"/>
    <n v="105"/>
    <n v="98.2"/>
    <d v="2014-12-09T21:17:41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x v="3"/>
    <x v="18"/>
    <n v="29"/>
    <n v="43.98"/>
    <d v="2015-12-15T04:00:11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x v="7"/>
    <x v="12"/>
    <n v="105"/>
    <n v="68.599999999999994"/>
    <d v="2014-08-19T20:46:16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x v="0"/>
    <n v="978"/>
    <n v="21.64"/>
    <d v="2013-02-11T02:54:10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x v="0"/>
    <n v="297"/>
    <n v="7.19"/>
    <d v="2015-07-14T07:50:59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x v="7"/>
    <x v="15"/>
    <n v="146"/>
    <n v="65.209999999999994"/>
    <d v="2012-12-21T17:21:20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x v="6"/>
    <x v="9"/>
    <n v="131"/>
    <n v="50.53"/>
    <d v="2013-06-07T01:29:20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x v="6"/>
    <x v="11"/>
    <n v="144"/>
    <n v="126.67"/>
    <d v="2014-05-30T17:26:51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x v="1"/>
    <x v="17"/>
    <n v="147"/>
    <n v="48.45"/>
    <d v="2013-05-28T01:49:11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x v="7"/>
    <x v="15"/>
    <n v="131"/>
    <n v="96.08"/>
    <d v="2013-05-28T19:44:52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x v="2"/>
    <x v="3"/>
    <n v="103"/>
    <n v="156.16999999999999"/>
    <d v="2014-12-08T18:46:10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x v="6"/>
    <x v="9"/>
    <n v="60"/>
    <n v="61.31"/>
    <d v="2015-04-03T17:34:41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x v="6"/>
    <x v="11"/>
    <n v="102"/>
    <n v="193.62"/>
    <d v="2015-11-15T17:01:24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x v="5"/>
    <x v="8"/>
    <n v="110"/>
    <n v="42.87"/>
    <d v="2011-12-16T13:14:2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x v="6"/>
    <x v="11"/>
    <n v="119"/>
    <n v="66.11"/>
    <d v="2014-10-08T18:54:03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x v="7"/>
    <x v="15"/>
    <n v="143"/>
    <n v="162.27000000000001"/>
    <d v="2012-03-15T01:20:34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x v="6"/>
    <x v="11"/>
    <n v="101"/>
    <n v="46.77"/>
    <d v="2011-12-06T22:47:01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x v="7"/>
    <x v="12"/>
    <n v="109"/>
    <n v="68.48"/>
    <d v="2011-11-03T02:39:56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x v="5"/>
    <x v="27"/>
    <n v="141"/>
    <n v="90.38"/>
    <d v="2011-07-29T18:12:08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x v="6"/>
    <x v="9"/>
    <n v="101"/>
    <n v="234.67"/>
    <d v="2015-06-15T20:18:53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x v="7"/>
    <x v="15"/>
    <n v="102"/>
    <n v="107.98"/>
    <d v="2014-11-07T07:04:34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x v="6"/>
    <x v="11"/>
    <n v="117"/>
    <n v="81.569999999999993"/>
    <d v="2015-06-12T00:33:25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x v="0"/>
    <n v="506"/>
    <n v="36.33"/>
    <d v="2016-10-18T04:14:37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x v="1"/>
    <x v="17"/>
    <n v="100"/>
    <n v="127.33"/>
    <d v="2014-12-15T13:10: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x v="7"/>
    <x v="13"/>
    <n v="100"/>
    <n v="57.38"/>
    <d v="2016-02-26T09:46:56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x v="5"/>
    <x v="23"/>
    <n v="14"/>
    <n v="102.38"/>
    <d v="2016-07-01T15:41:45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x v="0"/>
    <x v="1"/>
    <n v="35"/>
    <n v="153.88999999999999"/>
    <d v="2014-08-05T20:46:38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x v="5"/>
    <x v="27"/>
    <n v="115"/>
    <n v="123.29"/>
    <d v="2013-05-08T18:03:12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x v="7"/>
    <x v="13"/>
    <n v="114"/>
    <n v="55.8"/>
    <d v="2013-10-01T17:56:17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x v="7"/>
    <x v="15"/>
    <n v="171"/>
    <n v="62.87"/>
    <d v="2016-12-16T01:35:19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x v="7"/>
    <x v="13"/>
    <n v="342"/>
    <n v="43.03"/>
    <d v="2016-08-29T11:35:49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x v="6"/>
    <x v="19"/>
    <n v="12"/>
    <n v="356.84"/>
    <d v="2015-04-24T08:18:52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x v="2"/>
    <x v="3"/>
    <n v="68"/>
    <n v="48.25"/>
    <d v="2016-11-15T13:39:49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x v="7"/>
    <x v="15"/>
    <n v="135"/>
    <n v="60.18"/>
    <d v="2016-09-21T14:45:17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x v="5"/>
    <x v="8"/>
    <n v="134"/>
    <n v="108.15"/>
    <d v="2010-09-09T14:30:14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x v="7"/>
    <x v="22"/>
    <n v="112"/>
    <n v="159.52000000000001"/>
    <d v="2016-02-16T09:46:16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x v="5"/>
    <x v="23"/>
    <n v="39"/>
    <n v="393.59"/>
    <d v="2015-01-20T21:19:43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x v="6"/>
    <x v="9"/>
    <n v="67"/>
    <n v="99.76"/>
    <d v="2015-09-01T12:51:32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x v="7"/>
    <x v="12"/>
    <n v="134"/>
    <n v="31.66"/>
    <d v="2013-05-22T03:31:36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x v="0"/>
    <x v="1"/>
    <n v="13"/>
    <n v="69.41"/>
    <d v="2016-03-15T14:00:50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x v="6"/>
    <x v="19"/>
    <n v="111"/>
    <n v="93.77"/>
    <d v="2016-04-27T00:54:35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x v="5"/>
    <x v="8"/>
    <n v="123"/>
    <n v="114.59"/>
    <d v="2016-11-23T07:42:46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x v="2"/>
    <x v="3"/>
    <n v="102"/>
    <n v="61.53"/>
    <d v="2016-12-27T18:08:20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x v="6"/>
    <x v="9"/>
    <n v="25"/>
    <n v="58.18"/>
    <d v="2014-07-24T03:00:10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x v="5"/>
    <x v="8"/>
    <n v="121"/>
    <n v="83.95"/>
    <d v="2009-05-17T03:55:13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x v="6"/>
    <x v="11"/>
    <n v="114"/>
    <n v="105.21"/>
    <d v="2016-03-02T02:27:39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x v="0"/>
    <x v="1"/>
    <n v="13"/>
    <n v="161.22"/>
    <d v="2014-05-14T07:04:10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x v="7"/>
    <x v="25"/>
    <n v="120"/>
    <n v="49.19"/>
    <d v="2012-03-05T18:33:2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x v="0"/>
    <x v="1"/>
    <n v="13"/>
    <n v="65"/>
    <d v="2016-05-20T14:30:46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x v="7"/>
    <x v="25"/>
    <n v="101"/>
    <n v="43.7"/>
    <d v="2015-08-12T15:13:26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x v="5"/>
    <x v="23"/>
    <n v="12"/>
    <n v="38.479999999999997"/>
    <d v="2014-03-05T17:19:39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x v="6"/>
    <x v="9"/>
    <n v="109"/>
    <n v="94.64"/>
    <d v="2016-02-18T00:44:54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x v="2"/>
    <x v="3"/>
    <n v="118"/>
    <n v="93.07"/>
    <d v="2015-01-22T14:31:17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x v="0"/>
    <x v="1"/>
    <n v="43"/>
    <n v="89.19"/>
    <d v="2015-07-09T20:00:3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x v="7"/>
    <x v="12"/>
    <n v="102"/>
    <n v="35.549999999999997"/>
    <d v="2014-02-10T14:00:06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x v="6"/>
    <x v="11"/>
    <n v="100"/>
    <n v="209.84"/>
    <d v="2015-09-06T22:17:05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x v="7"/>
    <x v="13"/>
    <n v="130"/>
    <n v="39.159999999999997"/>
    <d v="2016-07-04T04:00:04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x v="7"/>
    <x v="25"/>
    <n v="100"/>
    <n v="135.41999999999999"/>
    <d v="2015-03-18T20:45:05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x v="5"/>
    <x v="8"/>
    <n v="108"/>
    <n v="72.87"/>
    <d v="2015-03-30T18:14:28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x v="7"/>
    <x v="15"/>
    <n v="107"/>
    <n v="88.19"/>
    <d v="2015-01-14T23:58:02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x v="7"/>
    <x v="12"/>
    <n v="107"/>
    <n v="59.82"/>
    <d v="2013-02-02T23:42:17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x v="5"/>
    <x v="27"/>
    <n v="106"/>
    <n v="375.76"/>
    <d v="2015-10-14T13:20:45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x v="0"/>
    <x v="4"/>
    <n v="128"/>
    <n v="63.87"/>
    <d v="2015-04-14T12:55:22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x v="3"/>
    <x v="18"/>
    <n v="14"/>
    <n v="43.42"/>
    <d v="2014-03-25T19:11:07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x v="1"/>
    <x v="32"/>
    <n v="21"/>
    <n v="108.05"/>
    <d v="2016-06-28T22:00:04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x v="7"/>
    <x v="15"/>
    <n v="106"/>
    <n v="108.02"/>
    <d v="2011-02-11T19:07:25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x v="2"/>
    <x v="3"/>
    <n v="106"/>
    <n v="138.26"/>
    <d v="2017-01-26T20:18:25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x v="6"/>
    <x v="11"/>
    <n v="106"/>
    <n v="69.89"/>
    <d v="2014-06-18T16:04:11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x v="5"/>
    <x v="8"/>
    <n v="126"/>
    <n v="88.85"/>
    <d v="2016-06-28T01:49:40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x v="6"/>
    <x v="11"/>
    <n v="42"/>
    <n v="105.03"/>
    <d v="2016-09-05T19:50:54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x v="7"/>
    <x v="15"/>
    <n v="126"/>
    <n v="88.75"/>
    <d v="2015-04-02T15:11:4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x v="1"/>
    <x v="17"/>
    <n v="126"/>
    <n v="88.73"/>
    <d v="2011-12-02T19:05:4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x v="6"/>
    <x v="11"/>
    <n v="126"/>
    <n v="67.739999999999995"/>
    <d v="2015-05-30T20:57:1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x v="6"/>
    <x v="9"/>
    <n v="39"/>
    <n v="69.53"/>
    <d v="2016-07-04T08:10:18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x v="7"/>
    <x v="25"/>
    <n v="104"/>
    <n v="82.33"/>
    <d v="2012-02-09T01:56:15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x v="5"/>
    <x v="8"/>
    <n v="156"/>
    <n v="55.22"/>
    <d v="2012-03-01T21:53:49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x v="7"/>
    <x v="22"/>
    <n v="125"/>
    <n v="168.51"/>
    <d v="2012-08-25T19:46:5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x v="7"/>
    <x v="15"/>
    <n v="104"/>
    <n v="75.849999999999994"/>
    <d v="2014-01-06T20:48:5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x v="1"/>
    <x v="17"/>
    <n v="183"/>
    <n v="71.44"/>
    <d v="2013-06-05T00:56:00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x v="6"/>
    <x v="11"/>
    <n v="104"/>
    <n v="81.78"/>
    <d v="2015-01-14T16:14:44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x v="2"/>
    <x v="3"/>
    <n v="207"/>
    <n v="221.79"/>
    <d v="2017-01-21T12:01:30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x v="6"/>
    <x v="11"/>
    <n v="106"/>
    <n v="59.7"/>
    <d v="2015-10-01T02:08:13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x v="7"/>
    <x v="20"/>
    <n v="155"/>
    <n v="46.67"/>
    <d v="2016-03-23T19:51:57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x v="7"/>
    <x v="12"/>
    <n v="124"/>
    <n v="80.27"/>
    <d v="2011-11-18T20:48:41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x v="6"/>
    <x v="11"/>
    <n v="106"/>
    <n v="136.78"/>
    <d v="2014-10-14T22:37:28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x v="2"/>
    <x v="3"/>
    <n v="102"/>
    <n v="55.37"/>
    <d v="2016-06-15T14:34:06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x v="6"/>
    <x v="11"/>
    <n v="26"/>
    <n v="65.34"/>
    <d v="2016-09-01T06:27:04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x v="0"/>
    <x v="1"/>
    <n v="15"/>
    <n v="45.41"/>
    <d v="2014-12-12T01:02:52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x v="1"/>
    <x v="17"/>
    <n v="122"/>
    <n v="56.67"/>
    <d v="2014-01-28T06:36:27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x v="0"/>
    <x v="1"/>
    <n v="27"/>
    <n v="291.33"/>
    <d v="2014-06-23T15:54:40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x v="7"/>
    <x v="25"/>
    <n v="102"/>
    <n v="165.16"/>
    <d v="2016-09-05T15:00:37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x v="7"/>
    <x v="15"/>
    <n v="102"/>
    <n v="82.54"/>
    <d v="2011-07-27T19:32:4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x v="7"/>
    <x v="15"/>
    <n v="102"/>
    <n v="148.78"/>
    <d v="2014-03-20T21:04:35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x v="6"/>
    <x v="11"/>
    <n v="102"/>
    <n v="78.209999999999994"/>
    <d v="2015-02-27T07:06:50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x v="5"/>
    <x v="8"/>
    <n v="101"/>
    <n v="160.16"/>
    <d v="2013-09-26T17:39:5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x v="7"/>
    <x v="15"/>
    <n v="101"/>
    <n v="81.069999999999993"/>
    <d v="2012-08-02T00:32:04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x v="6"/>
    <x v="11"/>
    <n v="122"/>
    <n v="129.36000000000001"/>
    <d v="2015-08-03T00:28:25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x v="7"/>
    <x v="12"/>
    <n v="101"/>
    <n v="110.49"/>
    <d v="2011-08-08T16:58:52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x v="7"/>
    <x v="15"/>
    <n v="202"/>
    <n v="55.7"/>
    <d v="2013-11-01T20:17:32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x v="4"/>
    <x v="29"/>
    <n v="26"/>
    <n v="116.56"/>
    <d v="2015-07-02T22:33:43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x v="7"/>
    <x v="15"/>
    <n v="121"/>
    <n v="163.78"/>
    <d v="2012-04-04T14:33:35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x v="5"/>
    <x v="16"/>
    <n v="101"/>
    <n v="147.71"/>
    <d v="2014-06-18T00:38:08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x v="7"/>
    <x v="12"/>
    <n v="121"/>
    <n v="37.130000000000003"/>
    <d v="2009-08-25T15:26:5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x v="7"/>
    <x v="12"/>
    <n v="101"/>
    <n v="53.47"/>
    <d v="2010-11-20T19:34:51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x v="7"/>
    <x v="15"/>
    <n v="101"/>
    <n v="137.31"/>
    <d v="2011-07-23T00:18:33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x v="7"/>
    <x v="15"/>
    <n v="109"/>
    <n v="40.549999999999997"/>
    <d v="2011-10-17T04:48:4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x v="3"/>
    <x v="5"/>
    <n v="503"/>
    <n v="68.63"/>
    <d v="2016-04-07T18:55:00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x v="6"/>
    <x v="11"/>
    <n v="121"/>
    <n v="71.790000000000006"/>
    <d v="2015-08-22T03:11:16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x v="2"/>
    <x v="3"/>
    <n v="126"/>
    <n v="58.53"/>
    <d v="2015-03-26T11:27:36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x v="6"/>
    <x v="19"/>
    <n v="100"/>
    <n v="215.25"/>
    <d v="2015-01-12T23:33:28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x v="2"/>
    <x v="3"/>
    <n v="100"/>
    <n v="89.93"/>
    <d v="2016-08-04T22:12:55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x v="5"/>
    <x v="16"/>
    <n v="121"/>
    <n v="80.33"/>
    <d v="2016-07-21T18:41:02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x v="7"/>
    <x v="12"/>
    <n v="100"/>
    <n v="188.13"/>
    <d v="2012-02-07T02:43:55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x v="7"/>
    <x v="20"/>
    <n v="120"/>
    <n v="34.01"/>
    <d v="2016-07-27T04:56:36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x v="0"/>
    <x v="1"/>
    <n v="1"/>
    <n v="859.86"/>
    <d v="2016-11-23T17:58:57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x v="6"/>
    <x v="11"/>
    <n v="100"/>
    <n v="127.81"/>
    <d v="2015-06-16T18:19:19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x v="5"/>
    <x v="8"/>
    <n v="120"/>
    <n v="46.88"/>
    <d v="2013-04-12T18:27:26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x v="6"/>
    <x v="11"/>
    <n v="100"/>
    <n v="93.76"/>
    <d v="2015-10-15T02:06:08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x v="7"/>
    <x v="12"/>
    <n v="100"/>
    <n v="600"/>
    <d v="2013-02-22T23:54:5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x v="6"/>
    <x v="11"/>
    <n v="100"/>
    <n v="63.83"/>
    <d v="2015-02-25T16:24:52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x v="6"/>
    <x v="11"/>
    <n v="100"/>
    <n v="72.290000000000006"/>
    <d v="2014-06-19T20:38:50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x v="5"/>
    <x v="16"/>
    <n v="120"/>
    <n v="98.36"/>
    <d v="2016-03-28T14:58:2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x v="5"/>
    <x v="8"/>
    <n v="240"/>
    <n v="41.38"/>
    <d v="2011-01-12T05:57:0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x v="1"/>
    <x v="17"/>
    <n v="102"/>
    <n v="230.19"/>
    <d v="2014-11-20T12:08:53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x v="6"/>
    <x v="11"/>
    <n v="119"/>
    <n v="97.38"/>
    <d v="2017-01-31T19:19:15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x v="0"/>
    <n v="148"/>
    <n v="120.86"/>
    <d v="2016-04-12T17:35:0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x v="5"/>
    <x v="8"/>
    <n v="118"/>
    <n v="64.95"/>
    <d v="2012-04-11T14:53:15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x v="3"/>
    <x v="5"/>
    <n v="169"/>
    <n v="32.82"/>
    <d v="2013-03-03T16:52:45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x v="5"/>
    <x v="8"/>
    <n v="148"/>
    <n v="95.23"/>
    <d v="2012-02-28T01:57:5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x v="2"/>
    <x v="3"/>
    <n v="49"/>
    <n v="42.16"/>
    <d v="2015-01-29T07:32:16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x v="0"/>
    <x v="4"/>
    <n v="12"/>
    <n v="83.94"/>
    <d v="2014-05-12T15:38:47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x v="4"/>
    <x v="29"/>
    <n v="12"/>
    <n v="69.12"/>
    <d v="2014-05-22T19:21:54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x v="7"/>
    <x v="13"/>
    <n v="108"/>
    <n v="61.03"/>
    <d v="2016-05-24T16:00:25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x v="6"/>
    <x v="9"/>
    <n v="23"/>
    <n v="130.09"/>
    <d v="2016-06-07T13:01:23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x v="6"/>
    <x v="11"/>
    <n v="106"/>
    <n v="56.2"/>
    <d v="2015-07-11T00:41:2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x v="6"/>
    <x v="11"/>
    <n v="117"/>
    <n v="44.86"/>
    <d v="2016-05-17T06:21:1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x v="7"/>
    <x v="15"/>
    <n v="117"/>
    <n v="60.74"/>
    <d v="2012-08-23T18:19:16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x v="7"/>
    <x v="20"/>
    <n v="194"/>
    <n v="36.630000000000003"/>
    <d v="2014-09-23T16:25:52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x v="6"/>
    <x v="11"/>
    <n v="116"/>
    <n v="73.58"/>
    <d v="2015-06-18T19:16:38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x v="2"/>
    <x v="3"/>
    <n v="116"/>
    <n v="414.29"/>
    <d v="2016-12-29T19:51:23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x v="6"/>
    <x v="11"/>
    <n v="105"/>
    <n v="65.58"/>
    <d v="2015-05-21T17:55:14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x v="0"/>
    <x v="1"/>
    <n v="12"/>
    <n v="127.93"/>
    <d v="2016-01-18T12:04:39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x v="6"/>
    <x v="11"/>
    <n v="191"/>
    <n v="358.69"/>
    <d v="2014-07-01T04:56:07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x v="7"/>
    <x v="15"/>
    <n v="114"/>
    <n v="63.48"/>
    <d v="2015-10-15T00:04:1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x v="6"/>
    <x v="11"/>
    <n v="114"/>
    <n v="82.61"/>
    <d v="2013-06-22T20:09:12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x v="6"/>
    <x v="11"/>
    <n v="114"/>
    <n v="80.23"/>
    <d v="2015-02-07T04:44:52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x v="7"/>
    <x v="33"/>
    <n v="21"/>
    <n v="189.33"/>
    <d v="2014-08-27T12:43:13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x v="6"/>
    <x v="11"/>
    <n v="113"/>
    <n v="83.43"/>
    <d v="2014-08-15T00:36:30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x v="6"/>
    <x v="11"/>
    <n v="113"/>
    <n v="107"/>
    <d v="2015-01-12T01:12:39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x v="1"/>
    <x v="17"/>
    <n v="378"/>
    <n v="40.76"/>
    <d v="2016-06-01T18:57:19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x v="6"/>
    <x v="11"/>
    <n v="113"/>
    <n v="68.25"/>
    <d v="2015-02-19T17:51:38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x v="5"/>
    <x v="8"/>
    <n v="142"/>
    <n v="115.51"/>
    <d v="2015-12-29T17:16:32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x v="2"/>
    <x v="3"/>
    <n v="103"/>
    <n v="47.13"/>
    <d v="2016-07-20T04:01:09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x v="5"/>
    <x v="27"/>
    <n v="113"/>
    <n v="144.91"/>
    <d v="2011-06-29T01:17:16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x v="7"/>
    <x v="15"/>
    <n v="103"/>
    <n v="68.010000000000005"/>
    <d v="2016-05-25T17:13:34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x v="6"/>
    <x v="11"/>
    <n v="113"/>
    <n v="78.260000000000005"/>
    <d v="2014-04-24T15:15:3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x v="5"/>
    <x v="8"/>
    <n v="113"/>
    <n v="110.47"/>
    <d v="2009-11-06T20:07:09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x v="6"/>
    <x v="11"/>
    <n v="102"/>
    <n v="66.150000000000006"/>
    <d v="2014-07-09T14:23:42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x v="0"/>
    <x v="4"/>
    <n v="19"/>
    <n v="95.28"/>
    <d v="2016-06-30T22:17:33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x v="7"/>
    <x v="12"/>
    <n v="107"/>
    <n v="70.209999999999994"/>
    <d v="2012-01-03T19:26:13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x v="6"/>
    <x v="11"/>
    <n v="112"/>
    <n v="69.19"/>
    <d v="2017-01-27T22:37:0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x v="6"/>
    <x v="11"/>
    <n v="102"/>
    <n v="62.92"/>
    <d v="2012-04-27T22:52:24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x v="5"/>
    <x v="16"/>
    <n v="160"/>
    <n v="109.78"/>
    <d v="2016-05-18T16:15:09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x v="1"/>
    <x v="17"/>
    <n v="112"/>
    <n v="53.19"/>
    <d v="2016-09-26T10:06:57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x v="7"/>
    <x v="15"/>
    <n v="101"/>
    <n v="113.88"/>
    <d v="2012-03-05T00:55:3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x v="0"/>
    <x v="1"/>
    <n v="279"/>
    <n v="23.52"/>
    <d v="2016-07-13T00:37:54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x v="5"/>
    <x v="8"/>
    <n v="111"/>
    <n v="50.18"/>
    <d v="2011-09-23T03:39:38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x v="4"/>
    <x v="29"/>
    <n v="25"/>
    <n v="168.39"/>
    <d v="2015-03-19T13:48:48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x v="5"/>
    <x v="8"/>
    <n v="111"/>
    <n v="95.78"/>
    <d v="2010-03-30T05:53:50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x v="7"/>
    <x v="22"/>
    <n v="111"/>
    <n v="554"/>
    <d v="2013-09-04T14:49:00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x v="7"/>
    <x v="15"/>
    <n v="111"/>
    <n v="63.62"/>
    <d v="2015-05-22T04:34:54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x v="3"/>
    <x v="5"/>
    <n v="120"/>
    <n v="48.13"/>
    <d v="2015-07-12T18:31:40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x v="6"/>
    <x v="11"/>
    <n v="111"/>
    <n v="40.630000000000003"/>
    <d v="2016-02-01T19:21:27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x v="6"/>
    <x v="11"/>
    <n v="100"/>
    <n v="69.819999999999993"/>
    <d v="2016-04-06T13:24:40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x v="6"/>
    <x v="19"/>
    <n v="110"/>
    <n v="166.97"/>
    <d v="2016-11-08T14:48:2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4"/>
    <x v="7"/>
    <n v="110"/>
    <n v="68.86"/>
    <d v="2016-05-05T20:55:18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x v="3"/>
    <x v="5"/>
    <n v="220"/>
    <n v="37.479999999999997"/>
    <d v="2017-02-15T13:10:4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x v="6"/>
    <x v="11"/>
    <n v="100"/>
    <n v="125.09"/>
    <d v="2015-07-08T18:30:56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x v="6"/>
    <x v="11"/>
    <n v="110"/>
    <n v="72.38"/>
    <d v="2015-11-21T20:06:57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x v="7"/>
    <x v="15"/>
    <n v="100"/>
    <n v="305.56"/>
    <d v="2011-07-06T02:32:06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x v="3"/>
    <x v="5"/>
    <n v="137"/>
    <n v="69.569999999999993"/>
    <d v="2017-02-08T14:55:1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x v="6"/>
    <x v="11"/>
    <n v="110"/>
    <n v="50.75"/>
    <d v="2015-02-26T05:05: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x v="6"/>
    <x v="11"/>
    <n v="110"/>
    <n v="91.3"/>
    <d v="2010-12-19T21:17:07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x v="1"/>
    <x v="17"/>
    <n v="109"/>
    <n v="54.69"/>
    <d v="2015-06-29T19:35:4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x v="7"/>
    <x v="15"/>
    <n v="137"/>
    <n v="70.06"/>
    <d v="2015-05-02T22:06:35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x v="6"/>
    <x v="11"/>
    <n v="109"/>
    <n v="74.819999999999993"/>
    <d v="2015-10-26T16:08:38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x v="5"/>
    <x v="8"/>
    <n v="136"/>
    <n v="160.47"/>
    <d v="2015-02-23T05:38:49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x v="2"/>
    <x v="3"/>
    <n v="35"/>
    <n v="104.85"/>
    <d v="2015-10-05T16:16:44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x v="1"/>
    <x v="17"/>
    <n v="156"/>
    <n v="36.53"/>
    <d v="2012-12-04T00:29:09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x v="7"/>
    <x v="15"/>
    <n v="272"/>
    <n v="48.54"/>
    <d v="2012-11-15T22:11:50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x v="7"/>
    <x v="12"/>
    <n v="109"/>
    <n v="61.04"/>
    <d v="2014-02-26T19:36:40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x v="1"/>
    <x v="31"/>
    <n v="32"/>
    <n v="115.55"/>
    <d v="2015-10-27T05:03:36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x v="6"/>
    <x v="11"/>
    <n v="109"/>
    <n v="54.3"/>
    <d v="2014-10-19T16:23:26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x v="2"/>
    <x v="3"/>
    <n v="15"/>
    <n v="71.34"/>
    <d v="2016-01-19T13:48:0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x v="3"/>
    <x v="5"/>
    <n v="271"/>
    <n v="53.08"/>
    <d v="2015-11-30T17:01:07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x v="6"/>
    <x v="19"/>
    <n v="108"/>
    <n v="94.91"/>
    <d v="2016-10-13T00:07:27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x v="5"/>
    <x v="27"/>
    <n v="155"/>
    <n v="102.08"/>
    <d v="2015-05-01T07:59:47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x v="7"/>
    <x v="15"/>
    <n v="120"/>
    <n v="50.93"/>
    <d v="2014-06-02T16:01:00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x v="0"/>
    <n v="108"/>
    <n v="154.16999999999999"/>
    <d v="2016-12-01T18:20:5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x v="2"/>
    <x v="3"/>
    <n v="31"/>
    <n v="71.87"/>
    <d v="2015-01-14T01:43:02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x v="5"/>
    <x v="8"/>
    <n v="108"/>
    <n v="45.67"/>
    <d v="2011-06-03T11:57:4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x v="5"/>
    <x v="16"/>
    <n v="108"/>
    <n v="76.87"/>
    <d v="2014-10-20T19:40:0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x v="6"/>
    <x v="19"/>
    <n v="90"/>
    <n v="145.41"/>
    <d v="2015-03-21T21:09:25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x v="6"/>
    <x v="11"/>
    <n v="108"/>
    <n v="76.8"/>
    <d v="2016-05-05T23:49:38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x v="6"/>
    <x v="11"/>
    <n v="139"/>
    <n v="116.65"/>
    <d v="2015-06-30T12:30:22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x v="5"/>
    <x v="16"/>
    <n v="102"/>
    <n v="83.75"/>
    <d v="2015-10-09T15:51:4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x v="7"/>
    <x v="15"/>
    <n v="107"/>
    <n v="68.709999999999994"/>
    <d v="2015-10-02T16:04:28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x v="6"/>
    <x v="11"/>
    <n v="160"/>
    <n v="40.29"/>
    <d v="2014-06-03T16:03:01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x v="7"/>
    <x v="15"/>
    <n v="107"/>
    <n v="73.36"/>
    <d v="2016-11-29T05:08:45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x v="6"/>
    <x v="11"/>
    <n v="107"/>
    <n v="74.209999999999994"/>
    <d v="2014-10-03T18:18:29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x v="7"/>
    <x v="15"/>
    <n v="127"/>
    <n v="59.23"/>
    <d v="2013-08-09T16:37:23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x v="2"/>
    <x v="3"/>
    <n v="107"/>
    <n v="108.78"/>
    <d v="2015-03-05T19:53:49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x v="6"/>
    <x v="9"/>
    <n v="27"/>
    <n v="70.11"/>
    <d v="2014-09-03T14:17:00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x v="5"/>
    <x v="8"/>
    <n v="177"/>
    <n v="81.89"/>
    <d v="2010-02-26T21:36:31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x v="7"/>
    <x v="12"/>
    <n v="116"/>
    <n v="50.69"/>
    <d v="2012-07-09T02:15: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x v="6"/>
    <x v="9"/>
    <n v="133"/>
    <n v="82.94"/>
    <d v="2014-07-23T03:44:15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x v="7"/>
    <x v="15"/>
    <n v="106"/>
    <n v="189.29"/>
    <d v="2010-04-06T17:52:59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x v="2"/>
    <x v="3"/>
    <n v="132"/>
    <n v="48.15"/>
    <d v="2016-04-24T19:53:51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x v="6"/>
    <x v="11"/>
    <n v="106"/>
    <n v="143.11000000000001"/>
    <d v="2014-07-31T12:59:53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x v="6"/>
    <x v="11"/>
    <n v="106"/>
    <n v="115.02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x v="6"/>
    <x v="11"/>
    <n v="106"/>
    <n v="41.94"/>
    <d v="2014-04-24T14:14:19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x v="6"/>
    <x v="11"/>
    <n v="105"/>
    <n v="107.57"/>
    <d v="2015-05-27T01:40:14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x v="5"/>
    <x v="8"/>
    <n v="105"/>
    <n v="75.19"/>
    <d v="2011-06-24T07:27:21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x v="6"/>
    <x v="11"/>
    <n v="105"/>
    <n v="64.16"/>
    <d v="2014-06-19T02:57:0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x v="5"/>
    <x v="27"/>
    <n v="105"/>
    <n v="122.33"/>
    <d v="2016-12-17T04:46:23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x v="5"/>
    <x v="8"/>
    <n v="112"/>
    <n v="105.18"/>
    <d v="2016-02-17T19:38:0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x v="6"/>
    <x v="11"/>
    <n v="117"/>
    <n v="52.58"/>
    <d v="2016-02-26T22:47:59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x v="6"/>
    <x v="11"/>
    <n v="11"/>
    <n v="437.5"/>
    <d v="2017-03-02T16:22:46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x v="6"/>
    <x v="11"/>
    <n v="105"/>
    <n v="50.38"/>
    <d v="2015-05-15T12:36:49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x v="7"/>
    <x v="22"/>
    <n v="105"/>
    <n v="113.83"/>
    <d v="2012-05-10T09:49:37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x v="7"/>
    <x v="12"/>
    <n v="105"/>
    <n v="35.61"/>
    <d v="2010-10-07T19:34:30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x v="6"/>
    <x v="11"/>
    <n v="105"/>
    <n v="36.86"/>
    <d v="2016-07-07T04:32:4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x v="0"/>
    <x v="4"/>
    <n v="2"/>
    <n v="307.82"/>
    <d v="2015-11-19T19:20:09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x v="6"/>
    <x v="11"/>
    <n v="105"/>
    <n v="93.43"/>
    <d v="2016-10-03T02:13:3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x v="6"/>
    <x v="11"/>
    <n v="105"/>
    <n v="80.400000000000006"/>
    <d v="2015-09-01T16:44:46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x v="1"/>
    <x v="17"/>
    <n v="131"/>
    <n v="43.55"/>
    <d v="2012-07-21T04:27:4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x v="7"/>
    <x v="15"/>
    <n v="104"/>
    <n v="64.47"/>
    <d v="2012-06-07T17:46:51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x v="6"/>
    <x v="9"/>
    <n v="116"/>
    <n v="50.69"/>
    <d v="2016-10-17T14:51:09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x v="6"/>
    <x v="11"/>
    <n v="116"/>
    <n v="50.2"/>
    <d v="2016-10-05T13:06:2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x v="7"/>
    <x v="14"/>
    <n v="26"/>
    <n v="65.97"/>
    <d v="2017-03-02T01:43:10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x v="1"/>
    <x v="17"/>
    <n v="104"/>
    <n v="66.7"/>
    <d v="2015-11-26T00:18:5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x v="5"/>
    <x v="27"/>
    <n v="104"/>
    <n v="64.2"/>
    <d v="2014-03-20T01:01:5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x v="0"/>
    <x v="1"/>
    <n v="104"/>
    <n v="1300"/>
    <d v="2016-12-16T17:16:53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x v="6"/>
    <x v="11"/>
    <n v="104"/>
    <n v="96.2"/>
    <d v="2016-11-16T00:59:4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x v="5"/>
    <x v="8"/>
    <n v="104"/>
    <n v="54.02"/>
    <d v="2012-07-17T01:16:25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x v="6"/>
    <x v="19"/>
    <n v="104"/>
    <n v="99.54"/>
    <d v="2016-01-26T16:57:16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x v="6"/>
    <x v="11"/>
    <n v="104"/>
    <n v="63.11"/>
    <d v="2014-07-07T14:31:17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x v="6"/>
    <x v="19"/>
    <n v="103"/>
    <n v="172.23"/>
    <d v="2015-05-04T19:46:40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x v="6"/>
    <x v="9"/>
    <n v="129"/>
    <n v="53.16"/>
    <d v="2015-08-09T13:25:56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x v="0"/>
    <x v="24"/>
    <n v="103"/>
    <n v="85.75"/>
    <d v="2013-09-25T23:00:10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x v="7"/>
    <x v="15"/>
    <n v="103"/>
    <n v="66.69"/>
    <d v="2014-06-04T23:32:49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x v="6"/>
    <x v="11"/>
    <n v="102"/>
    <n v="55.01"/>
    <d v="2016-07-24T03:07:1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x v="1"/>
    <x v="17"/>
    <n v="102"/>
    <n v="82.52"/>
    <d v="2012-11-13T22:58:23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x v="6"/>
    <x v="11"/>
    <n v="102"/>
    <n v="150.15"/>
    <d v="2015-11-10T16:51:01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x v="6"/>
    <x v="9"/>
    <n v="102"/>
    <n v="86.49"/>
    <d v="2016-01-12T16:29:0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x v="6"/>
    <x v="11"/>
    <n v="102"/>
    <n v="58.62"/>
    <d v="2014-08-29T01:27: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x v="6"/>
    <x v="11"/>
    <n v="128"/>
    <n v="82.26"/>
    <d v="2015-05-01T15:32:27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x v="1"/>
    <x v="17"/>
    <n v="102"/>
    <n v="51.47"/>
    <d v="2014-05-30T07:55:39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x v="3"/>
    <x v="5"/>
    <n v="154"/>
    <n v="28.1"/>
    <d v="2014-10-14T14:02:38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x v="6"/>
    <x v="11"/>
    <n v="127"/>
    <n v="80.73"/>
    <d v="2014-06-09T16:27:42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x v="7"/>
    <x v="12"/>
    <n v="254"/>
    <n v="51.31"/>
    <d v="2014-11-08T18:55:53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x v="0"/>
    <n v="508"/>
    <n v="101.56"/>
    <d v="2015-10-12T22:58:20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x v="6"/>
    <x v="11"/>
    <n v="101"/>
    <n v="36.47"/>
    <d v="2015-07-16T16:12:01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x v="6"/>
    <x v="11"/>
    <n v="101"/>
    <n v="110.22"/>
    <d v="2014-12-20T19:47:03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x v="7"/>
    <x v="20"/>
    <n v="101"/>
    <n v="53.89"/>
    <d v="2014-10-11T20:07:43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x v="7"/>
    <x v="13"/>
    <n v="112"/>
    <n v="23.96"/>
    <d v="2012-12-06T10:46:30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x v="6"/>
    <x v="11"/>
    <n v="101"/>
    <n v="93.61"/>
    <d v="2014-06-16T09:29:25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x v="7"/>
    <x v="15"/>
    <n v="112"/>
    <n v="87.1"/>
    <d v="2014-06-23T18:23:11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x v="3"/>
    <x v="18"/>
    <n v="3"/>
    <n v="34.130000000000003"/>
    <d v="2013-06-20T23:06:22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x v="0"/>
    <n v="101"/>
    <n v="41.74"/>
    <d v="2015-10-26T14:49:1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x v="6"/>
    <x v="19"/>
    <n v="101"/>
    <n v="55.5"/>
    <d v="2014-04-10T12:36:2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x v="6"/>
    <x v="11"/>
    <n v="126"/>
    <n v="53.72"/>
    <d v="2014-07-09T19:05:51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x v="7"/>
    <x v="15"/>
    <n v="101"/>
    <n v="109.71"/>
    <d v="2013-09-07T01:21:5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x v="7"/>
    <x v="25"/>
    <n v="126"/>
    <n v="84.08"/>
    <d v="2012-07-17T20:22:46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x v="7"/>
    <x v="25"/>
    <n v="101"/>
    <n v="88.44"/>
    <d v="2012-06-08T12:29:29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x v="6"/>
    <x v="11"/>
    <n v="101"/>
    <n v="114.55"/>
    <d v="2014-10-15T22:28:0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x v="6"/>
    <x v="11"/>
    <n v="101"/>
    <n v="25.69"/>
    <d v="2014-07-07T21:50:19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x v="5"/>
    <x v="27"/>
    <n v="101"/>
    <n v="186.11"/>
    <d v="2012-03-19T18:38:21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x v="6"/>
    <x v="11"/>
    <n v="100"/>
    <n v="122.54"/>
    <d v="2014-12-09T16:31:36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x v="6"/>
    <x v="11"/>
    <n v="100"/>
    <n v="79.62"/>
    <d v="2014-07-07T16:10:46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x v="6"/>
    <x v="11"/>
    <n v="100"/>
    <n v="200.49"/>
    <d v="2014-05-28T05:14:15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x v="0"/>
    <x v="1"/>
    <n v="10"/>
    <n v="178.93"/>
    <d v="2016-09-19T08:57:43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x v="6"/>
    <x v="11"/>
    <n v="100"/>
    <n v="68.53"/>
    <d v="2014-09-20T08:00:3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x v="7"/>
    <x v="15"/>
    <n v="100"/>
    <n v="178.61"/>
    <d v="2012-03-28T16:00:46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x v="7"/>
    <x v="12"/>
    <n v="100"/>
    <n v="131.58000000000001"/>
    <d v="2010-08-27T00:16:1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x v="5"/>
    <x v="27"/>
    <n v="100"/>
    <n v="192.31"/>
    <d v="2012-10-15T18:04:46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x v="5"/>
    <x v="8"/>
    <n v="100"/>
    <n v="100"/>
    <d v="2010-06-14T02:01:3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x v="7"/>
    <x v="25"/>
    <n v="100"/>
    <n v="185.19"/>
    <d v="2016-03-31T13:46:00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x v="6"/>
    <x v="19"/>
    <n v="100"/>
    <n v="64.94"/>
    <d v="2015-03-02T18:00:2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x v="6"/>
    <x v="11"/>
    <n v="100"/>
    <n v="178.57"/>
    <d v="2014-11-01T12:39:47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x v="7"/>
    <x v="13"/>
    <n v="108"/>
    <n v="65.16"/>
    <d v="2015-01-12T15:23:40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x v="0"/>
    <x v="1"/>
    <n v="20"/>
    <n v="308.75"/>
    <d v="2015-11-05T22:28:22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x v="0"/>
    <x v="6"/>
    <n v="14"/>
    <n v="129.97"/>
    <d v="2014-09-23T10:17:59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x v="6"/>
    <x v="19"/>
    <n v="110"/>
    <n v="94.9"/>
    <d v="2014-08-14T21:11:25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x v="0"/>
    <x v="1"/>
    <n v="10"/>
    <n v="54.67"/>
    <d v="2016-09-13T15:12:32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x v="5"/>
    <x v="23"/>
    <n v="2"/>
    <n v="39.57"/>
    <d v="2014-04-28T23:24:0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x v="6"/>
    <x v="11"/>
    <n v="100"/>
    <n v="148.47999999999999"/>
    <d v="2015-02-27T20:01:36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x v="7"/>
    <x v="13"/>
    <n v="196"/>
    <n v="40.75"/>
    <d v="2014-03-18T18:50:25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x v="5"/>
    <x v="23"/>
    <n v="33"/>
    <n v="88.8"/>
    <d v="2014-09-22T09:47:15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x v="3"/>
    <x v="5"/>
    <n v="106"/>
    <n v="64.75"/>
    <d v="2013-12-06T15:38:09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x v="2"/>
    <x v="3"/>
    <n v="20"/>
    <n v="44.94"/>
    <d v="2014-09-15T03:14:15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x v="7"/>
    <x v="15"/>
    <n v="110"/>
    <n v="74.25"/>
    <d v="2016-06-05T20:58:54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x v="7"/>
    <x v="15"/>
    <n v="138"/>
    <n v="34.17"/>
    <d v="2013-09-26T23:42:49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x v="3"/>
    <x v="5"/>
    <n v="320"/>
    <n v="24.76"/>
    <d v="2016-04-09T20:59:52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x v="5"/>
    <x v="8"/>
    <n v="107"/>
    <n v="28.58"/>
    <d v="2010-12-14T08:51:37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x v="7"/>
    <x v="20"/>
    <n v="120"/>
    <n v="41.7"/>
    <d v="2015-02-16T03:34:24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x v="6"/>
    <x v="11"/>
    <n v="114"/>
    <n v="77.34"/>
    <d v="2013-04-11T16:51:11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x v="6"/>
    <x v="11"/>
    <n v="120"/>
    <n v="159.47"/>
    <d v="2015-03-26T09:54:05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x v="7"/>
    <x v="13"/>
    <n v="237"/>
    <n v="36.21"/>
    <d v="2015-05-21T22:04:21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x v="5"/>
    <x v="21"/>
    <n v="3"/>
    <n v="81.239999999999995"/>
    <d v="2015-07-01T06:10:41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x v="6"/>
    <x v="9"/>
    <n v="117"/>
    <n v="85.18"/>
    <d v="2015-01-20T16:52:10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x v="7"/>
    <x v="12"/>
    <n v="134"/>
    <n v="62.38"/>
    <d v="2013-04-09T16:33:59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x v="7"/>
    <x v="15"/>
    <n v="212"/>
    <n v="50.25"/>
    <d v="2016-12-03T01:47:5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x v="0"/>
    <x v="1"/>
    <n v="2"/>
    <n v="424.45"/>
    <d v="2014-10-09T06:18:50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x v="3"/>
    <x v="28"/>
    <n v="72"/>
    <n v="49.12"/>
    <d v="2014-10-11T18:48:21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x v="7"/>
    <x v="15"/>
    <n v="104"/>
    <n v="53.56"/>
    <d v="2011-04-30T02:04:48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x v="6"/>
    <x v="11"/>
    <n v="155"/>
    <n v="83.14"/>
    <d v="2015-05-02T21:00:01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x v="5"/>
    <x v="27"/>
    <n v="103"/>
    <n v="43.04"/>
    <d v="2014-03-03T21:38:37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x v="5"/>
    <x v="27"/>
    <n v="155"/>
    <n v="96.71"/>
    <d v="2013-02-06T19:11:1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4"/>
    <x v="7"/>
    <n v="155"/>
    <n v="69.27"/>
    <d v="2017-01-03T16:36:49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x v="6"/>
    <x v="9"/>
    <n v="4"/>
    <n v="125.27"/>
    <d v="2015-03-18T17:33:02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x v="7"/>
    <x v="33"/>
    <n v="31"/>
    <n v="231.75"/>
    <d v="2011-10-31T04:06:16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x v="0"/>
    <x v="1"/>
    <n v="31"/>
    <n v="124.92"/>
    <d v="2016-10-25T17:26:27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x v="6"/>
    <x v="11"/>
    <n v="107"/>
    <n v="100.22"/>
    <d v="2014-06-01T23:50:31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x v="6"/>
    <x v="11"/>
    <n v="102"/>
    <n v="72.89"/>
    <d v="2014-10-31T18:04:22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x v="6"/>
    <x v="11"/>
    <n v="153"/>
    <n v="70.459999999999994"/>
    <d v="2015-01-30T22:16:4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x v="6"/>
    <x v="11"/>
    <n v="102"/>
    <n v="80.16"/>
    <d v="2014-07-21T06:21:27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x v="3"/>
    <x v="18"/>
    <n v="30"/>
    <n v="51.29"/>
    <d v="2013-10-28T05:41:54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x v="6"/>
    <x v="11"/>
    <n v="101"/>
    <n v="114.13"/>
    <d v="2014-07-31T04:48:13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x v="6"/>
    <x v="11"/>
    <n v="130"/>
    <n v="42.21"/>
    <d v="2016-07-15T10:35:20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x v="1"/>
    <x v="17"/>
    <n v="103"/>
    <n v="77.27"/>
    <d v="2013-01-25T21:04:32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x v="6"/>
    <x v="19"/>
    <n v="101"/>
    <n v="267.64999999999998"/>
    <d v="2014-05-12T19:33:18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x v="6"/>
    <x v="11"/>
    <n v="114"/>
    <n v="56.83"/>
    <d v="2016-07-30T09:32: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x v="6"/>
    <x v="11"/>
    <n v="114"/>
    <n v="39.869999999999997"/>
    <d v="2014-10-02T07:04:57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x v="7"/>
    <x v="22"/>
    <n v="101"/>
    <n v="64.709999999999994"/>
    <d v="2013-10-25T11:49:53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x v="2"/>
    <x v="3"/>
    <n v="174"/>
    <n v="32.32"/>
    <d v="2016-07-19T16:52:18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x v="5"/>
    <x v="27"/>
    <n v="100"/>
    <n v="167.49"/>
    <d v="2010-03-11T20:02:24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x v="7"/>
    <x v="25"/>
    <n v="100"/>
    <n v="74.069999999999993"/>
    <d v="2015-07-23T16:19:14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x v="7"/>
    <x v="25"/>
    <n v="113"/>
    <n v="136.91"/>
    <d v="2014-11-10T02:11:1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x v="7"/>
    <x v="12"/>
    <n v="113"/>
    <n v="47.54"/>
    <d v="2012-03-31T15:30:08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x v="6"/>
    <x v="11"/>
    <n v="100"/>
    <n v="65.38"/>
    <d v="2015-07-23T20:18:55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x v="7"/>
    <x v="12"/>
    <n v="113"/>
    <n v="80.55"/>
    <d v="2011-07-06T21:05:38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x v="7"/>
    <x v="15"/>
    <n v="100"/>
    <n v="104.65"/>
    <d v="2014-11-19T02:24:46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x v="6"/>
    <x v="11"/>
    <n v="100"/>
    <n v="145.16"/>
    <d v="2016-07-05T20:57:0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x v="5"/>
    <x v="10"/>
    <n v="36"/>
    <n v="373.5"/>
    <d v="2014-10-27T19:26:5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x v="7"/>
    <x v="13"/>
    <n v="111"/>
    <n v="61.9"/>
    <d v="2012-02-17T01:35:10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x v="6"/>
    <x v="11"/>
    <n v="127"/>
    <n v="72.95"/>
    <d v="2016-02-20T00:27:30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x v="6"/>
    <x v="11"/>
    <n v="111"/>
    <n v="68.349999999999994"/>
    <d v="2014-10-29T18:02:56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x v="6"/>
    <x v="11"/>
    <n v="164"/>
    <n v="70.290000000000006"/>
    <d v="2015-11-03T17:05:15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x v="6"/>
    <x v="19"/>
    <n v="110"/>
    <n v="50.11"/>
    <d v="2015-06-27T02:35:53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x v="6"/>
    <x v="11"/>
    <n v="103"/>
    <n v="49.55"/>
    <d v="2016-04-05T11:47:40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x v="6"/>
    <x v="11"/>
    <n v="110"/>
    <n v="49.44"/>
    <d v="2016-04-06T07:17:21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x v="6"/>
    <x v="9"/>
    <n v="147"/>
    <n v="191.13"/>
    <d v="2016-07-19T02:38:45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x v="5"/>
    <x v="8"/>
    <n v="126"/>
    <n v="57.08"/>
    <d v="2012-04-14T18:54:06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x v="5"/>
    <x v="16"/>
    <n v="110"/>
    <n v="93.4"/>
    <d v="2016-07-12T22:23:27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x v="0"/>
    <x v="4"/>
    <n v="878"/>
    <n v="27.6"/>
    <d v="2014-09-20T20:59:1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x v="0"/>
    <n v="219"/>
    <n v="67.260000000000005"/>
    <d v="2014-07-24T18:31:23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x v="6"/>
    <x v="11"/>
    <n v="146"/>
    <n v="104.07"/>
    <d v="2015-03-01T15:39:51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x v="0"/>
    <x v="26"/>
    <n v="17"/>
    <n v="111.41"/>
    <d v="2015-07-13T13:25:39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x v="7"/>
    <x v="15"/>
    <n v="124"/>
    <n v="68.94"/>
    <d v="2015-06-05T17:38:42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x v="1"/>
    <x v="2"/>
    <n v="109"/>
    <n v="28.94"/>
    <d v="2013-03-11T15:54:31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x v="6"/>
    <x v="11"/>
    <n v="124"/>
    <n v="135.63"/>
    <d v="2015-06-14T19:32:39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x v="7"/>
    <x v="15"/>
    <n v="173"/>
    <n v="100.47"/>
    <d v="2012-03-19T23:26: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x v="5"/>
    <x v="23"/>
    <n v="22"/>
    <n v="110.64"/>
    <d v="2012-08-14T16:18:54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x v="7"/>
    <x v="22"/>
    <n v="127"/>
    <n v="52.6"/>
    <d v="2014-02-12T01:41:38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x v="0"/>
    <x v="24"/>
    <n v="123"/>
    <n v="93.7"/>
    <d v="2015-03-20T21:29:34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x v="0"/>
    <n v="168"/>
    <n v="10.51"/>
    <d v="2015-01-22T08:53:50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x v="6"/>
    <x v="19"/>
    <n v="108"/>
    <n v="74.239999999999995"/>
    <d v="2014-05-13T17:28:10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x v="0"/>
    <x v="6"/>
    <n v="43"/>
    <n v="40.98"/>
    <d v="2015-09-23T21:01:01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x v="6"/>
    <x v="11"/>
    <n v="107"/>
    <n v="204.57"/>
    <d v="2016-08-29T19:14:02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x v="7"/>
    <x v="25"/>
    <n v="107"/>
    <n v="52.96"/>
    <d v="2015-08-01T20:01:43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x v="7"/>
    <x v="15"/>
    <n v="107"/>
    <n v="99.53"/>
    <d v="2014-10-02T22:01:43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x v="6"/>
    <x v="11"/>
    <n v="122"/>
    <n v="75.09"/>
    <d v="2016-03-23T21:02:45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x v="7"/>
    <x v="15"/>
    <n v="122"/>
    <n v="85.5"/>
    <d v="2013-04-06T07:00:55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x v="7"/>
    <x v="12"/>
    <n v="107"/>
    <n v="106.53"/>
    <d v="2015-06-05T17:00:17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x v="6"/>
    <x v="11"/>
    <n v="106"/>
    <n v="184.78"/>
    <d v="2017-01-11T01:22:14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x v="6"/>
    <x v="11"/>
    <n v="142"/>
    <n v="25.13"/>
    <d v="2015-07-03T11:13:1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x v="7"/>
    <x v="15"/>
    <n v="106"/>
    <n v="90.28"/>
    <d v="2015-05-17T22:58:15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x v="6"/>
    <x v="9"/>
    <n v="101"/>
    <n v="103.17"/>
    <d v="2015-06-08T07:09:36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x v="0"/>
    <n v="384"/>
    <n v="22.12"/>
    <d v="2014-03-21T21:18:37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x v="7"/>
    <x v="12"/>
    <n v="121"/>
    <n v="58.6"/>
    <d v="2012-01-31T00:28:50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x v="6"/>
    <x v="11"/>
    <n v="105"/>
    <n v="136"/>
    <d v="2016-03-01T20:08:44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x v="7"/>
    <x v="15"/>
    <n v="105"/>
    <n v="73.77"/>
    <d v="2017-01-24T15:05:11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x v="2"/>
    <x v="3"/>
    <n v="22"/>
    <n v="48.72"/>
    <d v="2016-05-25T10:32:46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x v="7"/>
    <x v="20"/>
    <n v="105"/>
    <n v="42.72"/>
    <d v="2015-05-04T19:41:08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x v="7"/>
    <x v="22"/>
    <n v="119"/>
    <n v="44.96"/>
    <d v="2011-01-21T15:35:13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x v="7"/>
    <x v="12"/>
    <n v="119"/>
    <n v="46.4"/>
    <d v="2011-08-16T22:00:03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x v="6"/>
    <x v="19"/>
    <n v="60"/>
    <n v="174"/>
    <d v="2014-11-25T22:32:09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x v="6"/>
    <x v="11"/>
    <n v="139"/>
    <n v="62.33"/>
    <d v="2014-05-13T16:26:58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x v="7"/>
    <x v="15"/>
    <n v="119"/>
    <n v="63.18"/>
    <d v="2010-10-14T15:43:3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x v="7"/>
    <x v="12"/>
    <n v="166"/>
    <n v="46.65"/>
    <d v="2010-05-01T05:45:32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x v="7"/>
    <x v="15"/>
    <n v="104"/>
    <n v="79.83"/>
    <d v="2013-12-20T20:00:30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x v="6"/>
    <x v="11"/>
    <n v="138"/>
    <n v="51.88"/>
    <d v="2014-06-06T18:31:06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x v="6"/>
    <x v="11"/>
    <n v="138"/>
    <n v="109.08"/>
    <d v="2016-11-11T23:22:34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x v="7"/>
    <x v="15"/>
    <n v="104"/>
    <n v="76.67"/>
    <d v="2014-08-01T17:31:31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x v="6"/>
    <x v="11"/>
    <n v="103"/>
    <n v="36.61"/>
    <d v="2015-05-31T16:43:23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x v="2"/>
    <x v="3"/>
    <n v="176"/>
    <n v="56.64"/>
    <d v="2014-10-29T19:15:26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x v="4"/>
    <x v="7"/>
    <n v="39"/>
    <n v="64.53"/>
    <d v="2017-03-05T06:15:01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x v="5"/>
    <x v="8"/>
    <n v="137"/>
    <n v="50.29"/>
    <d v="2012-05-03T01:42:26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x v="7"/>
    <x v="15"/>
    <n v="103"/>
    <n v="65.38"/>
    <d v="2016-04-05T13:01:47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x v="7"/>
    <x v="15"/>
    <n v="103"/>
    <n v="62.17"/>
    <d v="2013-06-26T01:30:35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x v="2"/>
    <x v="34"/>
    <n v="29"/>
    <n v="44.48"/>
    <d v="2016-03-04T17:25:41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x v="6"/>
    <x v="11"/>
    <n v="102"/>
    <n v="85.21"/>
    <d v="2015-02-09T04:26:23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x v="7"/>
    <x v="25"/>
    <n v="102"/>
    <n v="57.54"/>
    <d v="2013-09-29T18:01:31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x v="6"/>
    <x v="11"/>
    <n v="136"/>
    <n v="46.42"/>
    <d v="2015-04-08T17:51:02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x v="6"/>
    <x v="11"/>
    <n v="102"/>
    <n v="204.05"/>
    <d v="2015-07-01T20:32: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4"/>
    <x v="7"/>
    <n v="102"/>
    <n v="60.87"/>
    <d v="2014-10-06T16:04:5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x v="6"/>
    <x v="11"/>
    <n v="102"/>
    <n v="84.85"/>
    <d v="2014-07-26T16:00:57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x v="7"/>
    <x v="15"/>
    <n v="203"/>
    <n v="30.58"/>
    <d v="2016-07-17T18:13:30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x v="6"/>
    <x v="11"/>
    <n v="41"/>
    <n v="81.319999999999993"/>
    <d v="2014-05-07T14:48:54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x v="7"/>
    <x v="15"/>
    <n v="102"/>
    <n v="86.49"/>
    <d v="2011-07-26T08:10:54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x v="6"/>
    <x v="19"/>
    <n v="101"/>
    <n v="126.72"/>
    <d v="2014-12-31T16:53:34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x v="6"/>
    <x v="11"/>
    <n v="108"/>
    <n v="46.61"/>
    <d v="2014-09-02T01:21:43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x v="5"/>
    <x v="16"/>
    <n v="101"/>
    <n v="76.45"/>
    <d v="2014-07-22T07:01:55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x v="6"/>
    <x v="11"/>
    <n v="119"/>
    <n v="176.09"/>
    <d v="2014-11-21T17:11:3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x v="6"/>
    <x v="11"/>
    <n v="135"/>
    <n v="168.75"/>
    <d v="2016-04-23T16:12:18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x v="2"/>
    <x v="3"/>
    <n v="108"/>
    <n v="56.98"/>
    <d v="2016-08-24T08:20:01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x v="6"/>
    <x v="11"/>
    <n v="101"/>
    <n v="98.54"/>
    <d v="2014-07-09T18:55:05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x v="5"/>
    <x v="27"/>
    <n v="115"/>
    <n v="85.96"/>
    <d v="2013-03-24T05:01:12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x v="7"/>
    <x v="15"/>
    <n v="101"/>
    <n v="45.88"/>
    <d v="2014-05-15T17:41:22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x v="6"/>
    <x v="11"/>
    <n v="101"/>
    <n v="72.05"/>
    <d v="2014-04-23T20:01:4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x v="6"/>
    <x v="11"/>
    <n v="101"/>
    <n v="310"/>
    <d v="2015-04-08T20:47: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x v="7"/>
    <x v="12"/>
    <n v="101"/>
    <n v="115.09"/>
    <d v="2011-11-13T16:05:32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x v="7"/>
    <x v="22"/>
    <n v="161"/>
    <n v="41.04"/>
    <d v="2013-02-26T06:04:33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x v="7"/>
    <x v="15"/>
    <n v="115"/>
    <n v="46.22"/>
    <d v="2014-08-31T14:09:47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x v="6"/>
    <x v="11"/>
    <n v="100"/>
    <n v="65.87"/>
    <d v="2016-07-10T03:42:43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x v="6"/>
    <x v="11"/>
    <n v="100"/>
    <n v="34.92"/>
    <d v="2016-12-30T18:56:48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x v="7"/>
    <x v="12"/>
    <n v="115"/>
    <n v="72.91"/>
    <d v="2012-04-05T03:45:55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x v="6"/>
    <x v="11"/>
    <n v="100"/>
    <n v="121.36"/>
    <d v="2014-12-22T20:53:30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x v="6"/>
    <x v="11"/>
    <n v="133"/>
    <n v="57.2"/>
    <d v="2016-06-17T17:39:36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x v="6"/>
    <x v="11"/>
    <n v="100"/>
    <n v="81.67"/>
    <d v="2016-03-18T21:27:59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x v="5"/>
    <x v="27"/>
    <n v="100"/>
    <n v="40.01"/>
    <d v="2011-09-09T19:41:01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x v="6"/>
    <x v="11"/>
    <n v="105"/>
    <n v="114.29"/>
    <d v="2015-09-21T00:13:17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x v="6"/>
    <x v="11"/>
    <n v="100"/>
    <n v="129.03"/>
    <d v="2016-11-02T01:33:4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x v="6"/>
    <x v="11"/>
    <n v="100"/>
    <n v="307.69"/>
    <d v="2014-06-04T19:37:14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x v="6"/>
    <x v="9"/>
    <n v="107"/>
    <n v="74.069999999999993"/>
    <d v="2015-05-15T00:20:55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x v="2"/>
    <x v="3"/>
    <n v="36"/>
    <n v="104.89"/>
    <d v="2016-08-03T16:36:20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x v="5"/>
    <x v="8"/>
    <n v="114"/>
    <n v="47.4"/>
    <d v="2010-02-04T07:45:59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x v="5"/>
    <x v="27"/>
    <n v="114"/>
    <n v="69.790000000000006"/>
    <d v="2011-02-21T11:55:55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x v="1"/>
    <x v="17"/>
    <n v="179"/>
    <n v="53.73"/>
    <d v="2013-04-03T13:44:0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x v="7"/>
    <x v="12"/>
    <n v="132"/>
    <n v="63.03"/>
    <d v="2015-06-18T17:54:44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x v="7"/>
    <x v="15"/>
    <n v="132"/>
    <n v="70.63"/>
    <d v="2011-08-23T18:28:49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x v="6"/>
    <x v="9"/>
    <n v="101"/>
    <n v="53.95"/>
    <d v="2014-05-21T17:53:10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x v="7"/>
    <x v="12"/>
    <n v="171"/>
    <n v="46.18"/>
    <d v="2013-11-27T20:50:34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x v="7"/>
    <x v="15"/>
    <n v="112"/>
    <n v="47.76"/>
    <d v="2016-12-15T21:48:0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x v="7"/>
    <x v="25"/>
    <n v="112"/>
    <n v="60.15"/>
    <d v="2013-09-07T20:36:19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x v="6"/>
    <x v="11"/>
    <n v="130"/>
    <n v="61.06"/>
    <d v="2016-07-15T14:30:57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x v="7"/>
    <x v="25"/>
    <n v="195"/>
    <n v="64.03"/>
    <d v="2015-01-23T03:18:58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x v="6"/>
    <x v="11"/>
    <n v="78"/>
    <n v="105.54"/>
    <d v="2016-04-09T16:25:10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x v="6"/>
    <x v="11"/>
    <n v="118"/>
    <n v="100.06"/>
    <d v="2015-06-24T08:16:47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x v="6"/>
    <x v="11"/>
    <n v="111"/>
    <n v="125.81"/>
    <d v="2014-08-02T05:45:54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x v="6"/>
    <x v="11"/>
    <n v="111"/>
    <n v="58.79"/>
    <d v="2016-09-20T02:48:16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x v="6"/>
    <x v="11"/>
    <n v="35"/>
    <n v="84.28"/>
    <d v="2014-04-18T20:52:36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x v="2"/>
    <x v="3"/>
    <n v="110"/>
    <n v="55.22"/>
    <d v="2017-02-14T14:24:46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x v="5"/>
    <x v="8"/>
    <n v="385"/>
    <n v="32.1"/>
    <d v="2013-01-30T19:59:48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x v="7"/>
    <x v="22"/>
    <n v="101"/>
    <n v="47.19"/>
    <d v="2014-04-08T16:25:55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x v="6"/>
    <x v="11"/>
    <n v="109"/>
    <n v="29.26"/>
    <d v="2016-05-02T17:12:49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x v="6"/>
    <x v="11"/>
    <n v="109"/>
    <n v="44.19"/>
    <d v="2015-03-23T14:45:31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x v="6"/>
    <x v="19"/>
    <n v="109"/>
    <n v="75.959999999999994"/>
    <d v="2014-11-11T20:25:15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x v="7"/>
    <x v="15"/>
    <n v="152"/>
    <n v="64.25"/>
    <d v="2014-05-08T15:45:53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x v="0"/>
    <n v="126"/>
    <n v="47.91"/>
    <d v="2010-02-06T22:03:2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x v="0"/>
    <x v="26"/>
    <n v="5"/>
    <n v="135.04"/>
    <d v="2015-06-18T06:37:04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x v="7"/>
    <x v="25"/>
    <n v="103"/>
    <n v="67.42"/>
    <d v="2012-02-22T06:03:05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x v="6"/>
    <x v="11"/>
    <n v="126"/>
    <n v="62.88"/>
    <d v="2012-04-14T22:28:3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x v="6"/>
    <x v="11"/>
    <n v="107"/>
    <n v="62.67"/>
    <d v="2016-04-30T03:12:47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x v="7"/>
    <x v="15"/>
    <n v="114"/>
    <n v="50.69"/>
    <d v="2014-01-27T20:13:40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x v="6"/>
    <x v="19"/>
    <n v="125"/>
    <n v="75"/>
    <d v="2015-02-09T18:22:59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x v="7"/>
    <x v="25"/>
    <n v="107"/>
    <n v="59.46"/>
    <d v="2013-07-28T10:46:58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x v="7"/>
    <x v="12"/>
    <n v="107"/>
    <n v="51.19"/>
    <d v="2012-02-09T04:02:09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x v="5"/>
    <x v="8"/>
    <n v="107"/>
    <n v="67.91"/>
    <d v="2014-09-12T21:06:38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x v="6"/>
    <x v="11"/>
    <n v="124"/>
    <n v="47.85"/>
    <d v="2016-08-02T20:19:2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x v="6"/>
    <x v="11"/>
    <n v="107"/>
    <n v="71.73"/>
    <d v="2015-09-28T17:33:36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x v="6"/>
    <x v="11"/>
    <n v="106"/>
    <n v="78.94"/>
    <d v="2016-08-03T12:34:20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x v="5"/>
    <x v="16"/>
    <n v="123"/>
    <n v="31.62"/>
    <d v="2014-06-22T16:09:28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x v="5"/>
    <x v="27"/>
    <n v="247"/>
    <n v="78.72"/>
    <d v="2013-04-01T14:42:5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x v="6"/>
    <x v="11"/>
    <n v="37"/>
    <n v="147.4"/>
    <d v="2014-09-21T21:11:27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x v="7"/>
    <x v="25"/>
    <n v="123"/>
    <n v="54.99"/>
    <d v="2015-05-01T01:52:43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x v="7"/>
    <x v="20"/>
    <n v="105"/>
    <n v="59.26"/>
    <d v="2016-10-13T19:19:55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x v="6"/>
    <x v="11"/>
    <n v="108"/>
    <n v="126.55"/>
    <d v="2015-06-02T14:11:0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x v="6"/>
    <x v="11"/>
    <n v="105"/>
    <n v="32.97"/>
    <d v="2015-05-24T16:14:4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x v="6"/>
    <x v="11"/>
    <n v="105"/>
    <n v="79.540000000000006"/>
    <d v="2015-12-03T04:20:07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x v="6"/>
    <x v="11"/>
    <n v="104"/>
    <n v="71.67"/>
    <d v="2015-10-25T16:50:1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x v="7"/>
    <x v="15"/>
    <n v="121"/>
    <n v="46.09"/>
    <d v="2012-05-30T04:27:23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x v="5"/>
    <x v="8"/>
    <n v="104"/>
    <n v="125.45"/>
    <d v="2016-03-09T19:52:01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x v="6"/>
    <x v="11"/>
    <n v="121"/>
    <n v="125.38"/>
    <d v="2015-03-24T18:26:0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x v="5"/>
    <x v="27"/>
    <n v="103"/>
    <n v="60"/>
    <d v="2014-05-27T15:48:5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x v="5"/>
    <x v="27"/>
    <n v="120"/>
    <n v="78.260000000000005"/>
    <d v="2011-03-17T09:39:24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x v="1"/>
    <x v="35"/>
    <n v="51"/>
    <n v="63.12"/>
    <d v="2015-09-03T16:27:25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x v="6"/>
    <x v="11"/>
    <n v="103"/>
    <n v="132.96"/>
    <d v="2015-02-01T23:53:39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x v="7"/>
    <x v="15"/>
    <n v="119"/>
    <n v="51.81"/>
    <d v="2012-09-05T22:44:10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x v="6"/>
    <x v="11"/>
    <n v="128"/>
    <n v="37.21"/>
    <d v="2016-11-19T17:49:21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x v="0"/>
    <x v="1"/>
    <n v="18"/>
    <n v="43.98"/>
    <d v="2016-02-22T06:06:14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x v="1"/>
    <x v="17"/>
    <n v="119"/>
    <n v="57.34"/>
    <d v="2011-06-19T15:07:55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x v="0"/>
    <x v="1"/>
    <n v="4"/>
    <n v="591.66999999999996"/>
    <d v="2016-12-07T18:00:53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x v="6"/>
    <x v="11"/>
    <n v="118"/>
    <n v="57.26"/>
    <d v="2015-05-23T19:50:39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x v="7"/>
    <x v="13"/>
    <n v="101"/>
    <n v="51.3"/>
    <d v="2013-06-27T01:27:16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x v="6"/>
    <x v="11"/>
    <n v="101"/>
    <n v="33.99"/>
    <d v="2010-10-27T06:20:0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x v="6"/>
    <x v="19"/>
    <n v="101"/>
    <n v="90.54"/>
    <d v="2016-07-02T14:00:08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x v="6"/>
    <x v="11"/>
    <n v="71"/>
    <n v="106.97"/>
    <d v="2015-02-18T01:11:06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x v="6"/>
    <x v="11"/>
    <n v="101"/>
    <n v="88.25"/>
    <d v="2014-06-30T15:04:27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x v="6"/>
    <x v="11"/>
    <n v="101"/>
    <n v="76.650000000000006"/>
    <d v="2016-07-08T10:20:5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x v="6"/>
    <x v="11"/>
    <n v="100"/>
    <n v="103.35"/>
    <d v="2014-08-11T20:09:34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x v="5"/>
    <x v="8"/>
    <n v="153"/>
    <n v="57.54"/>
    <d v="2011-04-04T20:47:50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x v="6"/>
    <x v="9"/>
    <n v="103"/>
    <n v="87.7"/>
    <d v="2014-05-26T17:27:18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x v="6"/>
    <x v="11"/>
    <n v="117"/>
    <n v="100.17"/>
    <d v="2014-11-04T18:18:08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x v="5"/>
    <x v="16"/>
    <n v="100"/>
    <n v="291.79000000000002"/>
    <d v="2016-04-08T22:40:1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x v="5"/>
    <x v="27"/>
    <n v="100"/>
    <n v="100"/>
    <d v="2012-12-31T18:38:30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x v="7"/>
    <x v="22"/>
    <n v="175"/>
    <n v="62.5"/>
    <d v="2011-06-29T01:39:05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x v="7"/>
    <x v="15"/>
    <n v="233"/>
    <n v="175"/>
    <d v="2012-03-28T15:31:3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x v="0"/>
    <x v="1"/>
    <n v="140"/>
    <n v="42.67"/>
    <d v="2014-08-26T21:53:33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x v="6"/>
    <x v="11"/>
    <n v="116"/>
    <n v="55.33"/>
    <d v="2015-09-14T22:01:03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x v="6"/>
    <x v="11"/>
    <n v="116"/>
    <n v="63.36"/>
    <d v="2014-07-19T04:13:01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x v="6"/>
    <x v="11"/>
    <n v="108"/>
    <n v="46.89"/>
    <d v="2015-04-21T21:21:06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x v="4"/>
    <x v="29"/>
    <n v="7"/>
    <n v="115.53"/>
    <d v="2016-01-25T21:36:40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x v="7"/>
    <x v="15"/>
    <n v="139"/>
    <n v="29.62"/>
    <d v="2016-03-09T16:00:35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x v="7"/>
    <x v="12"/>
    <n v="116"/>
    <n v="46.2"/>
    <d v="2010-08-05T17:09:1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x v="6"/>
    <x v="11"/>
    <n v="116"/>
    <n v="30.94"/>
    <d v="2015-06-13T07:35:44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x v="7"/>
    <x v="22"/>
    <n v="115"/>
    <n v="82.38"/>
    <d v="2012-03-05T17:25:47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x v="7"/>
    <x v="12"/>
    <n v="173"/>
    <n v="49.34"/>
    <d v="2015-02-08T03:39:49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x v="6"/>
    <x v="11"/>
    <n v="105"/>
    <n v="86.23"/>
    <d v="2015-06-10T23:50:06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x v="6"/>
    <x v="9"/>
    <n v="34"/>
    <n v="132.35"/>
    <d v="2017-03-06T19:14:37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x v="6"/>
    <x v="11"/>
    <n v="115"/>
    <n v="110.97"/>
    <d v="2016-03-01T00:58:4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x v="7"/>
    <x v="12"/>
    <n v="114"/>
    <n v="104"/>
    <d v="2013-12-18T18:15:55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x v="7"/>
    <x v="15"/>
    <n v="122"/>
    <n v="48.84"/>
    <d v="2012-02-06T20:17:15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x v="0"/>
    <x v="1"/>
    <n v="1"/>
    <n v="100.5"/>
    <d v="2016-07-18T12:05:54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x v="0"/>
    <x v="24"/>
    <n v="18"/>
    <n v="126.48"/>
    <d v="2014-06-03T00:42:23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x v="1"/>
    <x v="32"/>
    <n v="14"/>
    <n v="155"/>
    <d v="2014-11-19T01:29:45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x v="3"/>
    <x v="18"/>
    <n v="6"/>
    <n v="113.57"/>
    <d v="2013-12-05T04:09:05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x v="6"/>
    <x v="11"/>
    <n v="114"/>
    <n v="113.57"/>
    <d v="2015-01-22T21:08:5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x v="6"/>
    <x v="11"/>
    <n v="62"/>
    <n v="486.43"/>
    <d v="2014-07-10T05:37:12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x v="5"/>
    <x v="27"/>
    <n v="106"/>
    <n v="56.67"/>
    <d v="2012-11-01T19:04:34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x v="6"/>
    <x v="11"/>
    <n v="136"/>
    <n v="66.67"/>
    <d v="2015-03-09T08:53:21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x v="5"/>
    <x v="27"/>
    <n v="105"/>
    <n v="91.84"/>
    <d v="2011-07-15T01:39:46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x v="0"/>
    <x v="4"/>
    <n v="170"/>
    <n v="47.18"/>
    <d v="2016-03-24T11:56:04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x v="6"/>
    <x v="11"/>
    <n v="110"/>
    <n v="45.88"/>
    <d v="2015-07-21T20:02:56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x v="5"/>
    <x v="16"/>
    <n v="130"/>
    <n v="49.88"/>
    <d v="2014-07-21T07:43:2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x v="4"/>
    <x v="29"/>
    <n v="6"/>
    <n v="89.21"/>
    <d v="2014-11-21T20:16:00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x v="6"/>
    <x v="11"/>
    <n v="113"/>
    <n v="49.06"/>
    <d v="2016-04-23T00:22:36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x v="7"/>
    <x v="12"/>
    <n v="226"/>
    <n v="94.03"/>
    <d v="2011-01-21T01:56:41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x v="6"/>
    <x v="11"/>
    <n v="113"/>
    <n v="99.5"/>
    <d v="2016-09-14T10:53:5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x v="7"/>
    <x v="12"/>
    <n v="101"/>
    <n v="41.73"/>
    <d v="2012-06-07T22:46:52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x v="7"/>
    <x v="15"/>
    <n v="135"/>
    <n v="59.16"/>
    <d v="2012-01-18T07:39:2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x v="1"/>
    <x v="2"/>
    <n v="112"/>
    <n v="44.32"/>
    <d v="2013-08-14T17:28:12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x v="6"/>
    <x v="11"/>
    <n v="102"/>
    <n v="99"/>
    <d v="2016-03-31T08:02:51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x v="6"/>
    <x v="11"/>
    <n v="112"/>
    <n v="44.25"/>
    <d v="2015-06-30T06:24:5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x v="7"/>
    <x v="12"/>
    <n v="105"/>
    <n v="61.1"/>
    <d v="2014-10-01T07:52:5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x v="5"/>
    <x v="8"/>
    <n v="112"/>
    <n v="40.4"/>
    <d v="2016-01-01T13:43:28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x v="6"/>
    <x v="11"/>
    <n v="100"/>
    <n v="119.64"/>
    <d v="2016-05-20T19:10:21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x v="6"/>
    <x v="11"/>
    <n v="102"/>
    <n v="145.65"/>
    <d v="2016-05-31T00:14:56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x v="1"/>
    <x v="17"/>
    <n v="112"/>
    <n v="68.37"/>
    <d v="2011-05-26T13:42:0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x v="7"/>
    <x v="12"/>
    <n v="111"/>
    <n v="416.88"/>
    <d v="2015-11-15T19:12:1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x v="6"/>
    <x v="11"/>
    <n v="111"/>
    <n v="92.5"/>
    <d v="2016-03-18T21:31:1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x v="7"/>
    <x v="12"/>
    <n v="111"/>
    <n v="28.88"/>
    <d v="2012-06-29T04:28:16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x v="6"/>
    <x v="11"/>
    <n v="111"/>
    <n v="63.85"/>
    <d v="2015-06-16T19:47:50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x v="0"/>
    <x v="24"/>
    <n v="33"/>
    <n v="70.62"/>
    <d v="2015-12-06T21:13:1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x v="6"/>
    <x v="11"/>
    <n v="111"/>
    <n v="77.19"/>
    <d v="2014-12-01T21:33:59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x v="1"/>
    <x v="17"/>
    <n v="111"/>
    <n v="34.21"/>
    <d v="2012-09-05T01:01:49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x v="0"/>
    <x v="1"/>
    <n v="7"/>
    <n v="89.65"/>
    <d v="2014-10-24T15:31:55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x v="6"/>
    <x v="11"/>
    <n v="100"/>
    <n v="67.650000000000006"/>
    <d v="2015-06-16T17:24:36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x v="6"/>
    <x v="11"/>
    <n v="118"/>
    <n v="75.34"/>
    <d v="2014-05-22T02:18:32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x v="0"/>
    <x v="4"/>
    <n v="661"/>
    <n v="21.9"/>
    <d v="2012-08-29T21:39:09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x v="7"/>
    <x v="15"/>
    <n v="132"/>
    <n v="75.11"/>
    <d v="2015-04-17T21:35:20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x v="3"/>
    <x v="18"/>
    <n v="18"/>
    <n v="122"/>
    <d v="2011-09-09T17:07:13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x v="6"/>
    <x v="11"/>
    <n v="110"/>
    <n v="47.03"/>
    <d v="2016-09-06T22:27:24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x v="5"/>
    <x v="16"/>
    <n v="110"/>
    <n v="28.11"/>
    <d v="2014-03-21T13:10:45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x v="6"/>
    <x v="11"/>
    <n v="109"/>
    <n v="136.46"/>
    <d v="2015-08-03T21:58: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x v="6"/>
    <x v="11"/>
    <n v="109"/>
    <n v="83.97"/>
    <d v="2014-07-09T18:53:2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x v="6"/>
    <x v="11"/>
    <n v="109"/>
    <n v="155.94999999999999"/>
    <d v="2016-06-03T12:54:44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x v="6"/>
    <x v="11"/>
    <n v="109"/>
    <n v="71.150000000000006"/>
    <d v="2015-11-15T13:29:36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x v="6"/>
    <x v="11"/>
    <n v="109"/>
    <n v="57.39"/>
    <d v="2015-05-19T10:41:07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x v="6"/>
    <x v="11"/>
    <n v="102"/>
    <n v="46.71"/>
    <d v="2014-08-17T22:10:38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x v="6"/>
    <x v="19"/>
    <n v="105"/>
    <n v="85.74"/>
    <d v="2015-01-21T03:57:1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4"/>
    <x v="7"/>
    <n v="109"/>
    <n v="53.41"/>
    <d v="2016-04-25T18:06:31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x v="6"/>
    <x v="11"/>
    <n v="109"/>
    <n v="81.38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x v="6"/>
    <x v="11"/>
    <n v="109"/>
    <n v="135.63"/>
    <d v="2016-02-18T10:13:2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x v="7"/>
    <x v="12"/>
    <n v="108"/>
    <n v="70.650000000000006"/>
    <d v="2014-04-02T19:59:42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x v="7"/>
    <x v="12"/>
    <n v="108"/>
    <n v="40.96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x v="7"/>
    <x v="12"/>
    <n v="108"/>
    <n v="41.96"/>
    <d v="2013-11-15T01:58:05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x v="7"/>
    <x v="15"/>
    <n v="108"/>
    <n v="45.44"/>
    <d v="2012-03-28T23:51:28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x v="2"/>
    <x v="3"/>
    <n v="129"/>
    <n v="38.869999999999997"/>
    <d v="2015-11-10T22:48:1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x v="6"/>
    <x v="9"/>
    <n v="108"/>
    <n v="76.790000000000006"/>
    <d v="2015-06-22T19:00:21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x v="3"/>
    <x v="5"/>
    <n v="147"/>
    <n v="15.72"/>
    <d v="2015-05-12T18:01:2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x v="1"/>
    <x v="17"/>
    <n v="107"/>
    <n v="169.58"/>
    <d v="2015-06-07T03:31:2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x v="7"/>
    <x v="15"/>
    <n v="107"/>
    <n v="134.21"/>
    <d v="2011-05-28T18:54:48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x v="0"/>
    <x v="1"/>
    <n v="16"/>
    <n v="214.07"/>
    <d v="2017-02-14T17:01:01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x v="2"/>
    <x v="3"/>
    <n v="161"/>
    <n v="37.78"/>
    <d v="2016-12-07T16:49:00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x v="7"/>
    <x v="12"/>
    <n v="100"/>
    <n v="42.8"/>
    <d v="2011-05-24T00:31:06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x v="6"/>
    <x v="11"/>
    <n v="100"/>
    <n v="74.53"/>
    <d v="2014-08-01T15:47:58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x v="7"/>
    <x v="12"/>
    <n v="107"/>
    <n v="49.25"/>
    <d v="2011-10-17T15:11:48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x v="4"/>
    <x v="29"/>
    <n v="5"/>
    <n v="640"/>
    <d v="2015-09-28T17:17:07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x v="7"/>
    <x v="12"/>
    <n v="40"/>
    <n v="44.44"/>
    <d v="2015-08-02T20:57:0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x v="7"/>
    <x v="25"/>
    <n v="107"/>
    <n v="177.5"/>
    <d v="2017-02-03T19:26:21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x v="6"/>
    <x v="11"/>
    <n v="106"/>
    <n v="96.67"/>
    <d v="2014-11-07T20:37:46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x v="7"/>
    <x v="13"/>
    <n v="206"/>
    <n v="106.2"/>
    <d v="2015-05-03T01:40:0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x v="6"/>
    <x v="19"/>
    <n v="4"/>
    <n v="176.94"/>
    <d v="2016-11-27T03:59:34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x v="6"/>
    <x v="11"/>
    <n v="106"/>
    <n v="44.14"/>
    <d v="2016-02-22T23:27:29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x v="6"/>
    <x v="11"/>
    <n v="113"/>
    <n v="50.4"/>
    <d v="2016-03-29T15:24:05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x v="2"/>
    <x v="36"/>
    <n v="21"/>
    <n v="453.14"/>
    <d v="2014-10-01T18:58:01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x v="5"/>
    <x v="8"/>
    <n v="127"/>
    <n v="57.65"/>
    <d v="2012-07-09T17:49:38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x v="0"/>
    <x v="4"/>
    <n v="106"/>
    <n v="45.94"/>
    <d v="2015-04-09T03:51:14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x v="6"/>
    <x v="11"/>
    <n v="105"/>
    <n v="47.88"/>
    <d v="2015-01-12T22:31:43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x v="0"/>
    <x v="4"/>
    <n v="158"/>
    <n v="38.99"/>
    <d v="2016-06-03T02:31:52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x v="0"/>
    <x v="4"/>
    <n v="21"/>
    <n v="73.37"/>
    <d v="2016-01-12T20:47:27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x v="7"/>
    <x v="15"/>
    <n v="105"/>
    <n v="58.33"/>
    <d v="2011-05-27T19:45:1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x v="6"/>
    <x v="11"/>
    <n v="105"/>
    <n v="80.72"/>
    <d v="2016-06-24T18:34:5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x v="6"/>
    <x v="11"/>
    <n v="112"/>
    <n v="39.81"/>
    <d v="2015-06-01T12:14:58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x v="6"/>
    <x v="9"/>
    <n v="105"/>
    <n v="48.98"/>
    <d v="2016-09-09T18:25:10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x v="6"/>
    <x v="11"/>
    <n v="104"/>
    <n v="111.89"/>
    <d v="2014-10-25T22:52:58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x v="7"/>
    <x v="15"/>
    <n v="104"/>
    <n v="46.07"/>
    <d v="2009-07-13T16:54:07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x v="7"/>
    <x v="14"/>
    <n v="31"/>
    <n v="80.13"/>
    <d v="2017-03-08T01:07:2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x v="2"/>
    <x v="3"/>
    <n v="260"/>
    <n v="34.69"/>
    <d v="2016-09-14T06:04:42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x v="6"/>
    <x v="11"/>
    <n v="125"/>
    <n v="37.14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x v="6"/>
    <x v="11"/>
    <n v="125"/>
    <n v="69.33"/>
    <d v="2015-02-17T22:47:44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x v="6"/>
    <x v="11"/>
    <n v="104"/>
    <n v="70.569999999999993"/>
    <d v="2016-11-01T19:58:45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x v="6"/>
    <x v="11"/>
    <n v="124"/>
    <n v="50.9"/>
    <d v="2014-05-13T02:32:33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x v="0"/>
    <x v="1"/>
    <n v="16"/>
    <n v="129.16999999999999"/>
    <d v="2016-07-05T16:00:50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x v="5"/>
    <x v="27"/>
    <n v="103"/>
    <n v="88.57"/>
    <d v="2011-11-14T06:34:4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x v="6"/>
    <x v="11"/>
    <n v="103"/>
    <n v="60.78"/>
    <d v="2015-11-04T19:01:26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x v="6"/>
    <x v="11"/>
    <n v="155"/>
    <n v="39.74"/>
    <d v="2014-12-15T14:48:36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x v="6"/>
    <x v="11"/>
    <n v="103"/>
    <n v="53.36"/>
    <d v="2015-06-18T23:16:59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x v="6"/>
    <x v="11"/>
    <n v="103"/>
    <n v="39.54"/>
    <d v="2014-10-09T09:00:4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x v="6"/>
    <x v="11"/>
    <n v="119"/>
    <n v="49.69"/>
    <d v="2015-02-15T00:12:03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x v="6"/>
    <x v="11"/>
    <n v="103"/>
    <n v="66.959999999999994"/>
    <d v="2015-05-01T18:32:5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x v="6"/>
    <x v="11"/>
    <n v="103"/>
    <n v="39.49"/>
    <d v="2015-06-02T15:39:37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x v="1"/>
    <x v="17"/>
    <n v="123"/>
    <n v="25.35"/>
    <d v="2012-10-31T06:06:45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x v="3"/>
    <x v="5"/>
    <n v="153"/>
    <n v="57.77"/>
    <d v="2017-02-07T00:07:33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x v="6"/>
    <x v="11"/>
    <n v="102"/>
    <n v="235.46"/>
    <d v="2015-02-20T06:39:10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x v="7"/>
    <x v="22"/>
    <n v="122"/>
    <n v="34.380000000000003"/>
    <d v="2012-01-31T18:16:58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x v="0"/>
    <x v="1"/>
    <n v="31"/>
    <n v="191.25"/>
    <d v="2014-11-12T00:03:35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x v="6"/>
    <x v="11"/>
    <n v="102"/>
    <n v="55.6"/>
    <d v="2015-09-23T17:26:46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x v="6"/>
    <x v="11"/>
    <n v="102"/>
    <n v="33.94"/>
    <d v="2015-07-07T15:31:47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x v="7"/>
    <x v="15"/>
    <n v="109"/>
    <n v="160.79"/>
    <d v="2015-03-24T19:16:46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x v="6"/>
    <x v="11"/>
    <n v="102"/>
    <n v="203.2"/>
    <d v="2016-01-11T21:14:13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x v="6"/>
    <x v="11"/>
    <n v="102"/>
    <n v="53.44"/>
    <d v="2014-08-27T22:43:04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x v="6"/>
    <x v="11"/>
    <n v="61"/>
    <n v="179.12"/>
    <d v="2015-08-19T02:49:1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x v="6"/>
    <x v="11"/>
    <n v="102"/>
    <n v="105"/>
    <d v="2014-07-09T17:37:20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x v="7"/>
    <x v="15"/>
    <n v="122"/>
    <n v="49.11"/>
    <d v="2014-04-01T23:57:4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x v="5"/>
    <x v="8"/>
    <n v="108"/>
    <n v="55.2"/>
    <d v="2014-02-04T02:02:19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x v="5"/>
    <x v="8"/>
    <n v="101"/>
    <n v="97.9"/>
    <d v="2015-02-12T03:05:08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x v="6"/>
    <x v="11"/>
    <n v="101"/>
    <n v="126.46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x v="6"/>
    <x v="9"/>
    <n v="101"/>
    <n v="178.53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x v="6"/>
    <x v="9"/>
    <n v="101"/>
    <n v="116.73"/>
    <d v="2015-12-22T05:05:19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x v="6"/>
    <x v="11"/>
    <n v="101"/>
    <n v="131.91"/>
    <d v="2014-08-11T20:45:0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x v="5"/>
    <x v="10"/>
    <n v="25"/>
    <n v="91.82"/>
    <d v="2015-09-02T01:33:12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x v="6"/>
    <x v="11"/>
    <n v="101"/>
    <n v="84.17"/>
    <d v="2015-07-20T17:03: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x v="6"/>
    <x v="11"/>
    <n v="101"/>
    <n v="64.47"/>
    <d v="2015-02-18T16:07:12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x v="7"/>
    <x v="15"/>
    <n v="101"/>
    <n v="63.03"/>
    <d v="2012-03-10T03:00:04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x v="7"/>
    <x v="15"/>
    <n v="121"/>
    <n v="79.53"/>
    <d v="2015-03-31T05:40:32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x v="0"/>
    <x v="1"/>
    <n v="101"/>
    <n v="143.66999999999999"/>
    <d v="2015-07-24T14:14:5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x v="6"/>
    <x v="11"/>
    <n v="101"/>
    <n v="88.74"/>
    <d v="2017-01-19T16:39:08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x v="5"/>
    <x v="8"/>
    <n v="108"/>
    <n v="86.16"/>
    <d v="2011-04-05T03:53:57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x v="5"/>
    <x v="16"/>
    <n v="101"/>
    <n v="158.68"/>
    <d v="2014-05-21T01:37:59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x v="6"/>
    <x v="19"/>
    <n v="151"/>
    <n v="100.5"/>
    <d v="2016-06-27T15:19:29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x v="0"/>
    <x v="1"/>
    <n v="100"/>
    <n v="107.64"/>
    <d v="2016-11-01T16:34:10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x v="1"/>
    <x v="17"/>
    <n v="120"/>
    <n v="17.82"/>
    <d v="2013-11-20T10:04:52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x v="7"/>
    <x v="12"/>
    <n v="120"/>
    <n v="48.55"/>
    <d v="2013-06-28T01:49:54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x v="6"/>
    <x v="11"/>
    <n v="153"/>
    <n v="143.1"/>
    <d v="2016-02-29T23:48:05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x v="7"/>
    <x v="25"/>
    <n v="100"/>
    <n v="143"/>
    <d v="2015-02-04T22:49:34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x v="7"/>
    <x v="15"/>
    <n v="100"/>
    <n v="75.05"/>
    <d v="2013-12-18T21:59:27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x v="6"/>
    <x v="11"/>
    <n v="18"/>
    <n v="32.979999999999997"/>
    <d v="2016-03-07T12:13:07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x v="5"/>
    <x v="10"/>
    <n v="60"/>
    <n v="3000"/>
    <d v="2016-12-17T01:49:22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x v="7"/>
    <x v="15"/>
    <n v="100"/>
    <n v="136.36000000000001"/>
    <d v="2014-08-13T18:26:53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x v="7"/>
    <x v="12"/>
    <n v="100"/>
    <n v="78.95"/>
    <d v="2011-10-02T14:02:15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x v="6"/>
    <x v="11"/>
    <n v="100"/>
    <n v="272.73"/>
    <d v="2014-04-29T20:09:0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x v="6"/>
    <x v="11"/>
    <n v="100"/>
    <n v="176.47"/>
    <d v="2014-05-06T14:39:33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x v="6"/>
    <x v="11"/>
    <n v="100"/>
    <n v="115.38"/>
    <d v="2014-08-28T23:01:02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x v="6"/>
    <x v="11"/>
    <n v="120"/>
    <n v="88.24"/>
    <d v="2014-07-08T17:41:10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x v="6"/>
    <x v="19"/>
    <n v="120"/>
    <n v="111.11"/>
    <d v="2014-06-18T21:08: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x v="6"/>
    <x v="19"/>
    <n v="120"/>
    <n v="100"/>
    <d v="2015-06-11T05:16:25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x v="5"/>
    <x v="23"/>
    <n v="5"/>
    <n v="136.09"/>
    <d v="2011-11-11T18:17:29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x v="6"/>
    <x v="11"/>
    <n v="37"/>
    <n v="83.14"/>
    <d v="2014-10-27T19:29:37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x v="3"/>
    <x v="5"/>
    <n v="120"/>
    <n v="30.2"/>
    <d v="2014-01-24T12:00:5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x v="3"/>
    <x v="18"/>
    <n v="5"/>
    <n v="80.3"/>
    <d v="2014-05-12T09:50:21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x v="0"/>
    <x v="6"/>
    <n v="59"/>
    <n v="70.599999999999994"/>
    <d v="2015-05-05T05:26:00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x v="0"/>
    <x v="1"/>
    <n v="30"/>
    <n v="134.55000000000001"/>
    <d v="2015-11-17T16:25:14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x v="6"/>
    <x v="11"/>
    <n v="102"/>
    <n v="44.76"/>
    <d v="2015-07-08T17:22:26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x v="6"/>
    <x v="11"/>
    <n v="118"/>
    <n v="39.81"/>
    <d v="2014-06-25T13:39:40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x v="2"/>
    <x v="3"/>
    <n v="109"/>
    <n v="89.24"/>
    <d v="2016-02-19T14:29:20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x v="6"/>
    <x v="11"/>
    <n v="117"/>
    <n v="57.55"/>
    <d v="2014-05-22T16:00:09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x v="7"/>
    <x v="15"/>
    <n v="147"/>
    <n v="91.63"/>
    <d v="2014-10-21T20:06:58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x v="7"/>
    <x v="12"/>
    <n v="195"/>
    <n v="27.39"/>
    <d v="2010-10-05T22:54:1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x v="6"/>
    <x v="11"/>
    <n v="107"/>
    <n v="63.7"/>
    <d v="2016-03-19T19:43:05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x v="5"/>
    <x v="8"/>
    <n v="293"/>
    <n v="36.61"/>
    <d v="2013-02-28T20:05:33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x v="6"/>
    <x v="11"/>
    <n v="103"/>
    <n v="83.57"/>
    <d v="2014-06-02T13:01:54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x v="6"/>
    <x v="11"/>
    <n v="108"/>
    <n v="83.51"/>
    <d v="2015-09-21T03:03:53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x v="7"/>
    <x v="15"/>
    <n v="145"/>
    <n v="47.67"/>
    <d v="2011-12-18T21:33:05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x v="0"/>
    <x v="1"/>
    <n v="2"/>
    <n v="160.5"/>
    <d v="2015-06-30T01:24:57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x v="0"/>
    <n v="192"/>
    <n v="23.65"/>
    <d v="2014-04-08T02:20:24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x v="7"/>
    <x v="22"/>
    <n v="125"/>
    <n v="32.01"/>
    <d v="2011-02-18T16:54:42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x v="6"/>
    <x v="11"/>
    <n v="339"/>
    <n v="62.59"/>
    <d v="2016-04-02T03:22:51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x v="6"/>
    <x v="11"/>
    <n v="128"/>
    <n v="57.52"/>
    <d v="2016-08-08T11:20:40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x v="4"/>
    <x v="29"/>
    <n v="19"/>
    <n v="358.88"/>
    <d v="2015-05-26T11:39:02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x v="6"/>
    <x v="11"/>
    <n v="287"/>
    <n v="58.57"/>
    <d v="2016-03-22T02:18:02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x v="6"/>
    <x v="11"/>
    <n v="115"/>
    <n v="30.19"/>
    <d v="2014-10-26T17:01:34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x v="6"/>
    <x v="19"/>
    <n v="143"/>
    <n v="48.54"/>
    <d v="2014-09-05T02:40:21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x v="6"/>
    <x v="11"/>
    <n v="110"/>
    <n v="77.22"/>
    <d v="2014-09-16T04:02:06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x v="6"/>
    <x v="11"/>
    <n v="114"/>
    <n v="64.91"/>
    <d v="2016-05-16T18:14:59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x v="0"/>
    <x v="1"/>
    <n v="3"/>
    <n v="74.790000000000006"/>
    <d v="2016-02-22T02:34:16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x v="7"/>
    <x v="15"/>
    <n v="189"/>
    <n v="43.06"/>
    <d v="2016-02-24T03:53:08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x v="7"/>
    <x v="15"/>
    <n v="114"/>
    <n v="27.32"/>
    <d v="2016-02-01T03:43:06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x v="0"/>
    <x v="24"/>
    <n v="11"/>
    <n v="33.76"/>
    <d v="2014-11-19T17:58:3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x v="7"/>
    <x v="15"/>
    <n v="123"/>
    <n v="74.61"/>
    <d v="2011-05-02T22:47:58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x v="5"/>
    <x v="8"/>
    <n v="142"/>
    <n v="65.88"/>
    <d v="2015-10-15T12:56:57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x v="7"/>
    <x v="22"/>
    <n v="142"/>
    <n v="88.47"/>
    <d v="2013-09-09T10:27:17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x v="7"/>
    <x v="15"/>
    <n v="103"/>
    <n v="88.33"/>
    <d v="2013-06-17T17:47:24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x v="6"/>
    <x v="11"/>
    <n v="47"/>
    <n v="166.06"/>
    <d v="2014-06-14T22:29:24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x v="6"/>
    <x v="11"/>
    <n v="112"/>
    <n v="41.24"/>
    <d v="2015-10-07T12:23:08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x v="6"/>
    <x v="11"/>
    <n v="140"/>
    <n v="50.98"/>
    <d v="2015-01-12T16:57:37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x v="6"/>
    <x v="11"/>
    <n v="23"/>
    <n v="96.55"/>
    <d v="2015-07-07T21:44:12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x v="0"/>
    <x v="4"/>
    <n v="112"/>
    <n v="56"/>
    <d v="2015-05-04T15:04:29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x v="7"/>
    <x v="22"/>
    <n v="140"/>
    <n v="53.75"/>
    <d v="2016-04-01T21:14:3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x v="3"/>
    <x v="28"/>
    <n v="43"/>
    <n v="58.08"/>
    <d v="2014-04-04T17:11:40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x v="6"/>
    <x v="11"/>
    <n v="110"/>
    <n v="81.03"/>
    <d v="2014-09-19T06:46:07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x v="5"/>
    <x v="16"/>
    <n v="110"/>
    <n v="41.68"/>
    <d v="2013-04-11T01:22:24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x v="6"/>
    <x v="11"/>
    <n v="100"/>
    <n v="125"/>
    <d v="2016-03-13T14:57:37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x v="5"/>
    <x v="23"/>
    <n v="23"/>
    <n v="39.229999999999997"/>
    <d v="2012-11-05T09:23:4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x v="6"/>
    <x v="11"/>
    <n v="110"/>
    <n v="61.02"/>
    <d v="2015-09-17T07:00:10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x v="1"/>
    <x v="17"/>
    <n v="144"/>
    <n v="66.709999999999994"/>
    <d v="2012-01-01T15:34:51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x v="7"/>
    <x v="12"/>
    <n v="109"/>
    <n v="50.63"/>
    <d v="2012-09-08T20:55:31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x v="7"/>
    <x v="15"/>
    <n v="109"/>
    <n v="24.15"/>
    <d v="2015-03-02T01:16:51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x v="6"/>
    <x v="19"/>
    <n v="55"/>
    <n v="109.04"/>
    <d v="2015-10-16T20:29:0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x v="0"/>
    <x v="26"/>
    <n v="9"/>
    <n v="389.29"/>
    <d v="2015-03-17T18:10:33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x v="6"/>
    <x v="11"/>
    <n v="109"/>
    <n v="40.07"/>
    <d v="2013-08-05T19:04:29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x v="3"/>
    <x v="18"/>
    <n v="1"/>
    <n v="49.38"/>
    <d v="2014-10-15T07:05:48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4"/>
    <x v="7"/>
    <n v="181"/>
    <n v="40.49"/>
    <d v="2017-01-26T23:03:59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x v="7"/>
    <x v="12"/>
    <n v="108"/>
    <n v="54.2"/>
    <d v="2014-05-14T22:22:5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x v="7"/>
    <x v="15"/>
    <n v="108"/>
    <n v="48.33"/>
    <d v="2011-04-05T02:13:5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x v="6"/>
    <x v="11"/>
    <n v="108"/>
    <n v="47.46"/>
    <d v="2014-04-30T03:21:04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x v="6"/>
    <x v="11"/>
    <n v="5"/>
    <n v="450"/>
    <d v="2017-02-19T06:29:20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x v="7"/>
    <x v="33"/>
    <n v="42"/>
    <n v="34.18"/>
    <d v="2013-09-24T02:33:58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x v="6"/>
    <x v="19"/>
    <n v="108"/>
    <n v="72.97"/>
    <d v="2014-05-16T15:16:04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x v="2"/>
    <x v="3"/>
    <n v="101"/>
    <n v="299.22000000000003"/>
    <d v="2015-06-06T18:30:00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x v="7"/>
    <x v="22"/>
    <n v="128"/>
    <n v="45.59"/>
    <d v="2015-02-04T21:04:52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x v="6"/>
    <x v="11"/>
    <n v="108"/>
    <n v="70.760000000000005"/>
    <d v="2016-06-24T11:28:48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x v="6"/>
    <x v="19"/>
    <n v="107"/>
    <n v="81.239999999999995"/>
    <d v="2014-12-09T18:33:38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x v="7"/>
    <x v="15"/>
    <n v="134"/>
    <n v="70.55"/>
    <d v="2014-05-09T20:12:22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x v="0"/>
    <x v="6"/>
    <n v="3"/>
    <n v="106.8"/>
    <d v="2015-04-22T13:02:09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x v="6"/>
    <x v="11"/>
    <n v="107"/>
    <n v="37.08"/>
    <d v="2015-11-10T14:14:5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x v="6"/>
    <x v="11"/>
    <n v="107"/>
    <n v="37.590000000000003"/>
    <d v="2014-05-07T19:20:1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x v="6"/>
    <x v="11"/>
    <n v="107"/>
    <n v="35.04"/>
    <d v="2016-05-05T10:25:18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x v="3"/>
    <x v="5"/>
    <n v="408"/>
    <n v="33.549999999999997"/>
    <d v="2014-11-22T14:47:59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x v="6"/>
    <x v="11"/>
    <n v="106"/>
    <n v="64.63"/>
    <d v="2015-06-15T21:50:44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x v="6"/>
    <x v="11"/>
    <n v="106"/>
    <n v="46.43"/>
    <d v="2015-06-12T10:25:12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x v="2"/>
    <x v="3"/>
    <n v="132"/>
    <n v="105.44"/>
    <d v="2015-04-10T20:10:05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x v="6"/>
    <x v="11"/>
    <n v="146"/>
    <n v="292.77999999999997"/>
    <d v="2014-07-02T13:48:03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x v="0"/>
    <x v="26"/>
    <n v="11"/>
    <n v="97.41"/>
    <d v="2015-09-21T12:45:33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x v="7"/>
    <x v="12"/>
    <n v="103"/>
    <n v="77.349999999999994"/>
    <d v="2013-04-07T15:33:14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x v="6"/>
    <x v="11"/>
    <n v="175"/>
    <n v="48.7"/>
    <d v="2016-05-03T05:15:42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x v="6"/>
    <x v="11"/>
    <n v="105"/>
    <n v="40.94"/>
    <d v="2016-04-02T21:26:38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x v="7"/>
    <x v="12"/>
    <n v="105"/>
    <n v="32.32"/>
    <d v="2010-05-12T06:54:1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x v="6"/>
    <x v="11"/>
    <n v="174"/>
    <n v="68.84"/>
    <d v="2016-03-11T09:59: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x v="5"/>
    <x v="27"/>
    <n v="105"/>
    <n v="104.6"/>
    <d v="2010-05-24T12:56:43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x v="7"/>
    <x v="20"/>
    <n v="130"/>
    <n v="37.270000000000003"/>
    <d v="2016-06-01T21:07:33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x v="6"/>
    <x v="19"/>
    <n v="52"/>
    <n v="49.21"/>
    <d v="2014-08-07T18:16:58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x v="7"/>
    <x v="20"/>
    <n v="104"/>
    <n v="66.87"/>
    <d v="2013-09-09T14:13:03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x v="0"/>
    <x v="1"/>
    <n v="3"/>
    <n v="108.63"/>
    <d v="2016-04-29T16:43:05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x v="7"/>
    <x v="15"/>
    <n v="104"/>
    <n v="27.15"/>
    <d v="2014-05-07T23:17:44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x v="6"/>
    <x v="11"/>
    <n v="104"/>
    <n v="186.07"/>
    <d v="2015-04-06T22:16:07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x v="7"/>
    <x v="12"/>
    <n v="104"/>
    <n v="57.78"/>
    <d v="2011-03-30T22:36:2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x v="6"/>
    <x v="11"/>
    <n v="104"/>
    <n v="19.7"/>
    <d v="2015-02-25T00:51:19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x v="6"/>
    <x v="11"/>
    <n v="104"/>
    <n v="866.67"/>
    <d v="2015-11-13T02:26:32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x v="1"/>
    <x v="17"/>
    <n v="173"/>
    <n v="32.07"/>
    <d v="2012-07-05T21:37:00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x v="5"/>
    <x v="8"/>
    <n v="106"/>
    <n v="54.08"/>
    <d v="2016-07-25T10:51:56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x v="6"/>
    <x v="11"/>
    <n v="104"/>
    <n v="66.510000000000005"/>
    <d v="2014-05-01T22:27:25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x v="7"/>
    <x v="25"/>
    <n v="103"/>
    <n v="95.74"/>
    <d v="2011-08-30T16:12:0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x v="6"/>
    <x v="11"/>
    <n v="103"/>
    <n v="76.03"/>
    <d v="2015-04-30T20:21:43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x v="2"/>
    <x v="3"/>
    <n v="215"/>
    <n v="78.180000000000007"/>
    <d v="2010-03-17T10:48:29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x v="6"/>
    <x v="11"/>
    <n v="172"/>
    <n v="33.03"/>
    <d v="2014-06-16T14:31:15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x v="6"/>
    <x v="11"/>
    <n v="103"/>
    <n v="52.55"/>
    <d v="2015-01-12T19:12:1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x v="6"/>
    <x v="19"/>
    <n v="103"/>
    <n v="47.57"/>
    <d v="2016-05-05T22:57:33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x v="6"/>
    <x v="11"/>
    <n v="128"/>
    <n v="30.95"/>
    <d v="2016-07-20T10:05:4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x v="7"/>
    <x v="12"/>
    <n v="103"/>
    <n v="40.08"/>
    <d v="2012-04-05T17:25: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x v="6"/>
    <x v="11"/>
    <n v="103"/>
    <n v="59.65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x v="6"/>
    <x v="11"/>
    <n v="103"/>
    <n v="77.73"/>
    <d v="2016-02-17T14:03:10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x v="6"/>
    <x v="11"/>
    <n v="102"/>
    <n v="121.9"/>
    <d v="2016-03-22T11:55:25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x v="6"/>
    <x v="11"/>
    <n v="102"/>
    <n v="47.41"/>
    <d v="2015-07-18T16:19:38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x v="6"/>
    <x v="11"/>
    <n v="128"/>
    <n v="60.95"/>
    <d v="2016-08-08T21:42:08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x v="6"/>
    <x v="11"/>
    <n v="171"/>
    <n v="44.91"/>
    <d v="2015-10-06T20:44:40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x v="1"/>
    <x v="17"/>
    <n v="102"/>
    <n v="82.42"/>
    <d v="2015-02-05T15:18:45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x v="6"/>
    <x v="11"/>
    <n v="128"/>
    <n v="38.71"/>
    <d v="2015-05-25T22:34:12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x v="0"/>
    <x v="1"/>
    <n v="13"/>
    <n v="110.87"/>
    <d v="2015-11-16T18:25:00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x v="6"/>
    <x v="19"/>
    <n v="46"/>
    <n v="70.83"/>
    <d v="2015-02-22T06:40:0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x v="1"/>
    <x v="17"/>
    <n v="102"/>
    <n v="134.21"/>
    <d v="2010-09-08T20:04:2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x v="6"/>
    <x v="11"/>
    <n v="102"/>
    <n v="39.83"/>
    <d v="2015-06-29T13:44:57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x v="1"/>
    <x v="17"/>
    <n v="102"/>
    <n v="37.47"/>
    <d v="2013-04-19T14:31:17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x v="6"/>
    <x v="11"/>
    <n v="127"/>
    <n v="72.709999999999994"/>
    <d v="2014-12-15T19:55:07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x v="7"/>
    <x v="33"/>
    <n v="18"/>
    <n v="52.92"/>
    <d v="2013-10-23T11:35:13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x v="7"/>
    <x v="37"/>
    <n v="51"/>
    <n v="74.62"/>
    <d v="2014-10-11T20:06:20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x v="1"/>
    <x v="17"/>
    <n v="101"/>
    <n v="72.430000000000007"/>
    <d v="2013-03-13T01:01:27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x v="7"/>
    <x v="22"/>
    <n v="101"/>
    <n v="97.5"/>
    <d v="2014-11-19T14:19:04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x v="6"/>
    <x v="9"/>
    <n v="106"/>
    <n v="45.21"/>
    <d v="2016-03-02T12:00:0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x v="7"/>
    <x v="14"/>
    <n v="20"/>
    <n v="114.82"/>
    <d v="2017-03-11T00:47:28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x v="6"/>
    <x v="11"/>
    <n v="101"/>
    <n v="66.45"/>
    <d v="2016-05-23T01:05:57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x v="6"/>
    <x v="11"/>
    <n v="17"/>
    <n v="315.5"/>
    <d v="2015-06-16T18:12:24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x v="1"/>
    <x v="35"/>
    <n v="36"/>
    <n v="57.3"/>
    <d v="2014-09-19T13:01:24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x v="6"/>
    <x v="19"/>
    <n v="105"/>
    <n v="70.03"/>
    <d v="2014-12-16T19:39:40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x v="6"/>
    <x v="11"/>
    <n v="101"/>
    <n v="35.49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x v="6"/>
    <x v="11"/>
    <n v="101"/>
    <n v="63"/>
    <d v="2014-09-15T14:26:56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x v="6"/>
    <x v="11"/>
    <n v="126"/>
    <n v="78.5"/>
    <d v="2016-03-02T07:14:53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x v="7"/>
    <x v="15"/>
    <n v="100"/>
    <n v="41.85"/>
    <d v="2013-10-08T20:58:03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x v="1"/>
    <x v="17"/>
    <n v="125"/>
    <n v="38.549999999999997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x v="7"/>
    <x v="15"/>
    <n v="125"/>
    <n v="67.73"/>
    <d v="2016-05-12T20:51:01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x v="7"/>
    <x v="15"/>
    <n v="125"/>
    <n v="119.29"/>
    <d v="2015-01-27T15:09:41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x v="7"/>
    <x v="15"/>
    <n v="100"/>
    <n v="65.87"/>
    <d v="2016-05-12T06:01:0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x v="3"/>
    <x v="5"/>
    <n v="100"/>
    <n v="43.91"/>
    <d v="2015-08-05T19:00:1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x v="4"/>
    <x v="29"/>
    <n v="15"/>
    <n v="69.47"/>
    <d v="2014-09-11T00:41:35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x v="6"/>
    <x v="11"/>
    <n v="100"/>
    <n v="61"/>
    <d v="2016-10-21T19:25:46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x v="7"/>
    <x v="15"/>
    <n v="167"/>
    <n v="75.77"/>
    <d v="2010-12-04T02:06:11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x v="6"/>
    <x v="11"/>
    <n v="31"/>
    <n v="1250"/>
    <d v="2015-05-20T05:33:2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x v="6"/>
    <x v="11"/>
    <n v="100"/>
    <n v="50"/>
    <d v="2016-11-01T01:23:3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x v="7"/>
    <x v="12"/>
    <n v="100"/>
    <n v="113.64"/>
    <d v="2011-08-03T17:36:13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x v="7"/>
    <x v="12"/>
    <n v="100"/>
    <n v="48.08"/>
    <d v="2013-04-09T02:27:33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x v="6"/>
    <x v="11"/>
    <n v="100"/>
    <n v="73.53"/>
    <d v="2015-11-03T18:00:2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x v="6"/>
    <x v="11"/>
    <n v="100"/>
    <n v="227.27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x v="6"/>
    <x v="11"/>
    <n v="100"/>
    <n v="104.17"/>
    <d v="2015-02-05T19:57:3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x v="6"/>
    <x v="19"/>
    <n v="100"/>
    <n v="100"/>
    <d v="2015-03-24T19:00:55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x v="0"/>
    <x v="24"/>
    <n v="6"/>
    <n v="41.58"/>
    <d v="2014-07-01T00:29:40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x v="6"/>
    <x v="11"/>
    <n v="86"/>
    <n v="248.5"/>
    <d v="2016-06-13T15:09:20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x v="0"/>
    <x v="1"/>
    <n v="2"/>
    <n v="155.25"/>
    <d v="2016-12-28T20:57:06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x v="1"/>
    <x v="32"/>
    <n v="41"/>
    <n v="47.77"/>
    <d v="2016-03-09T19:31:22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x v="6"/>
    <x v="9"/>
    <n v="42"/>
    <n v="79.87"/>
    <d v="2014-08-25T17:15: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x v="0"/>
    <x v="1"/>
    <n v="12"/>
    <n v="72.59"/>
    <d v="2016-07-28T15:14:01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x v="7"/>
    <x v="13"/>
    <n v="123"/>
    <n v="32.32"/>
    <d v="2012-08-06T19:29:43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x v="2"/>
    <x v="3"/>
    <n v="111"/>
    <n v="23.8"/>
    <d v="2016-11-06T11:24:48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x v="7"/>
    <x v="12"/>
    <n v="41"/>
    <n v="143.82"/>
    <d v="2010-05-06T04:48:03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x v="6"/>
    <x v="11"/>
    <n v="121"/>
    <n v="33.67"/>
    <d v="2017-02-09T12:21:3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x v="7"/>
    <x v="12"/>
    <n v="121"/>
    <n v="48.24"/>
    <d v="2012-05-08T21:25:09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x v="6"/>
    <x v="11"/>
    <n v="121"/>
    <n v="40.85"/>
    <d v="2015-10-05T18:26:31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x v="7"/>
    <x v="15"/>
    <n v="120"/>
    <n v="141.47"/>
    <d v="2014-05-15T14:23:5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x v="6"/>
    <x v="11"/>
    <n v="120"/>
    <n v="104.57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x v="6"/>
    <x v="11"/>
    <n v="120"/>
    <n v="44.54"/>
    <d v="2014-07-22T14:34:5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x v="7"/>
    <x v="14"/>
    <n v="100"/>
    <n v="171.43"/>
    <d v="2017-02-14T22:37:1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x v="6"/>
    <x v="11"/>
    <n v="100"/>
    <n v="171.43"/>
    <d v="2016-10-18T10:36:34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x v="7"/>
    <x v="15"/>
    <n v="160"/>
    <n v="25"/>
    <d v="2012-06-20T23:02:45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x v="7"/>
    <x v="14"/>
    <n v="48"/>
    <n v="159.33000000000001"/>
    <d v="2017-02-22T03:37:47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x v="6"/>
    <x v="11"/>
    <n v="119"/>
    <n v="108.59"/>
    <d v="2016-04-24T13:14:14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x v="5"/>
    <x v="27"/>
    <n v="108"/>
    <n v="58.17"/>
    <d v="2012-10-26T00:14:41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x v="5"/>
    <x v="27"/>
    <n v="119"/>
    <n v="91.23"/>
    <d v="2016-06-18T20:23:4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x v="5"/>
    <x v="16"/>
    <n v="119"/>
    <n v="103.04"/>
    <d v="2015-04-03T18:41:41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x v="6"/>
    <x v="9"/>
    <n v="158"/>
    <n v="158"/>
    <d v="2014-12-23T19:58:39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x v="6"/>
    <x v="11"/>
    <n v="32"/>
    <n v="60.67"/>
    <d v="2015-04-09T00:23:53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x v="5"/>
    <x v="27"/>
    <n v="107"/>
    <n v="39.380000000000003"/>
    <d v="2016-04-25T17:23:40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x v="6"/>
    <x v="11"/>
    <n v="131"/>
    <n v="41.42"/>
    <d v="2014-09-09T15:58:04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x v="7"/>
    <x v="12"/>
    <n v="9"/>
    <n v="73.760000000000005"/>
    <d v="2014-09-05T18:49:03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x v="6"/>
    <x v="19"/>
    <n v="20"/>
    <n v="58.95"/>
    <d v="2016-02-03T23:19:28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x v="2"/>
    <x v="3"/>
    <n v="14"/>
    <n v="63.65"/>
    <d v="2015-11-13T15:51:08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x v="7"/>
    <x v="12"/>
    <n v="107"/>
    <n v="53.52"/>
    <d v="2012-12-27T05:09:34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x v="6"/>
    <x v="19"/>
    <n v="131"/>
    <n v="112.14"/>
    <d v="2014-06-16T16:03:49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x v="7"/>
    <x v="15"/>
    <n v="117"/>
    <n v="58.63"/>
    <d v="2012-04-06T10:59:18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x v="7"/>
    <x v="15"/>
    <n v="117"/>
    <n v="75.48"/>
    <d v="2011-10-22T01:02:2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x v="7"/>
    <x v="15"/>
    <n v="117"/>
    <n v="61.58"/>
    <d v="2012-10-23T16:58:09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x v="2"/>
    <x v="36"/>
    <n v="42"/>
    <n v="83.43"/>
    <d v="2015-01-30T15:21:16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x v="6"/>
    <x v="19"/>
    <n v="117"/>
    <n v="41.7"/>
    <d v="2015-02-15T00:28:17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x v="7"/>
    <x v="25"/>
    <n v="156"/>
    <n v="38.880000000000003"/>
    <d v="2012-07-23T04:46:47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x v="6"/>
    <x v="11"/>
    <n v="106"/>
    <n v="34.79"/>
    <d v="2013-10-03T20:49:27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x v="5"/>
    <x v="27"/>
    <n v="116"/>
    <n v="116.25"/>
    <d v="2012-06-15T14:00:04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x v="7"/>
    <x v="12"/>
    <n v="116"/>
    <n v="31"/>
    <d v="2013-03-08T02:40:25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x v="6"/>
    <x v="11"/>
    <n v="116"/>
    <n v="80.03"/>
    <d v="2016-01-13T05:51:57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x v="0"/>
    <x v="1"/>
    <n v="46"/>
    <n v="20.34"/>
    <d v="2016-01-19T12:33:09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x v="7"/>
    <x v="12"/>
    <n v="116"/>
    <n v="36.11"/>
    <d v="2013-11-12T06:08:27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x v="6"/>
    <x v="11"/>
    <n v="110"/>
    <n v="51.22"/>
    <d v="2014-11-17T02:51:29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x v="6"/>
    <x v="11"/>
    <n v="7"/>
    <n v="383.33"/>
    <d v="2016-11-23T00:15:09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x v="6"/>
    <x v="11"/>
    <n v="115"/>
    <n v="79.31"/>
    <d v="2012-01-15T17:31:0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x v="3"/>
    <x v="5"/>
    <n v="460"/>
    <n v="11.67"/>
    <d v="2017-01-17T15:32:48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x v="7"/>
    <x v="13"/>
    <n v="115"/>
    <n v="31.05"/>
    <d v="2015-04-17T15:31:17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x v="0"/>
    <x v="1"/>
    <n v="46"/>
    <n v="164"/>
    <d v="2016-12-17T05:17:33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x v="1"/>
    <x v="32"/>
    <n v="23"/>
    <n v="65.459999999999994"/>
    <d v="2014-06-09T12:34:56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x v="6"/>
    <x v="11"/>
    <n v="15"/>
    <n v="57.25"/>
    <d v="2014-05-27T23:02:02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x v="6"/>
    <x v="11"/>
    <n v="114"/>
    <n v="87.96"/>
    <d v="2014-12-03T07:58:03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x v="2"/>
    <x v="3"/>
    <n v="46"/>
    <n v="58.62"/>
    <d v="2014-07-04T15:48:04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x v="7"/>
    <x v="15"/>
    <n v="152"/>
    <n v="40.75"/>
    <d v="2014-08-12T10:24:14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x v="0"/>
    <x v="4"/>
    <n v="114"/>
    <n v="36.770000000000003"/>
    <d v="2016-11-18T06:09:26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x v="5"/>
    <x v="27"/>
    <n v="114"/>
    <n v="35.47"/>
    <d v="2013-12-04T21:53:33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x v="7"/>
    <x v="12"/>
    <n v="113"/>
    <n v="51.48"/>
    <d v="2011-12-15T03:35:14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x v="6"/>
    <x v="11"/>
    <n v="113"/>
    <n v="39.6"/>
    <d v="2015-02-18T22:00:22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x v="0"/>
    <x v="1"/>
    <n v="15"/>
    <n v="80.319999999999993"/>
    <d v="2016-12-30T18:54:42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x v="6"/>
    <x v="11"/>
    <n v="112"/>
    <n v="31.62"/>
    <d v="2014-05-30T01:55:44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x v="5"/>
    <x v="27"/>
    <n v="124"/>
    <n v="69.72"/>
    <d v="2012-03-29T06:30:57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x v="7"/>
    <x v="15"/>
    <n v="112"/>
    <n v="43.73"/>
    <d v="2011-06-01T19:05:20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x v="5"/>
    <x v="10"/>
    <n v="45"/>
    <n v="185.83"/>
    <d v="2015-08-20T03:50:17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x v="7"/>
    <x v="12"/>
    <n v="111"/>
    <n v="51.67"/>
    <d v="2015-09-01T21:36:37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x v="7"/>
    <x v="15"/>
    <n v="148"/>
    <n v="63.49"/>
    <d v="2012-03-19T18:34:09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x v="6"/>
    <x v="11"/>
    <n v="111"/>
    <n v="110.75"/>
    <d v="2016-05-09T15:06:59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x v="6"/>
    <x v="11"/>
    <n v="100"/>
    <n v="110.5"/>
    <d v="2014-06-18T15:35:24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x v="6"/>
    <x v="11"/>
    <n v="126"/>
    <n v="147.33000000000001"/>
    <d v="2016-04-29T14:52:07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x v="7"/>
    <x v="22"/>
    <n v="110"/>
    <n v="26.55"/>
    <d v="2014-07-13T10:48:2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x v="6"/>
    <x v="11"/>
    <n v="110"/>
    <n v="73.400000000000006"/>
    <d v="2014-05-27T18:16:21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x v="5"/>
    <x v="10"/>
    <n v="6"/>
    <n v="220"/>
    <d v="2016-07-19T21:52:19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x v="1"/>
    <x v="2"/>
    <n v="137"/>
    <n v="30.96"/>
    <d v="2014-04-25T17:53:09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x v="7"/>
    <x v="14"/>
    <n v="34"/>
    <n v="137.25"/>
    <d v="2014-05-29T22:04:24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x v="5"/>
    <x v="27"/>
    <n v="220"/>
    <n v="46.7"/>
    <d v="2011-01-27T00:37:10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x v="6"/>
    <x v="11"/>
    <n v="110"/>
    <n v="52.21"/>
    <d v="2016-01-11T13:56:54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x v="7"/>
    <x v="13"/>
    <n v="110"/>
    <n v="43.82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x v="6"/>
    <x v="11"/>
    <n v="110"/>
    <n v="199.18"/>
    <d v="2015-04-15T18:01:48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x v="2"/>
    <x v="3"/>
    <n v="14"/>
    <n v="58.97"/>
    <d v="2015-12-06T07:50:33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x v="6"/>
    <x v="11"/>
    <n v="115"/>
    <n v="39.67"/>
    <d v="2013-07-22T22:20:3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x v="7"/>
    <x v="13"/>
    <n v="145"/>
    <n v="35.74"/>
    <d v="2016-02-18T05:33:43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x v="2"/>
    <x v="3"/>
    <n v="109"/>
    <n v="63.97"/>
    <d v="2016-12-06T21:02: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x v="6"/>
    <x v="11"/>
    <n v="109"/>
    <n v="30.15"/>
    <d v="2014-06-30T22:41:41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x v="6"/>
    <x v="11"/>
    <n v="144"/>
    <n v="45.98"/>
    <d v="2015-11-01T18:09:32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x v="6"/>
    <x v="11"/>
    <n v="108"/>
    <n v="72"/>
    <d v="2016-04-19T11:10:4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x v="5"/>
    <x v="16"/>
    <n v="108"/>
    <n v="56.82"/>
    <d v="2015-01-29T12:24:20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x v="2"/>
    <x v="3"/>
    <n v="20"/>
    <n v="55.28"/>
    <d v="2014-07-05T11:39:39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x v="6"/>
    <x v="11"/>
    <n v="108"/>
    <n v="113.42"/>
    <d v="2015-06-16T00:50:1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x v="7"/>
    <x v="12"/>
    <n v="108"/>
    <n v="37.15"/>
    <d v="2014-10-22T17:03:13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x v="3"/>
    <x v="18"/>
    <n v="18"/>
    <n v="74.209999999999994"/>
    <d v="2014-09-03T12:25:54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x v="6"/>
    <x v="11"/>
    <n v="108"/>
    <n v="89.67"/>
    <d v="2015-06-28T05:32:39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x v="7"/>
    <x v="15"/>
    <n v="134"/>
    <n v="39.82"/>
    <d v="2010-03-13T05:48:38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x v="7"/>
    <x v="25"/>
    <n v="107"/>
    <n v="61.34"/>
    <d v="2012-04-27T15:43:13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x v="7"/>
    <x v="15"/>
    <n v="107"/>
    <n v="46.63"/>
    <d v="2012-03-19T16:44:3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x v="6"/>
    <x v="11"/>
    <n v="107"/>
    <n v="107.25"/>
    <d v="2015-10-07T16:43:3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x v="7"/>
    <x v="12"/>
    <n v="107"/>
    <n v="36.97"/>
    <d v="2012-09-22T03:42:01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x v="7"/>
    <x v="22"/>
    <n v="143"/>
    <n v="44.65"/>
    <d v="2012-03-06T19:00:20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x v="6"/>
    <x v="11"/>
    <n v="107"/>
    <n v="31.97"/>
    <d v="2014-06-06T10:08: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x v="0"/>
    <x v="1"/>
    <n v="107"/>
    <n v="125.94"/>
    <d v="2016-02-16T18:25:49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x v="6"/>
    <x v="11"/>
    <n v="102"/>
    <n v="164.62"/>
    <d v="2016-02-11T22:36:54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x v="6"/>
    <x v="11"/>
    <n v="143"/>
    <n v="164.62"/>
    <d v="2015-06-16T07:37:07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x v="5"/>
    <x v="16"/>
    <n v="107"/>
    <n v="21.76"/>
    <d v="2015-09-09T09:24:18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x v="7"/>
    <x v="12"/>
    <n v="107"/>
    <n v="48.45"/>
    <d v="2013-01-25T19:02:26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x v="5"/>
    <x v="10"/>
    <n v="15"/>
    <n v="163.85"/>
    <d v="2014-12-05T04:43:58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x v="7"/>
    <x v="12"/>
    <n v="107"/>
    <n v="54.62"/>
    <d v="2011-06-09T04:43:45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x v="6"/>
    <x v="11"/>
    <n v="16"/>
    <n v="49.51"/>
    <d v="2015-09-18T19:36:29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x v="6"/>
    <x v="11"/>
    <n v="106"/>
    <n v="51.85"/>
    <d v="2017-01-23T13:25:52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x v="6"/>
    <x v="11"/>
    <n v="101"/>
    <n v="78.52"/>
    <d v="2016-05-07T06:37:01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x v="2"/>
    <x v="38"/>
    <n v="49"/>
    <n v="132.19"/>
    <d v="2014-09-10T16:31:48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x v="6"/>
    <x v="11"/>
    <n v="7"/>
    <n v="75.459999999999994"/>
    <d v="2015-05-12T18:24:44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x v="3"/>
    <x v="18"/>
    <n v="2"/>
    <n v="21.34"/>
    <d v="2014-01-04T11:41:3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x v="7"/>
    <x v="15"/>
    <n v="211"/>
    <n v="95.93"/>
    <d v="2013-02-15T17:13:09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x v="6"/>
    <x v="11"/>
    <n v="106"/>
    <n v="60.29"/>
    <d v="2015-05-08T00:52:05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x v="6"/>
    <x v="11"/>
    <n v="105"/>
    <n v="123.94"/>
    <d v="2016-11-20T02:38:40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x v="6"/>
    <x v="9"/>
    <n v="0"/>
    <n v="420.6"/>
    <d v="2015-08-21T04:21:31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x v="6"/>
    <x v="11"/>
    <n v="105"/>
    <n v="28.41"/>
    <d v="2014-09-15T12:52:02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x v="6"/>
    <x v="11"/>
    <n v="140"/>
    <n v="61.82"/>
    <d v="2015-02-23T21:41:52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x v="7"/>
    <x v="15"/>
    <n v="105"/>
    <n v="42.02"/>
    <d v="2013-06-18T20:01:43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x v="0"/>
    <x v="4"/>
    <n v="11"/>
    <n v="91.3"/>
    <d v="2014-10-09T20:13:23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x v="7"/>
    <x v="25"/>
    <n v="105"/>
    <n v="150"/>
    <d v="2009-11-10T16:48:32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x v="6"/>
    <x v="11"/>
    <n v="105"/>
    <n v="51.22"/>
    <d v="2014-11-03T15:28:26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x v="6"/>
    <x v="11"/>
    <n v="300"/>
    <n v="53.85"/>
    <d v="2014-06-20T03:24:46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x v="7"/>
    <x v="12"/>
    <n v="107"/>
    <n v="27.94"/>
    <d v="2012-04-05T19:15:33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x v="6"/>
    <x v="11"/>
    <n v="105"/>
    <n v="55.13"/>
    <d v="2014-12-24T12:11:23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x v="6"/>
    <x v="11"/>
    <n v="105"/>
    <n v="63.42"/>
    <d v="2016-03-29T16:20:3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x v="6"/>
    <x v="11"/>
    <n v="104"/>
    <n v="39.380000000000003"/>
    <d v="2014-12-17T23:58:02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x v="6"/>
    <x v="11"/>
    <n v="116"/>
    <n v="59.6"/>
    <d v="2015-02-21T15:38:04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1"/>
    <x v="39"/>
    <n v="10"/>
    <n v="63.1"/>
    <d v="2014-02-16T16:55:30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x v="5"/>
    <x v="27"/>
    <n v="173"/>
    <n v="86.67"/>
    <d v="2013-06-08T00:26:21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x v="7"/>
    <x v="15"/>
    <n v="104"/>
    <n v="46.13"/>
    <d v="2013-03-22T19:48:43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x v="6"/>
    <x v="11"/>
    <n v="115"/>
    <n v="53.23"/>
    <d v="2015-05-04T17:40:43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x v="1"/>
    <x v="17"/>
    <n v="104"/>
    <n v="42.35"/>
    <d v="2012-12-06T17:58:4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x v="6"/>
    <x v="11"/>
    <n v="104"/>
    <n v="54.55"/>
    <d v="2015-08-09T12:20:00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x v="4"/>
    <x v="29"/>
    <n v="21"/>
    <n v="82.82"/>
    <d v="2014-06-02T05:08:50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x v="5"/>
    <x v="21"/>
    <n v="28"/>
    <n v="55.95"/>
    <d v="2015-02-12T18:17:52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x v="6"/>
    <x v="19"/>
    <n v="59"/>
    <n v="53.08"/>
    <d v="2015-01-13T14:15:42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x v="7"/>
    <x v="12"/>
    <n v="103"/>
    <n v="50.37"/>
    <d v="2011-09-07T23:57:59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x v="5"/>
    <x v="8"/>
    <n v="207"/>
    <n v="43.02"/>
    <d v="2014-04-26T02:49:1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x v="6"/>
    <x v="11"/>
    <n v="103"/>
    <n v="44.85"/>
    <d v="2015-09-01T15:21: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x v="6"/>
    <x v="11"/>
    <n v="103"/>
    <n v="68.67"/>
    <d v="2015-04-27T18:09:5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x v="6"/>
    <x v="11"/>
    <n v="103"/>
    <n v="57.22"/>
    <d v="2015-07-15T15:01:1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x v="6"/>
    <x v="19"/>
    <n v="53"/>
    <n v="44.76"/>
    <d v="2016-01-03T14:58:48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x v="7"/>
    <x v="15"/>
    <n v="137"/>
    <n v="89.42"/>
    <d v="2012-01-17T14:23:31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x v="6"/>
    <x v="11"/>
    <n v="103"/>
    <n v="70.86"/>
    <d v="2015-07-10T17:59:38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x v="6"/>
    <x v="11"/>
    <n v="103"/>
    <n v="40.29"/>
    <d v="2015-02-03T17:17:27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x v="0"/>
    <x v="4"/>
    <n v="2"/>
    <n v="39.479999999999997"/>
    <d v="2017-02-08T19:00:35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x v="7"/>
    <x v="15"/>
    <n v="205"/>
    <n v="45.62"/>
    <d v="2016-09-01T17:19:42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x v="7"/>
    <x v="12"/>
    <n v="137"/>
    <n v="54"/>
    <d v="2012-06-14T05:19:03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x v="6"/>
    <x v="11"/>
    <n v="103"/>
    <n v="34.75"/>
    <d v="2016-12-07T13:05:05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x v="6"/>
    <x v="11"/>
    <n v="103"/>
    <n v="102.5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x v="6"/>
    <x v="11"/>
    <n v="103"/>
    <n v="73.209999999999994"/>
    <d v="2016-08-09T21:35:5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x v="6"/>
    <x v="11"/>
    <n v="103"/>
    <n v="66.13"/>
    <d v="2015-04-26T12:44:58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x v="6"/>
    <x v="11"/>
    <n v="102"/>
    <n v="52.49"/>
    <d v="2016-05-13T13:25:3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x v="6"/>
    <x v="11"/>
    <n v="102"/>
    <n v="120.12"/>
    <d v="2015-05-28T18:22: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x v="6"/>
    <x v="11"/>
    <n v="102"/>
    <n v="88.74"/>
    <d v="2014-10-16T04:05:31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x v="7"/>
    <x v="15"/>
    <n v="204"/>
    <n v="59.85"/>
    <d v="2012-05-30T00:09:48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x v="7"/>
    <x v="15"/>
    <n v="102"/>
    <n v="50.88"/>
    <d v="2014-04-16T20:17:25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x v="6"/>
    <x v="19"/>
    <n v="102"/>
    <n v="75.37"/>
    <d v="2016-06-25T20:41:37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x v="6"/>
    <x v="11"/>
    <n v="102"/>
    <n v="32.270000000000003"/>
    <d v="2015-06-05T13:59:35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x v="5"/>
    <x v="8"/>
    <n v="102"/>
    <n v="92.32"/>
    <d v="2011-09-20T20:54:10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x v="6"/>
    <x v="11"/>
    <n v="14"/>
    <n v="78.08"/>
    <d v="2015-12-16T03:09:34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x v="6"/>
    <x v="11"/>
    <n v="102"/>
    <n v="106.84"/>
    <d v="2016-05-15T17:42:46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x v="0"/>
    <x v="1"/>
    <n v="1"/>
    <n v="184.36"/>
    <d v="2016-08-22T16:04:20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x v="5"/>
    <x v="16"/>
    <n v="101"/>
    <n v="126.69"/>
    <d v="2014-05-30T05:08:08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x v="6"/>
    <x v="11"/>
    <n v="101"/>
    <n v="72.39"/>
    <d v="2015-02-02T14:22:30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x v="7"/>
    <x v="15"/>
    <n v="101"/>
    <n v="38.94"/>
    <d v="2013-12-30T08:13:4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x v="7"/>
    <x v="15"/>
    <n v="101"/>
    <n v="53.29"/>
    <d v="2014-06-27T20:31:12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x v="6"/>
    <x v="11"/>
    <n v="101"/>
    <n v="53.29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x v="6"/>
    <x v="11"/>
    <n v="101"/>
    <n v="63.28"/>
    <d v="2015-05-31T03:25:24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x v="1"/>
    <x v="31"/>
    <n v="1"/>
    <n v="673.33"/>
    <d v="2015-07-13T18:22:49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x v="6"/>
    <x v="11"/>
    <n v="101"/>
    <n v="65.16"/>
    <d v="2016-12-08T05:38:0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x v="7"/>
    <x v="15"/>
    <n v="101"/>
    <n v="53.16"/>
    <d v="2014-01-18T22:10:17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x v="6"/>
    <x v="11"/>
    <n v="101"/>
    <n v="96.19"/>
    <d v="2014-07-02T10:01:50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x v="6"/>
    <x v="11"/>
    <n v="101"/>
    <n v="51.79"/>
    <d v="2016-06-20T12:02:1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x v="6"/>
    <x v="11"/>
    <n v="101"/>
    <n v="36.07"/>
    <d v="2015-05-04T15:04:10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x v="7"/>
    <x v="22"/>
    <n v="101"/>
    <n v="100.75"/>
    <d v="2011-03-23T21:37:00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x v="7"/>
    <x v="12"/>
    <n v="101"/>
    <n v="91.59"/>
    <d v="2012-07-17T03:07:25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x v="6"/>
    <x v="11"/>
    <n v="101"/>
    <n v="95.95"/>
    <d v="2015-08-11T19:46:52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x v="6"/>
    <x v="11"/>
    <n v="101"/>
    <n v="61.06"/>
    <d v="2016-09-19T08:21:34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x v="6"/>
    <x v="11"/>
    <n v="126"/>
    <n v="55.97"/>
    <d v="2016-08-10T01:36:22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x v="7"/>
    <x v="22"/>
    <n v="101"/>
    <n v="26.15"/>
    <d v="2016-07-02T13:03:34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x v="7"/>
    <x v="15"/>
    <n v="101"/>
    <n v="62.81"/>
    <d v="2011-04-25T04:33:21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x v="6"/>
    <x v="11"/>
    <n v="101"/>
    <n v="60.91"/>
    <d v="2015-07-06T08:43:27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x v="7"/>
    <x v="12"/>
    <n v="100"/>
    <n v="52.82"/>
    <d v="2014-04-30T16:06:09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x v="4"/>
    <x v="29"/>
    <n v="1"/>
    <n v="501.25"/>
    <d v="2016-12-30T21:06:0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x v="1"/>
    <x v="17"/>
    <n v="100"/>
    <n v="45.57"/>
    <d v="2014-07-11T20:19:2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x v="6"/>
    <x v="11"/>
    <n v="100"/>
    <n v="66.83"/>
    <d v="2015-06-24T20:30:4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x v="6"/>
    <x v="19"/>
    <n v="100"/>
    <n v="143.21"/>
    <d v="2015-03-12T22:37:23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x v="5"/>
    <x v="16"/>
    <n v="100"/>
    <n v="80.16"/>
    <d v="2015-07-15T18:11:5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x v="6"/>
    <x v="11"/>
    <n v="100"/>
    <n v="117.88"/>
    <d v="2016-04-22T10:26:05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x v="6"/>
    <x v="11"/>
    <n v="133"/>
    <n v="38.5"/>
    <d v="2011-12-07T01:36:01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x v="7"/>
    <x v="12"/>
    <n v="40"/>
    <n v="83.38"/>
    <d v="2016-01-02T22:27:15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x v="6"/>
    <x v="11"/>
    <n v="100"/>
    <n v="57.17"/>
    <d v="2015-06-10T11:06:11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x v="7"/>
    <x v="15"/>
    <n v="100"/>
    <n v="66.69"/>
    <d v="2011-11-29T04:04:19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x v="5"/>
    <x v="16"/>
    <n v="100"/>
    <n v="105.26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x v="5"/>
    <x v="16"/>
    <n v="100"/>
    <n v="133.33000000000001"/>
    <d v="2014-08-23T02:22:1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x v="7"/>
    <x v="13"/>
    <n v="100"/>
    <n v="285.70999999999998"/>
    <d v="2013-10-17T04:39:3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x v="7"/>
    <x v="12"/>
    <n v="100"/>
    <n v="42.55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x v="7"/>
    <x v="12"/>
    <n v="100"/>
    <n v="250"/>
    <d v="2015-08-11T22:28:04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x v="6"/>
    <x v="11"/>
    <n v="100"/>
    <n v="133.33000000000001"/>
    <d v="2014-11-10T20:49:1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x v="6"/>
    <x v="11"/>
    <n v="100"/>
    <n v="117.65"/>
    <d v="2015-05-26T11:05:2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x v="6"/>
    <x v="11"/>
    <n v="100"/>
    <n v="95.24"/>
    <d v="2014-07-19T17:32:3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x v="6"/>
    <x v="11"/>
    <n v="100"/>
    <n v="64.52"/>
    <d v="2015-09-25T12:43:5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x v="6"/>
    <x v="11"/>
    <n v="100"/>
    <n v="68.97"/>
    <d v="2016-03-31T17:48:0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x v="6"/>
    <x v="19"/>
    <n v="100"/>
    <n v="100"/>
    <d v="2015-05-14T22:20:10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x v="7"/>
    <x v="15"/>
    <n v="133"/>
    <n v="86.96"/>
    <d v="2014-08-25T04:28:06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x v="6"/>
    <x v="19"/>
    <n v="133"/>
    <n v="36.36"/>
    <d v="2014-06-13T10:58:3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x v="7"/>
    <x v="13"/>
    <n v="133"/>
    <n v="27.3"/>
    <d v="2013-02-07T07:28:3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x v="2"/>
    <x v="3"/>
    <n v="40"/>
    <n v="60.24"/>
    <d v="2014-12-30T15:44:0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x v="7"/>
    <x v="33"/>
    <n v="7"/>
    <n v="82.58"/>
    <d v="2012-04-05T03:20:19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x v="0"/>
    <x v="4"/>
    <n v="131"/>
    <n v="26.59"/>
    <d v="2016-11-15T17:50:16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x v="7"/>
    <x v="14"/>
    <n v="8"/>
    <n v="115.71"/>
    <d v="2015-04-01T22:02:41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x v="6"/>
    <x v="11"/>
    <n v="112"/>
    <n v="65.17"/>
    <d v="2016-06-03T18:47:00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x v="6"/>
    <x v="11"/>
    <n v="130"/>
    <n v="38.24"/>
    <d v="2014-10-03T10:29:3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x v="7"/>
    <x v="15"/>
    <n v="108"/>
    <n v="60.66"/>
    <d v="2013-02-20T12:37:05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x v="5"/>
    <x v="16"/>
    <n v="155"/>
    <n v="102.11"/>
    <d v="2014-07-08T12:22:24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x v="7"/>
    <x v="37"/>
    <n v="4"/>
    <n v="48.43"/>
    <d v="2014-03-17T20:59:41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x v="7"/>
    <x v="22"/>
    <n v="113"/>
    <n v="39.18"/>
    <d v="2012-05-05T15:45:30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x v="6"/>
    <x v="9"/>
    <n v="128"/>
    <n v="51.89"/>
    <d v="2015-09-06T16:30:4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x v="6"/>
    <x v="11"/>
    <n v="128"/>
    <n v="34.25"/>
    <d v="2014-05-22T20:31:20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x v="7"/>
    <x v="12"/>
    <n v="128"/>
    <n v="45.55"/>
    <d v="2012-05-07T22:42:55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x v="5"/>
    <x v="23"/>
    <n v="10"/>
    <n v="73.459999999999994"/>
    <d v="2009-08-18T21:29:28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x v="6"/>
    <x v="11"/>
    <n v="19"/>
    <n v="381.6"/>
    <d v="2016-01-01T21:40:37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x v="0"/>
    <x v="24"/>
    <n v="8"/>
    <n v="65.41"/>
    <d v="2014-10-11T20:34:49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x v="0"/>
    <x v="1"/>
    <n v="6"/>
    <n v="82.09"/>
    <d v="2015-12-01T23:13:30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x v="0"/>
    <x v="4"/>
    <n v="188"/>
    <n v="35.549999999999997"/>
    <d v="2015-09-26T21:13:24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x v="7"/>
    <x v="12"/>
    <n v="157"/>
    <n v="37.67"/>
    <d v="2012-05-08T13:14:17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x v="2"/>
    <x v="3"/>
    <n v="6"/>
    <n v="98.79"/>
    <d v="2014-12-05T18:14:58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x v="1"/>
    <x v="2"/>
    <n v="125"/>
    <n v="23.17"/>
    <d v="2012-12-07T19:51:03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x v="5"/>
    <x v="23"/>
    <n v="9"/>
    <n v="170.55"/>
    <d v="2015-10-19T06:15:58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x v="6"/>
    <x v="11"/>
    <n v="125"/>
    <n v="36.08"/>
    <d v="2016-12-05T03:14:05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x v="0"/>
    <x v="4"/>
    <n v="187"/>
    <n v="37.46"/>
    <d v="2016-09-23T14:45:14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x v="6"/>
    <x v="11"/>
    <n v="187"/>
    <n v="20.12"/>
    <d v="2015-11-05T16:53:37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x v="6"/>
    <x v="11"/>
    <n v="110"/>
    <n v="35.96"/>
    <d v="2015-09-09T18:20:28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x v="5"/>
    <x v="21"/>
    <n v="2"/>
    <n v="311.17"/>
    <d v="2016-09-15T05:28:13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x v="6"/>
    <x v="9"/>
    <n v="107"/>
    <n v="45.54"/>
    <d v="2015-08-17T17:56:11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x v="0"/>
    <x v="1"/>
    <n v="19"/>
    <n v="155.33000000000001"/>
    <d v="2016-11-14T17:04:21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x v="6"/>
    <x v="11"/>
    <n v="9"/>
    <n v="60.06"/>
    <d v="2015-07-20T04:06:16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x v="7"/>
    <x v="15"/>
    <n v="109"/>
    <n v="132.86000000000001"/>
    <d v="2013-01-03T04:28:0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x v="6"/>
    <x v="11"/>
    <n v="186"/>
    <n v="80.87"/>
    <d v="2016-07-01T01:09:38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x v="6"/>
    <x v="11"/>
    <n v="186"/>
    <n v="41.22"/>
    <d v="2014-08-10T12:35:46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x v="7"/>
    <x v="15"/>
    <n v="307"/>
    <n v="61.37"/>
    <d v="2012-01-18T01:08:55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x v="0"/>
    <n v="117"/>
    <n v="44.85"/>
    <d v="2011-08-06T14:30:22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x v="6"/>
    <x v="11"/>
    <n v="141"/>
    <n v="67.959999999999994"/>
    <d v="2015-03-09T13:49:48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x v="6"/>
    <x v="11"/>
    <n v="122"/>
    <n v="73.239999999999995"/>
    <d v="2014-09-30T20:36:53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x v="5"/>
    <x v="23"/>
    <n v="6"/>
    <n v="87.14"/>
    <d v="2012-09-10T16:08:09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x v="6"/>
    <x v="11"/>
    <n v="102"/>
    <n v="61"/>
    <d v="2015-06-12T12:47:45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x v="6"/>
    <x v="9"/>
    <n v="15"/>
    <n v="140.54"/>
    <d v="2014-09-20T14:56:15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x v="6"/>
    <x v="11"/>
    <n v="122"/>
    <n v="70.23"/>
    <d v="2015-02-19T20:22:38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x v="4"/>
    <x v="29"/>
    <n v="12"/>
    <n v="96.05"/>
    <d v="2017-01-25T05:51:40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x v="3"/>
    <x v="18"/>
    <n v="9"/>
    <n v="18.579999999999998"/>
    <d v="2014-04-11T03:18:53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x v="6"/>
    <x v="11"/>
    <n v="121"/>
    <n v="140"/>
    <d v="2014-08-28T21:55:49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x v="1"/>
    <x v="2"/>
    <n v="121"/>
    <n v="38.46"/>
    <d v="2012-01-31T23:30:39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x v="6"/>
    <x v="11"/>
    <n v="100"/>
    <n v="150.41999999999999"/>
    <d v="2015-01-13T21:07:51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x v="3"/>
    <x v="18"/>
    <n v="7"/>
    <n v="81.95"/>
    <d v="2014-03-14T18:18:15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x v="6"/>
    <x v="19"/>
    <n v="0"/>
    <n v="300"/>
    <d v="2015-06-02T14:21:15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x v="7"/>
    <x v="15"/>
    <n v="100"/>
    <n v="94.74"/>
    <d v="2012-02-02T15:39:25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x v="6"/>
    <x v="11"/>
    <n v="120"/>
    <n v="58.06"/>
    <d v="2014-10-28T14:21:23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x v="6"/>
    <x v="11"/>
    <n v="119"/>
    <n v="48.34"/>
    <d v="2014-06-17T16:33:43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x v="6"/>
    <x v="11"/>
    <n v="16"/>
    <n v="89.4"/>
    <d v="2015-04-09T21:14:18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x v="5"/>
    <x v="21"/>
    <n v="5"/>
    <n v="119"/>
    <d v="2014-06-04T02:59:56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x v="7"/>
    <x v="15"/>
    <n v="119"/>
    <n v="43.54"/>
    <d v="2014-02-22T02:01:10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x v="6"/>
    <x v="11"/>
    <n v="36"/>
    <n v="137.08000000000001"/>
    <d v="2015-10-02T18:41:08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x v="0"/>
    <x v="1"/>
    <n v="15"/>
    <n v="59.2"/>
    <d v="2016-09-06T15:15:32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x v="0"/>
    <x v="4"/>
    <n v="101"/>
    <n v="35.520000000000003"/>
    <d v="2013-12-09T21:54:14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x v="7"/>
    <x v="22"/>
    <n v="118"/>
    <n v="36.24"/>
    <d v="2014-01-23T20:31:11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x v="7"/>
    <x v="15"/>
    <n v="118"/>
    <n v="443.75"/>
    <d v="2011-09-10T00:01:49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x v="7"/>
    <x v="12"/>
    <n v="148"/>
    <n v="50.66"/>
    <d v="2015-10-13T01:25:4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x v="7"/>
    <x v="14"/>
    <n v="44"/>
    <n v="253.14"/>
    <d v="2017-03-10T12:49:54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x v="4"/>
    <x v="40"/>
    <n v="10"/>
    <n v="53.55"/>
    <d v="2015-02-17T19:15:30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x v="6"/>
    <x v="11"/>
    <n v="118"/>
    <n v="67.92"/>
    <d v="2016-11-16T08:01:25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x v="6"/>
    <x v="19"/>
    <n v="35"/>
    <n v="56.84"/>
    <d v="2016-10-06T14:57:47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x v="6"/>
    <x v="9"/>
    <n v="4"/>
    <n v="65.11"/>
    <d v="2015-12-21T19:00:49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x v="7"/>
    <x v="13"/>
    <n v="293"/>
    <n v="73.13"/>
    <d v="2014-01-07T19:00:48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1"/>
    <x v="39"/>
    <n v="22"/>
    <n v="35.729999999999997"/>
    <d v="2012-05-15T23:42:48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x v="7"/>
    <x v="15"/>
    <n v="250"/>
    <n v="67.31"/>
    <d v="2016-07-14T00:13:06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x v="0"/>
    <x v="1"/>
    <n v="2"/>
    <n v="116.53"/>
    <d v="2016-08-30T15:25:34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x v="6"/>
    <x v="11"/>
    <n v="24"/>
    <n v="45.84"/>
    <d v="2014-10-09T18:29:26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x v="6"/>
    <x v="9"/>
    <n v="11"/>
    <n v="217.38"/>
    <d v="2017-02-07T21:59:18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x v="7"/>
    <x v="20"/>
    <n v="144"/>
    <n v="22.74"/>
    <d v="2015-03-16T17:53:38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x v="5"/>
    <x v="27"/>
    <n v="115"/>
    <n v="50.59"/>
    <d v="2010-05-26T15:54:01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x v="6"/>
    <x v="9"/>
    <n v="17"/>
    <n v="40.83"/>
    <d v="2016-09-16T12:05:01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x v="6"/>
    <x v="11"/>
    <n v="114"/>
    <n v="74.349999999999994"/>
    <d v="2015-07-07T14:12:2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x v="2"/>
    <x v="3"/>
    <n v="7"/>
    <n v="213.38"/>
    <d v="2015-03-02T02:01:30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x v="0"/>
    <x v="24"/>
    <n v="171"/>
    <n v="60.96"/>
    <d v="2015-09-28T14:07:45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x v="0"/>
    <x v="1"/>
    <n v="4"/>
    <n v="41.59"/>
    <d v="2015-04-29T16:17:15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x v="6"/>
    <x v="11"/>
    <n v="100"/>
    <n v="37.78"/>
    <d v="2014-09-12T21:55:4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x v="5"/>
    <x v="27"/>
    <n v="131"/>
    <n v="65.38"/>
    <d v="2013-10-10T22:47:33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x v="4"/>
    <x v="29"/>
    <n v="28"/>
    <n v="84.9"/>
    <d v="2014-10-20T20:55:4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x v="6"/>
    <x v="11"/>
    <n v="16"/>
    <n v="188.56"/>
    <d v="2015-06-04T05:23:1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x v="2"/>
    <x v="3"/>
    <n v="48"/>
    <n v="94.28"/>
    <d v="2015-06-04T11:20:30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x v="7"/>
    <x v="37"/>
    <n v="14"/>
    <n v="44.5"/>
    <d v="2011-05-08T21:06:11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x v="6"/>
    <x v="11"/>
    <n v="102"/>
    <n v="40.24"/>
    <d v="2016-03-30T03:48:2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x v="6"/>
    <x v="11"/>
    <n v="109"/>
    <n v="34.409999999999997"/>
    <d v="2016-05-21T17:48:24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x v="0"/>
    <x v="1"/>
    <n v="112"/>
    <n v="35.130000000000003"/>
    <d v="2014-10-20T00:53:04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x v="6"/>
    <x v="11"/>
    <n v="211"/>
    <n v="29.07"/>
    <d v="2015-04-11T06:25:11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x v="0"/>
    <x v="1"/>
    <n v="17"/>
    <n v="52.41"/>
    <d v="2016-08-29T22:24:55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x v="2"/>
    <x v="3"/>
    <n v="111"/>
    <n v="38.86"/>
    <d v="2014-06-24T18:51:44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x v="6"/>
    <x v="11"/>
    <n v="101"/>
    <n v="45.11"/>
    <d v="2016-12-29T12:01:58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x v="6"/>
    <x v="11"/>
    <n v="111"/>
    <n v="47.66"/>
    <d v="2016-01-12T16:07:27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x v="5"/>
    <x v="16"/>
    <n v="167"/>
    <n v="59.46"/>
    <d v="2015-04-04T07:00:14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x v="7"/>
    <x v="12"/>
    <n v="111"/>
    <n v="43.71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x v="6"/>
    <x v="11"/>
    <n v="111"/>
    <n v="83.05"/>
    <d v="2015-05-22T17:32:46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x v="6"/>
    <x v="11"/>
    <n v="101"/>
    <n v="55.33"/>
    <d v="2016-01-03T16:38:00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x v="0"/>
    <x v="24"/>
    <n v="111"/>
    <n v="92.22"/>
    <d v="2016-01-11T22:13:3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x v="1"/>
    <x v="35"/>
    <n v="41"/>
    <n v="31.85"/>
    <d v="2013-11-26T23:54:54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1"/>
    <x v="39"/>
    <n v="8"/>
    <n v="45.97"/>
    <d v="2015-05-12T07:07:56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x v="7"/>
    <x v="12"/>
    <n v="110"/>
    <n v="31.83"/>
    <d v="2013-09-18T21:38:08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x v="5"/>
    <x v="27"/>
    <n v="127"/>
    <n v="40.270000000000003"/>
    <d v="2014-03-26T18:38:13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x v="6"/>
    <x v="11"/>
    <n v="110"/>
    <n v="50.02"/>
    <d v="2014-09-11T18:48:19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x v="6"/>
    <x v="11"/>
    <n v="110"/>
    <n v="91.67"/>
    <d v="2015-02-19T00:35:10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x v="6"/>
    <x v="11"/>
    <n v="103"/>
    <n v="23.87"/>
    <d v="2016-11-01T16:39:42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x v="2"/>
    <x v="3"/>
    <n v="5"/>
    <n v="109.07"/>
    <d v="2015-01-06T16:11:18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x v="6"/>
    <x v="11"/>
    <n v="109"/>
    <n v="41.92"/>
    <d v="2015-06-07T17:30:33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x v="3"/>
    <x v="18"/>
    <n v="5"/>
    <n v="29.04"/>
    <d v="2016-10-04T18:00:08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x v="6"/>
    <x v="11"/>
    <n v="108"/>
    <n v="81.25"/>
    <d v="2015-02-04T09:13:4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x v="6"/>
    <x v="11"/>
    <n v="163"/>
    <n v="95.59"/>
    <d v="2015-04-03T18:52:3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x v="6"/>
    <x v="11"/>
    <n v="162"/>
    <n v="52.35"/>
    <d v="2015-07-18T10:22:16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x v="6"/>
    <x v="11"/>
    <n v="135"/>
    <n v="89.79"/>
    <d v="2016-01-05T21:52:1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x v="6"/>
    <x v="11"/>
    <n v="108"/>
    <n v="25.25"/>
    <d v="2015-04-09T09:35:15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x v="7"/>
    <x v="25"/>
    <n v="103"/>
    <n v="43.62"/>
    <d v="2013-04-26T18:11:10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x v="7"/>
    <x v="15"/>
    <n v="161"/>
    <n v="76.86"/>
    <d v="2015-03-12T04:06:32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x v="7"/>
    <x v="15"/>
    <n v="107"/>
    <n v="64.44"/>
    <d v="2013-10-24T23:57:40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x v="6"/>
    <x v="11"/>
    <n v="161"/>
    <n v="57.5"/>
    <d v="2016-03-17T22:39:07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x v="6"/>
    <x v="9"/>
    <n v="8"/>
    <n v="200.63"/>
    <d v="2016-09-15T16:33:59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x v="6"/>
    <x v="9"/>
    <n v="119"/>
    <n v="80.25"/>
    <d v="2017-02-14T17:46:00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x v="1"/>
    <x v="17"/>
    <n v="107"/>
    <n v="39.049999999999997"/>
    <d v="2014-10-31T14:29:54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x v="6"/>
    <x v="11"/>
    <n v="106"/>
    <n v="23.1"/>
    <d v="2015-03-02T21:17:48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x v="5"/>
    <x v="27"/>
    <n v="106"/>
    <n v="40.78"/>
    <d v="2013-12-23T21:39:59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x v="6"/>
    <x v="11"/>
    <n v="106"/>
    <n v="36.07"/>
    <d v="2014-10-11T22:07:10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x v="2"/>
    <x v="34"/>
    <n v="79"/>
    <n v="131.66999999999999"/>
    <d v="2016-12-03T21:29:28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x v="6"/>
    <x v="11"/>
    <n v="16"/>
    <n v="49.28"/>
    <d v="2015-01-12T02:53:41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x v="7"/>
    <x v="15"/>
    <n v="105"/>
    <n v="58.37"/>
    <d v="2013-01-27T15:42:15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x v="1"/>
    <x v="31"/>
    <n v="11"/>
    <n v="225"/>
    <d v="2014-07-12T16:08:40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x v="7"/>
    <x v="33"/>
    <n v="11"/>
    <n v="56.25"/>
    <d v="2012-09-28T20:41:53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x v="7"/>
    <x v="15"/>
    <n v="105"/>
    <n v="58.33"/>
    <d v="2012-08-02T01:21:02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x v="6"/>
    <x v="11"/>
    <n v="315"/>
    <n v="35.799999999999997"/>
    <d v="2016-04-19T10:22:30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x v="5"/>
    <x v="10"/>
    <n v="26"/>
    <n v="87.31"/>
    <d v="2014-08-16T02:00:03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x v="0"/>
    <x v="26"/>
    <n v="2"/>
    <n v="224.43"/>
    <d v="2015-03-11T22:27:28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x v="6"/>
    <x v="9"/>
    <n v="46"/>
    <n v="34.130000000000003"/>
    <d v="2017-03-07T18:35:34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x v="6"/>
    <x v="11"/>
    <n v="105"/>
    <n v="54.14"/>
    <d v="2015-05-26T18:07:39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x v="5"/>
    <x v="27"/>
    <n v="393"/>
    <n v="60.38"/>
    <d v="2012-03-29T03:28:37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x v="6"/>
    <x v="11"/>
    <n v="104"/>
    <n v="55.89"/>
    <d v="2014-05-05T10:43:09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x v="6"/>
    <x v="11"/>
    <n v="130"/>
    <n v="86.94"/>
    <d v="2016-12-21T00:44:54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x v="1"/>
    <x v="17"/>
    <n v="130"/>
    <n v="24.42"/>
    <d v="2016-05-12T19:22:59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x v="7"/>
    <x v="15"/>
    <n v="104"/>
    <n v="53.83"/>
    <d v="2009-09-14T06:05:30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x v="0"/>
    <n v="312"/>
    <n v="91.76"/>
    <d v="2010-06-18T03:00:52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x v="6"/>
    <x v="11"/>
    <n v="104"/>
    <n v="34.6"/>
    <d v="2015-05-19T11:04:01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4"/>
    <x v="7"/>
    <n v="21"/>
    <n v="25.49"/>
    <d v="2017-02-24T21:14:45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x v="7"/>
    <x v="15"/>
    <n v="104"/>
    <n v="77.75"/>
    <d v="2013-10-01T00:04:50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x v="7"/>
    <x v="12"/>
    <n v="104"/>
    <n v="62.12"/>
    <d v="2011-08-09T04:54:18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x v="6"/>
    <x v="9"/>
    <n v="0"/>
    <n v="775"/>
    <d v="2016-06-13T15:35:2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x v="1"/>
    <x v="17"/>
    <n v="111"/>
    <n v="67.39"/>
    <d v="2014-02-19T22:01:52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x v="6"/>
    <x v="19"/>
    <n v="129"/>
    <n v="64.459999999999994"/>
    <d v="2016-02-20T03:22:00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x v="0"/>
    <x v="1"/>
    <n v="17"/>
    <n v="110.29"/>
    <d v="2015-06-27T00:12:0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x v="3"/>
    <x v="5"/>
    <n v="154"/>
    <n v="48.06"/>
    <d v="2015-01-16T19:21:39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x v="7"/>
    <x v="12"/>
    <n v="102"/>
    <n v="66.83"/>
    <d v="2012-10-23T20:30:32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x v="6"/>
    <x v="11"/>
    <n v="102"/>
    <n v="69.819999999999993"/>
    <d v="2014-06-25T18:35:45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x v="6"/>
    <x v="19"/>
    <n v="102"/>
    <n v="59.04"/>
    <d v="2014-04-18T11:18:58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x v="5"/>
    <x v="8"/>
    <n v="256"/>
    <n v="69.77"/>
    <d v="2012-08-23T17:01:40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x v="6"/>
    <x v="11"/>
    <n v="153"/>
    <n v="109.57"/>
    <d v="2016-05-23T02:39:3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x v="2"/>
    <x v="3"/>
    <n v="15"/>
    <n v="63.88"/>
    <d v="2015-03-05T15:43:57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x v="6"/>
    <x v="11"/>
    <n v="153"/>
    <n v="41.41"/>
    <d v="2014-06-30T15:20:26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x v="0"/>
    <x v="1"/>
    <n v="3"/>
    <n v="84.94"/>
    <d v="2014-10-10T17:47:59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x v="6"/>
    <x v="11"/>
    <n v="102"/>
    <n v="61.1"/>
    <d v="2014-04-24T12:22:50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x v="1"/>
    <x v="31"/>
    <n v="20"/>
    <n v="109.07"/>
    <d v="2016-11-02T17:13:22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x v="6"/>
    <x v="11"/>
    <n v="102"/>
    <n v="152.5"/>
    <d v="2016-05-22T13:59:50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x v="7"/>
    <x v="15"/>
    <n v="101"/>
    <n v="76.05"/>
    <d v="2011-05-03T23:21:54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x v="6"/>
    <x v="11"/>
    <n v="101"/>
    <n v="56.33"/>
    <d v="2016-06-15T19:34:32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x v="7"/>
    <x v="33"/>
    <n v="30"/>
    <n v="50.67"/>
    <d v="2014-04-04T17:41:24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x v="6"/>
    <x v="11"/>
    <n v="101"/>
    <n v="79.89"/>
    <d v="2014-10-15T20:58:15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x v="7"/>
    <x v="12"/>
    <n v="101"/>
    <n v="38.85"/>
    <d v="2012-04-23T15:29:04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x v="5"/>
    <x v="8"/>
    <n v="101"/>
    <n v="215.86"/>
    <d v="2012-01-16T15:37:15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x v="5"/>
    <x v="16"/>
    <n v="101"/>
    <n v="41.94"/>
    <d v="2014-10-05T17:33:42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x v="6"/>
    <x v="11"/>
    <n v="101"/>
    <n v="35.950000000000003"/>
    <d v="2015-08-17T18:19:55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x v="6"/>
    <x v="11"/>
    <n v="101"/>
    <n v="75.5"/>
    <d v="2014-05-16T20:36:20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x v="7"/>
    <x v="15"/>
    <n v="116"/>
    <n v="48.71"/>
    <d v="2017-01-12T05:16:10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x v="6"/>
    <x v="9"/>
    <n v="15"/>
    <n v="30.12"/>
    <d v="2015-08-10T15:38:43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x v="5"/>
    <x v="27"/>
    <n v="126"/>
    <n v="71.709999999999994"/>
    <d v="2011-08-24T03:00:37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x v="6"/>
    <x v="11"/>
    <n v="100"/>
    <n v="38.590000000000003"/>
    <d v="2015-05-05T12:59:53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x v="7"/>
    <x v="15"/>
    <n v="125"/>
    <n v="44.21"/>
    <d v="2012-12-27T22:54:16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x v="7"/>
    <x v="15"/>
    <n v="100"/>
    <n v="46.95"/>
    <d v="2011-09-02T07:08:37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x v="7"/>
    <x v="15"/>
    <n v="100"/>
    <n v="107.21"/>
    <d v="2013-08-08T23:07:3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x v="7"/>
    <x v="12"/>
    <n v="100"/>
    <n v="39.49"/>
    <d v="2012-04-27T01:59:57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x v="6"/>
    <x v="11"/>
    <n v="100"/>
    <n v="40.549999999999997"/>
    <d v="2016-03-31T17:36:17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x v="6"/>
    <x v="19"/>
    <n v="15"/>
    <n v="150"/>
    <d v="2014-06-03T04:07:58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x v="6"/>
    <x v="9"/>
    <n v="100"/>
    <n v="51.72"/>
    <d v="2016-08-15T21:10:47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x v="6"/>
    <x v="11"/>
    <n v="100"/>
    <n v="51.72"/>
    <d v="2014-06-02T15:29:1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x v="6"/>
    <x v="11"/>
    <n v="100"/>
    <n v="51.72"/>
    <d v="2014-07-28T20:47:1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x v="6"/>
    <x v="11"/>
    <n v="100"/>
    <n v="33.33"/>
    <d v="2014-07-16T11:18:30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x v="6"/>
    <x v="19"/>
    <n v="100"/>
    <n v="55.56"/>
    <d v="2016-05-09T20:13:5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x v="7"/>
    <x v="20"/>
    <n v="103"/>
    <n v="31.91"/>
    <d v="2016-06-24T03:00:17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x v="6"/>
    <x v="11"/>
    <n v="125"/>
    <n v="50"/>
    <d v="2016-12-18T21:10:36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x v="3"/>
    <x v="18"/>
    <n v="3"/>
    <n v="17.989999999999998"/>
    <d v="2013-08-02T20:30:06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x v="0"/>
    <x v="1"/>
    <n v="15"/>
    <n v="47.94"/>
    <d v="2014-10-16T21:42:02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x v="5"/>
    <x v="27"/>
    <n v="198"/>
    <n v="53.04"/>
    <d v="2012-07-10T03:48:4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x v="0"/>
    <x v="1"/>
    <n v="1"/>
    <n v="61.29"/>
    <d v="2015-01-08T18:26:21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x v="0"/>
    <x v="4"/>
    <n v="137"/>
    <n v="34.9"/>
    <d v="2016-05-04T01:28:5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x v="7"/>
    <x v="37"/>
    <n v="29"/>
    <n v="61.04"/>
    <d v="2011-07-30T17:30:08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x v="5"/>
    <x v="10"/>
    <n v="42"/>
    <n v="77.11"/>
    <d v="2015-09-12T13:01:38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x v="6"/>
    <x v="11"/>
    <n v="49"/>
    <n v="47.26"/>
    <d v="2016-10-20T11:14:0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x v="0"/>
    <x v="26"/>
    <n v="1"/>
    <n v="292.2"/>
    <d v="2015-05-16T22:06:20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x v="6"/>
    <x v="19"/>
    <n v="146"/>
    <n v="38.42"/>
    <d v="2016-05-03T20:34:12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x v="3"/>
    <x v="28"/>
    <n v="8"/>
    <n v="90.94"/>
    <d v="2017-01-20T11:49:34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x v="5"/>
    <x v="8"/>
    <n v="146"/>
    <n v="40.42"/>
    <d v="2010-01-27T04:11:47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x v="7"/>
    <x v="12"/>
    <n v="145"/>
    <n v="68.81"/>
    <d v="2015-12-28T04:37:53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x v="3"/>
    <x v="28"/>
    <n v="14"/>
    <n v="110.62"/>
    <d v="2016-12-02T02:46:11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x v="6"/>
    <x v="11"/>
    <n v="120"/>
    <n v="31.93"/>
    <d v="2014-05-21T09:54:0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x v="7"/>
    <x v="15"/>
    <n v="180"/>
    <n v="43.52"/>
    <d v="2015-02-20T23:20:52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x v="0"/>
    <x v="4"/>
    <n v="956"/>
    <n v="27.58"/>
    <d v="2016-10-15T19:26:48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x v="3"/>
    <x v="18"/>
    <n v="0"/>
    <n v="71.55"/>
    <d v="2014-02-22T03:15:27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x v="5"/>
    <x v="8"/>
    <n v="102"/>
    <n v="68.099999999999994"/>
    <d v="2014-09-22T20:26:42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x v="2"/>
    <x v="36"/>
    <n v="4"/>
    <n v="88.69"/>
    <d v="2016-08-11T00:16:58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x v="2"/>
    <x v="3"/>
    <n v="26"/>
    <n v="59.04"/>
    <d v="2016-08-15T14:49:0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x v="0"/>
    <x v="26"/>
    <n v="37"/>
    <n v="64.36"/>
    <d v="2014-09-19T16:26:12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x v="7"/>
    <x v="25"/>
    <n v="156"/>
    <n v="54.15"/>
    <d v="2014-10-18T23:24:52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x v="7"/>
    <x v="14"/>
    <n v="12"/>
    <n v="61.09"/>
    <d v="2017-03-07T00:45:14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1"/>
    <x v="39"/>
    <n v="26"/>
    <n v="93.67"/>
    <d v="2014-07-26T23:28:26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x v="0"/>
    <x v="1"/>
    <n v="28"/>
    <n v="58.42"/>
    <d v="2015-12-18T18:01:01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x v="6"/>
    <x v="11"/>
    <n v="117"/>
    <n v="70"/>
    <d v="2014-11-20T20:56:12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x v="0"/>
    <x v="6"/>
    <n v="47"/>
    <n v="34.1"/>
    <d v="2016-11-28T18:29:51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x v="7"/>
    <x v="14"/>
    <n v="43"/>
    <n v="34.020000000000003"/>
    <d v="2016-03-31T23:33:58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x v="6"/>
    <x v="11"/>
    <n v="100"/>
    <n v="41.03"/>
    <d v="2015-08-18T18:57:26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x v="7"/>
    <x v="15"/>
    <n v="107"/>
    <n v="36.61"/>
    <d v="2012-06-13T01:13:02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x v="7"/>
    <x v="15"/>
    <n v="185"/>
    <n v="115.83"/>
    <d v="2015-11-15T04:11:2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x v="0"/>
    <x v="1"/>
    <n v="5"/>
    <n v="115.75"/>
    <d v="2015-09-26T02:10:40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x v="5"/>
    <x v="21"/>
    <n v="6"/>
    <n v="106.69"/>
    <d v="2015-05-11T14:08:57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x v="6"/>
    <x v="11"/>
    <n v="12"/>
    <n v="81.41"/>
    <d v="2015-03-12T23:31:11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x v="6"/>
    <x v="11"/>
    <n v="138"/>
    <n v="81.290000000000006"/>
    <d v="2015-05-12T16:12:17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x v="7"/>
    <x v="33"/>
    <n v="15"/>
    <n v="46.03"/>
    <d v="2013-02-05T23:15:45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x v="7"/>
    <x v="22"/>
    <n v="137"/>
    <n v="40.42"/>
    <d v="2011-09-16T17:35:40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x v="6"/>
    <x v="9"/>
    <n v="458"/>
    <n v="23.28"/>
    <d v="2014-09-03T11:29:32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x v="7"/>
    <x v="15"/>
    <n v="114"/>
    <n v="80.59"/>
    <d v="2013-10-02T15:03:46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x v="5"/>
    <x v="27"/>
    <n v="105"/>
    <n v="27.9"/>
    <d v="2014-02-12T19:20:30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x v="0"/>
    <x v="26"/>
    <n v="1"/>
    <n v="68.3"/>
    <d v="2016-11-02T22:36:43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x v="7"/>
    <x v="13"/>
    <n v="103"/>
    <n v="50.59"/>
    <d v="2016-11-14T17:34:40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x v="6"/>
    <x v="11"/>
    <n v="171"/>
    <n v="68.25"/>
    <d v="2016-06-11T01:15:3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x v="7"/>
    <x v="12"/>
    <n v="114"/>
    <n v="29.02"/>
    <d v="2011-01-14T10:18: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x v="6"/>
    <x v="11"/>
    <n v="27"/>
    <n v="68.099999999999994"/>
    <d v="2015-10-01T15:06:47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x v="7"/>
    <x v="25"/>
    <n v="109"/>
    <n v="75.61"/>
    <d v="2015-03-30T20:38:26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x v="7"/>
    <x v="12"/>
    <n v="136"/>
    <n v="35.79"/>
    <d v="2011-04-05T20:50:48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x v="6"/>
    <x v="11"/>
    <n v="170"/>
    <n v="64.760000000000005"/>
    <d v="2015-01-15T23:02:10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x v="7"/>
    <x v="33"/>
    <n v="68"/>
    <n v="46.59"/>
    <d v="2013-11-19T18:56:00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x v="7"/>
    <x v="12"/>
    <n v="135"/>
    <n v="51.96"/>
    <d v="2012-10-23T04:45:3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x v="5"/>
    <x v="27"/>
    <n v="2702"/>
    <n v="38.6"/>
    <d v="2016-08-22T17:32:01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x v="7"/>
    <x v="12"/>
    <n v="135"/>
    <n v="79.180000000000007"/>
    <d v="2011-06-24T20:08:56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x v="4"/>
    <x v="29"/>
    <n v="41"/>
    <n v="84.06"/>
    <d v="2014-12-10T02:39:50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x v="7"/>
    <x v="20"/>
    <n v="122"/>
    <n v="28.55"/>
    <d v="2014-02-24T09:24:15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x v="1"/>
    <x v="17"/>
    <n v="134"/>
    <n v="31.81"/>
    <d v="2013-02-04T02:49:48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x v="6"/>
    <x v="11"/>
    <n v="9"/>
    <n v="222.5"/>
    <d v="2016-11-21T17:03:14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x v="0"/>
    <x v="4"/>
    <n v="3"/>
    <n v="133.30000000000001"/>
    <d v="2015-03-19T01:40:10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x v="0"/>
    <x v="1"/>
    <n v="9"/>
    <n v="30.27"/>
    <d v="2016-03-22T16:45:46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x v="2"/>
    <x v="3"/>
    <n v="111"/>
    <n v="25.58"/>
    <d v="2015-04-26T15:04:31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x v="6"/>
    <x v="11"/>
    <n v="116"/>
    <n v="44.33"/>
    <d v="2015-05-31T22:05:07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x v="6"/>
    <x v="11"/>
    <n v="133"/>
    <n v="42.9"/>
    <d v="2014-11-05T13:16:0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x v="6"/>
    <x v="19"/>
    <n v="106"/>
    <n v="47.43"/>
    <d v="2015-07-08T19:31:29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x v="6"/>
    <x v="19"/>
    <n v="133"/>
    <n v="120.55"/>
    <d v="2016-02-03T00:51:13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x v="6"/>
    <x v="9"/>
    <n v="17"/>
    <n v="66.099999999999994"/>
    <d v="2016-04-04T23:00:50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x v="7"/>
    <x v="22"/>
    <n v="120"/>
    <n v="38.79"/>
    <d v="2012-03-19T21:22:4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x v="6"/>
    <x v="11"/>
    <n v="105"/>
    <n v="47"/>
    <d v="2015-01-14T22:35:54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x v="6"/>
    <x v="11"/>
    <n v="44"/>
    <n v="57.17"/>
    <d v="2015-08-05T15:45:46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x v="6"/>
    <x v="11"/>
    <n v="131"/>
    <n v="50.46"/>
    <d v="2016-04-03T19:31:57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x v="0"/>
    <x v="1"/>
    <n v="7"/>
    <n v="6.5"/>
    <d v="2016-11-22T09:01:03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x v="6"/>
    <x v="11"/>
    <n v="1"/>
    <n v="217.5"/>
    <d v="2016-06-22T18:55:32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x v="7"/>
    <x v="14"/>
    <n v="65"/>
    <n v="118.36"/>
    <d v="2015-01-17T03:21:13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x v="7"/>
    <x v="15"/>
    <n v="100"/>
    <n v="50.04"/>
    <d v="2014-07-07T21:45:38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x v="5"/>
    <x v="10"/>
    <n v="16"/>
    <n v="76.47"/>
    <d v="2015-09-01T15:10:22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x v="6"/>
    <x v="11"/>
    <n v="104"/>
    <n v="52"/>
    <d v="2012-11-13T00:25:00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x v="5"/>
    <x v="10"/>
    <n v="6"/>
    <n v="49.88"/>
    <d v="2014-08-04T18:40:11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x v="6"/>
    <x v="9"/>
    <n v="9"/>
    <n v="64.8"/>
    <d v="2016-06-30T02:27:20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x v="6"/>
    <x v="11"/>
    <n v="123"/>
    <n v="43.2"/>
    <d v="2016-07-05T12:06:28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x v="5"/>
    <x v="21"/>
    <n v="11"/>
    <n v="46.18"/>
    <d v="2015-04-16T03:40:2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x v="6"/>
    <x v="9"/>
    <n v="143"/>
    <n v="51.6"/>
    <d v="2017-02-17T11:01:32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x v="7"/>
    <x v="33"/>
    <n v="41"/>
    <n v="28.58"/>
    <d v="2013-01-02T11:55:27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x v="7"/>
    <x v="12"/>
    <n v="171"/>
    <n v="31.34"/>
    <d v="2012-06-28T16:35:45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x v="5"/>
    <x v="8"/>
    <n v="128"/>
    <n v="183.29"/>
    <d v="2015-04-19T23:33:1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x v="6"/>
    <x v="19"/>
    <n v="128"/>
    <n v="37.65"/>
    <d v="2014-09-30T15:37:03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x v="6"/>
    <x v="11"/>
    <n v="128"/>
    <n v="49.23"/>
    <d v="2016-05-31T15:42:14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x v="6"/>
    <x v="19"/>
    <n v="36"/>
    <n v="127.6"/>
    <d v="2016-03-21T21:11:16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x v="6"/>
    <x v="11"/>
    <n v="128"/>
    <n v="47.22"/>
    <d v="2016-03-14T19:15:24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x v="7"/>
    <x v="15"/>
    <n v="127"/>
    <n v="45.46"/>
    <d v="2011-05-16T17:50:01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4"/>
    <x v="7"/>
    <n v="212"/>
    <n v="13.54"/>
    <d v="2014-05-08T15:36:30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x v="6"/>
    <x v="9"/>
    <n v="127"/>
    <n v="50.88"/>
    <d v="2015-08-12T01:04:19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x v="7"/>
    <x v="12"/>
    <n v="127"/>
    <n v="48.85"/>
    <d v="2013-05-08T13:24:42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x v="7"/>
    <x v="12"/>
    <n v="180"/>
    <n v="26.27"/>
    <d v="2012-08-24T17:15:48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x v="6"/>
    <x v="11"/>
    <n v="105"/>
    <n v="39.380000000000003"/>
    <d v="2015-08-06T17:31:15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x v="6"/>
    <x v="11"/>
    <n v="126"/>
    <n v="74.12"/>
    <d v="2014-09-09T23:09:3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x v="6"/>
    <x v="11"/>
    <n v="126"/>
    <n v="25.69"/>
    <d v="2016-08-26T08:46:48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x v="6"/>
    <x v="11"/>
    <n v="105"/>
    <n v="139.56"/>
    <d v="2016-01-06T02:45:35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x v="7"/>
    <x v="12"/>
    <n v="114"/>
    <n v="65.84"/>
    <d v="2012-03-02T18:00:03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x v="5"/>
    <x v="23"/>
    <n v="2"/>
    <n v="113.64"/>
    <d v="2011-07-26T17:02:33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x v="6"/>
    <x v="11"/>
    <n v="100"/>
    <n v="62.5"/>
    <d v="2014-05-29T14:09:34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x v="6"/>
    <x v="11"/>
    <n v="104"/>
    <n v="59.52"/>
    <d v="2015-09-30T14:00:12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x v="6"/>
    <x v="11"/>
    <n v="156"/>
    <n v="51.92"/>
    <d v="2015-12-22T21:18:29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x v="0"/>
    <x v="26"/>
    <n v="12"/>
    <n v="49.8"/>
    <d v="2016-05-17T07:11:02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x v="6"/>
    <x v="11"/>
    <n v="104"/>
    <n v="27.07"/>
    <d v="2015-01-22T22:05:25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x v="6"/>
    <x v="19"/>
    <n v="5"/>
    <n v="88.64"/>
    <d v="2016-11-08T16:15:52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x v="5"/>
    <x v="16"/>
    <n v="145"/>
    <n v="56.14"/>
    <d v="2015-06-20T19:35:34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x v="6"/>
    <x v="11"/>
    <n v="4"/>
    <n v="175"/>
    <d v="2016-05-18T04:19:09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x v="7"/>
    <x v="12"/>
    <n v="102"/>
    <n v="42.24"/>
    <d v="2014-10-13T21:45:38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x v="6"/>
    <x v="11"/>
    <n v="175"/>
    <n v="68.06"/>
    <d v="2014-12-30T22:45:44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x v="4"/>
    <x v="29"/>
    <n v="0"/>
    <n v="306"/>
    <d v="2015-09-05T06:39:46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x v="6"/>
    <x v="11"/>
    <n v="163"/>
    <n v="58.1"/>
    <d v="2011-04-11T03:49:20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x v="6"/>
    <x v="11"/>
    <n v="122"/>
    <n v="60.9"/>
    <d v="2015-02-01T05:51:46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x v="6"/>
    <x v="11"/>
    <n v="180"/>
    <n v="43.5"/>
    <d v="2014-10-11T08:30: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x v="4"/>
    <x v="29"/>
    <n v="2"/>
    <n v="202.83"/>
    <d v="2015-11-30T16:12:33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x v="3"/>
    <x v="28"/>
    <n v="5"/>
    <n v="71.59"/>
    <d v="2015-11-20T18:42:05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x v="6"/>
    <x v="11"/>
    <n v="124"/>
    <n v="45.04"/>
    <d v="2015-01-07T04:51:43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x v="7"/>
    <x v="15"/>
    <n v="101"/>
    <n v="52.83"/>
    <d v="2013-11-29T19:56:26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x v="5"/>
    <x v="8"/>
    <n v="120"/>
    <n v="48.09"/>
    <d v="2014-01-09T09:30:3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x v="7"/>
    <x v="33"/>
    <n v="24"/>
    <n v="109.18"/>
    <d v="2009-10-02T02:31:46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x v="7"/>
    <x v="20"/>
    <n v="100"/>
    <n v="50"/>
    <d v="2015-10-14T13:57:11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x v="7"/>
    <x v="22"/>
    <n v="100"/>
    <n v="42.86"/>
    <d v="2011-05-25T00:35:27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x v="6"/>
    <x v="11"/>
    <n v="100"/>
    <n v="31.58"/>
    <d v="2014-07-02T21:43:02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x v="6"/>
    <x v="11"/>
    <n v="120"/>
    <n v="66.67"/>
    <d v="2015-01-22T22:11:58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x v="7"/>
    <x v="12"/>
    <n v="133"/>
    <n v="28.57"/>
    <d v="2015-02-23T22:36:06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x v="6"/>
    <x v="11"/>
    <n v="141"/>
    <n v="52.17"/>
    <d v="2016-02-23T01:12:53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x v="6"/>
    <x v="11"/>
    <n v="171"/>
    <n v="52.17"/>
    <d v="2016-03-23T21:59:44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x v="6"/>
    <x v="11"/>
    <n v="120"/>
    <n v="31.5"/>
    <d v="2014-06-18T04:45:52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x v="6"/>
    <x v="11"/>
    <n v="239"/>
    <n v="26.02"/>
    <d v="2015-01-28T17:11:15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x v="6"/>
    <x v="9"/>
    <n v="30"/>
    <n v="237"/>
    <d v="2015-01-02T21:48:31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x v="6"/>
    <x v="11"/>
    <n v="108"/>
    <n v="79"/>
    <d v="2014-08-05T17:09:42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x v="7"/>
    <x v="12"/>
    <n v="119"/>
    <n v="27.56"/>
    <d v="2012-04-26T20:58:51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x v="6"/>
    <x v="9"/>
    <n v="1"/>
    <n v="56.34"/>
    <d v="2015-09-08T14:51:52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x v="7"/>
    <x v="15"/>
    <n v="118"/>
    <n v="47.2"/>
    <d v="2012-11-30T08:48:55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x v="7"/>
    <x v="22"/>
    <n v="118"/>
    <n v="47"/>
    <d v="2014-06-12T18:11:0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x v="6"/>
    <x v="11"/>
    <n v="131"/>
    <n v="97.92"/>
    <d v="2014-12-01T17:50:0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x v="3"/>
    <x v="18"/>
    <n v="8"/>
    <n v="23.96"/>
    <d v="2015-05-27T04:32:55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x v="4"/>
    <x v="29"/>
    <n v="39"/>
    <n v="83.57"/>
    <d v="2015-08-24T20:10:01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x v="6"/>
    <x v="11"/>
    <n v="117"/>
    <n v="44.92"/>
    <d v="2014-07-17T07:45:08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x v="3"/>
    <x v="5"/>
    <n v="1165"/>
    <n v="41.61"/>
    <d v="2016-12-06T19:47:27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x v="0"/>
    <x v="1"/>
    <n v="2"/>
    <n v="37.450000000000003"/>
    <d v="2017-01-11T02:19:05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x v="6"/>
    <x v="11"/>
    <n v="17"/>
    <n v="82.57"/>
    <d v="2014-07-22T19:53:1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x v="4"/>
    <x v="29"/>
    <n v="4"/>
    <n v="60.79"/>
    <d v="2015-02-26T03:43:06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x v="6"/>
    <x v="11"/>
    <n v="115"/>
    <n v="50"/>
    <d v="2014-08-30T10:53:1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x v="6"/>
    <x v="19"/>
    <n v="115"/>
    <n v="115"/>
    <d v="2016-06-10T23:32:12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x v="2"/>
    <x v="3"/>
    <n v="46"/>
    <n v="88.31"/>
    <d v="2014-10-18T05:14:52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x v="2"/>
    <x v="3"/>
    <n v="115"/>
    <n v="42.48"/>
    <d v="2016-05-15T22:56:32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x v="6"/>
    <x v="9"/>
    <n v="6"/>
    <n v="163.57"/>
    <d v="2017-02-21T20:41:54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x v="6"/>
    <x v="19"/>
    <n v="11"/>
    <n v="286.25"/>
    <d v="2015-01-05T11:50:18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x v="7"/>
    <x v="12"/>
    <n v="115"/>
    <n v="57.25"/>
    <d v="2012-01-12T21:43: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x v="6"/>
    <x v="11"/>
    <n v="115"/>
    <n v="18.77"/>
    <d v="2015-04-09T12:50:46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x v="6"/>
    <x v="11"/>
    <n v="38"/>
    <n v="81.569999999999993"/>
    <d v="2014-07-30T20:43:05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x v="6"/>
    <x v="11"/>
    <n v="119"/>
    <n v="42.3"/>
    <d v="2014-09-02T14:23: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x v="7"/>
    <x v="13"/>
    <n v="152"/>
    <n v="42.22"/>
    <d v="2012-05-02T19:43:09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x v="0"/>
    <x v="1"/>
    <n v="11"/>
    <n v="29.89"/>
    <d v="2016-08-29T14:43:32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x v="0"/>
    <x v="1"/>
    <n v="1"/>
    <n v="102.73"/>
    <d v="2014-12-01T19:00:2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x v="7"/>
    <x v="13"/>
    <n v="103"/>
    <n v="33.24"/>
    <d v="2012-03-29T06:10:24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x v="7"/>
    <x v="15"/>
    <n v="113"/>
    <n v="66.47"/>
    <d v="2013-02-16T08:09:0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x v="6"/>
    <x v="11"/>
    <n v="113"/>
    <n v="66.47"/>
    <d v="2016-10-18T03:10:26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x v="4"/>
    <x v="29"/>
    <n v="23"/>
    <n v="56.3"/>
    <d v="2016-08-13T14:02:55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x v="6"/>
    <x v="11"/>
    <n v="38"/>
    <n v="86.62"/>
    <d v="2014-08-14T21:05:16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x v="6"/>
    <x v="11"/>
    <n v="102"/>
    <n v="59.21"/>
    <d v="2015-03-10T15:51:2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x v="7"/>
    <x v="12"/>
    <n v="187"/>
    <n v="38.74"/>
    <d v="2012-05-30T02:51:21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x v="6"/>
    <x v="11"/>
    <n v="112"/>
    <n v="58.95"/>
    <d v="2016-07-21T14:48: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x v="6"/>
    <x v="11"/>
    <n v="112"/>
    <n v="62.17"/>
    <d v="2016-01-05T15:38:10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x v="6"/>
    <x v="11"/>
    <n v="106"/>
    <n v="61.94"/>
    <d v="2016-05-09T00:57:04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x v="6"/>
    <x v="11"/>
    <n v="223"/>
    <n v="61.94"/>
    <d v="2014-07-10T13:05:48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x v="7"/>
    <x v="12"/>
    <n v="171"/>
    <n v="35.840000000000003"/>
    <d v="2011-05-07T12:10:33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x v="6"/>
    <x v="11"/>
    <n v="111"/>
    <n v="58.42"/>
    <d v="2014-08-18T17:46:34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x v="0"/>
    <x v="1"/>
    <n v="4"/>
    <n v="65.180000000000007"/>
    <d v="2016-04-21T09:02:18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x v="5"/>
    <x v="27"/>
    <n v="111"/>
    <n v="73.73"/>
    <d v="2012-06-05T20:35:37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x v="6"/>
    <x v="11"/>
    <n v="221"/>
    <n v="61.39"/>
    <d v="2015-04-13T01:37:17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x v="6"/>
    <x v="11"/>
    <n v="16"/>
    <n v="91.83"/>
    <d v="2016-06-17T23:14:22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x v="0"/>
    <x v="26"/>
    <n v="15"/>
    <n v="367"/>
    <d v="2015-06-04T15:35:24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x v="6"/>
    <x v="11"/>
    <n v="110"/>
    <n v="40.78"/>
    <d v="2014-08-15T19:10:22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x v="0"/>
    <x v="24"/>
    <n v="0"/>
    <n v="550"/>
    <d v="2015-08-25T19:09:25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x v="6"/>
    <x v="19"/>
    <n v="100"/>
    <n v="73.33"/>
    <d v="2016-03-16T14:21:1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x v="7"/>
    <x v="25"/>
    <n v="110"/>
    <n v="100"/>
    <d v="2011-06-02T15:34:15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x v="6"/>
    <x v="11"/>
    <n v="22"/>
    <n v="47.7"/>
    <d v="2014-04-11T11:50:52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x v="6"/>
    <x v="9"/>
    <n v="2"/>
    <n v="18.899999999999999"/>
    <d v="2014-08-21T19:16:13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x v="1"/>
    <x v="17"/>
    <n v="109"/>
    <n v="43.64"/>
    <d v="2013-07-09T22:25:31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x v="6"/>
    <x v="11"/>
    <n v="218"/>
    <n v="54.5"/>
    <d v="2015-02-21T02:11:57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x v="6"/>
    <x v="11"/>
    <n v="109"/>
    <n v="26.54"/>
    <d v="2015-05-11T19:27:2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x v="6"/>
    <x v="11"/>
    <n v="108"/>
    <n v="30.93"/>
    <d v="2014-05-26T16:59:0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x v="6"/>
    <x v="11"/>
    <n v="108"/>
    <n v="43.28"/>
    <d v="2015-01-12T19:58:45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x v="7"/>
    <x v="15"/>
    <n v="166"/>
    <n v="31.82"/>
    <d v="2013-09-30T15:54:43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x v="2"/>
    <x v="3"/>
    <n v="3"/>
    <n v="49.14"/>
    <d v="2014-12-14T19:39:1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x v="7"/>
    <x v="22"/>
    <n v="108"/>
    <n v="33.75"/>
    <d v="2015-01-02T00:31:47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x v="6"/>
    <x v="9"/>
    <n v="180"/>
    <n v="54"/>
    <d v="2015-04-04T05:11:23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x v="6"/>
    <x v="11"/>
    <n v="108"/>
    <n v="77"/>
    <d v="2016-02-02T21:20:1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x v="6"/>
    <x v="11"/>
    <n v="215"/>
    <n v="35.770000000000003"/>
    <d v="2014-07-21T19:41:30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x v="6"/>
    <x v="9"/>
    <n v="4"/>
    <n v="82.46"/>
    <d v="2016-10-06T13:29:27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x v="3"/>
    <x v="5"/>
    <n v="223"/>
    <n v="21.38"/>
    <d v="2016-11-08T10:50:46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x v="6"/>
    <x v="11"/>
    <n v="107"/>
    <n v="53.34"/>
    <d v="2016-04-15T01:22:19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x v="7"/>
    <x v="25"/>
    <n v="118"/>
    <n v="29.61"/>
    <d v="2014-04-15T17:53:06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x v="6"/>
    <x v="9"/>
    <n v="213"/>
    <n v="33.31"/>
    <d v="2010-07-19T21:26:13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x v="7"/>
    <x v="15"/>
    <n v="133"/>
    <n v="42.61"/>
    <d v="2013-05-09T00:01:14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x v="6"/>
    <x v="11"/>
    <n v="21"/>
    <n v="56.05"/>
    <d v="2014-05-07T01:44:24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x v="6"/>
    <x v="11"/>
    <n v="106"/>
    <n v="40.92"/>
    <d v="2015-06-29T05:01:44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x v="6"/>
    <x v="11"/>
    <n v="106"/>
    <n v="25.31"/>
    <d v="2016-02-19T22:03:58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x v="7"/>
    <x v="37"/>
    <n v="7"/>
    <n v="58.89"/>
    <d v="2014-04-07T13:11:42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x v="6"/>
    <x v="11"/>
    <n v="18"/>
    <n v="81.540000000000006"/>
    <d v="2014-07-13T15:51:50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x v="0"/>
    <x v="24"/>
    <n v="50"/>
    <n v="117.56"/>
    <d v="2016-04-22T14:59:34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x v="7"/>
    <x v="12"/>
    <n v="106"/>
    <n v="52.8"/>
    <d v="2015-01-13T23:13:07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x v="0"/>
    <x v="1"/>
    <n v="132"/>
    <n v="39.07"/>
    <d v="2014-07-12T20:27:4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x v="6"/>
    <x v="11"/>
    <n v="211"/>
    <n v="58.61"/>
    <d v="2014-06-18T23:48:24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x v="7"/>
    <x v="15"/>
    <n v="350"/>
    <n v="75.040000000000006"/>
    <d v="2011-01-22T00:46:4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x v="7"/>
    <x v="14"/>
    <n v="11"/>
    <n v="525"/>
    <d v="2014-08-01T15:30:34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x v="7"/>
    <x v="15"/>
    <n v="105"/>
    <n v="38.89"/>
    <d v="2013-01-14T16:29:28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x v="7"/>
    <x v="15"/>
    <n v="263"/>
    <n v="42"/>
    <d v="2013-01-29T01:03:23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"/>
    <x v="39"/>
    <n v="10"/>
    <n v="31.76"/>
    <d v="2013-12-12T21:36:41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x v="7"/>
    <x v="12"/>
    <n v="105"/>
    <n v="32.72"/>
    <d v="2012-03-09T22:45:08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x v="6"/>
    <x v="11"/>
    <n v="105"/>
    <n v="45.48"/>
    <d v="2014-11-26T04:47:3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x v="6"/>
    <x v="11"/>
    <n v="139"/>
    <n v="45.35"/>
    <d v="2015-08-03T04:19:4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x v="5"/>
    <x v="8"/>
    <n v="104"/>
    <n v="28.92"/>
    <d v="2011-10-05T04:23:43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x v="6"/>
    <x v="9"/>
    <n v="4"/>
    <n v="61.18"/>
    <d v="2016-02-27T00:26:02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x v="7"/>
    <x v="33"/>
    <n v="12"/>
    <n v="346.67"/>
    <d v="2013-03-09T20:17:37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x v="7"/>
    <x v="15"/>
    <n v="104"/>
    <n v="38.520000000000003"/>
    <d v="2011-04-03T16:10:25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x v="7"/>
    <x v="15"/>
    <n v="104"/>
    <n v="86.67"/>
    <d v="2013-06-18T15:26:42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x v="7"/>
    <x v="12"/>
    <n v="130"/>
    <n v="28"/>
    <d v="2013-04-30T01:47:14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x v="6"/>
    <x v="11"/>
    <n v="104"/>
    <n v="38.33"/>
    <d v="2014-08-04T13:09:16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x v="6"/>
    <x v="11"/>
    <n v="104"/>
    <n v="43.13"/>
    <d v="2015-07-09T02:18:2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x v="6"/>
    <x v="11"/>
    <n v="104"/>
    <n v="36.96"/>
    <d v="2015-06-30T13:20:52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x v="2"/>
    <x v="3"/>
    <n v="115"/>
    <n v="32.340000000000003"/>
    <d v="2017-02-06T18:37:33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x v="7"/>
    <x v="12"/>
    <n v="103"/>
    <n v="28.66"/>
    <d v="2012-04-24T01:47:35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x v="7"/>
    <x v="15"/>
    <n v="103"/>
    <n v="73.569999999999993"/>
    <d v="2012-04-27T23:54:23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x v="6"/>
    <x v="11"/>
    <n v="129"/>
    <n v="64.38"/>
    <d v="2014-08-25T19:34:44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x v="0"/>
    <x v="26"/>
    <n v="1"/>
    <n v="342"/>
    <d v="2016-06-07T15:02:2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x v="3"/>
    <x v="18"/>
    <n v="3"/>
    <n v="114"/>
    <d v="2016-02-13T16:06:15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x v="7"/>
    <x v="22"/>
    <n v="103"/>
    <n v="44.61"/>
    <d v="2010-05-15T22:19:59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x v="6"/>
    <x v="19"/>
    <n v="1"/>
    <n v="205"/>
    <d v="2014-07-11T17:20:48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x v="7"/>
    <x v="15"/>
    <n v="103"/>
    <n v="102.5"/>
    <d v="2014-02-05T03:35:19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x v="6"/>
    <x v="11"/>
    <n v="114"/>
    <n v="37.96"/>
    <d v="2015-01-22T04:13:42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x v="7"/>
    <x v="13"/>
    <n v="102"/>
    <n v="48.62"/>
    <d v="2015-04-25T19:44:22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x v="2"/>
    <x v="34"/>
    <n v="2"/>
    <n v="510"/>
    <d v="2015-08-24T20:34:24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x v="4"/>
    <x v="29"/>
    <n v="6"/>
    <n v="340"/>
    <d v="2016-08-23T01:17:45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x v="6"/>
    <x v="11"/>
    <n v="102"/>
    <n v="24.29"/>
    <d v="2015-08-07T09:27: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x v="7"/>
    <x v="13"/>
    <n v="102"/>
    <n v="42.33"/>
    <d v="2012-02-07T21:10:26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x v="7"/>
    <x v="15"/>
    <n v="102"/>
    <n v="39.04"/>
    <d v="2012-06-22T01:40:0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x v="7"/>
    <x v="13"/>
    <n v="102"/>
    <n v="53.42"/>
    <d v="2015-07-20T17:15:1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x v="2"/>
    <x v="3"/>
    <n v="101"/>
    <n v="168.5"/>
    <d v="2016-05-25T20:47:41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x v="6"/>
    <x v="11"/>
    <n v="67"/>
    <n v="63.13"/>
    <d v="2015-05-19T22:01:33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x v="6"/>
    <x v="11"/>
    <n v="202"/>
    <n v="59.41"/>
    <d v="2015-08-04T19:04:37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x v="7"/>
    <x v="15"/>
    <n v="101"/>
    <n v="52.95"/>
    <d v="2012-02-09T01:00:49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x v="6"/>
    <x v="9"/>
    <n v="101"/>
    <n v="37.22"/>
    <d v="2016-01-04T06:03:1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x v="6"/>
    <x v="11"/>
    <n v="101"/>
    <n v="59.12"/>
    <d v="2015-08-20T14:57:29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x v="3"/>
    <x v="28"/>
    <n v="20"/>
    <n v="41.83"/>
    <d v="2016-03-01T13:36:20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x v="6"/>
    <x v="9"/>
    <n v="100"/>
    <n v="45.59"/>
    <d v="2016-01-21T20:07:47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x v="7"/>
    <x v="22"/>
    <n v="1254"/>
    <n v="27.86"/>
    <d v="2016-03-30T16:39:10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1"/>
    <x v="39"/>
    <n v="14"/>
    <n v="29.47"/>
    <d v="2012-02-28T14:45:23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x v="7"/>
    <x v="15"/>
    <n v="100"/>
    <n v="35.770000000000003"/>
    <d v="2011-09-02T18:52:3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x v="7"/>
    <x v="15"/>
    <n v="100"/>
    <n v="40.04"/>
    <d v="2012-06-07T19:51:2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x v="7"/>
    <x v="12"/>
    <n v="100"/>
    <n v="40.04"/>
    <d v="2011-06-17T18:46:23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x v="7"/>
    <x v="15"/>
    <n v="125"/>
    <n v="37.07"/>
    <d v="2013-05-15T00:00:32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x v="0"/>
    <x v="24"/>
    <n v="125"/>
    <n v="91"/>
    <d v="2015-11-11T00:51:36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x v="7"/>
    <x v="15"/>
    <n v="133"/>
    <n v="52.68"/>
    <d v="2014-01-16T17:01:24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x v="6"/>
    <x v="11"/>
    <n v="100"/>
    <n v="47.67"/>
    <d v="2014-08-26T05:19:31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x v="6"/>
    <x v="11"/>
    <n v="100"/>
    <n v="50"/>
    <d v="2015-07-22T06:14:17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x v="4"/>
    <x v="40"/>
    <n v="1"/>
    <n v="35.71"/>
    <d v="2015-02-23T19:25:49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x v="6"/>
    <x v="11"/>
    <n v="10"/>
    <n v="142.86000000000001"/>
    <d v="2015-10-31T05:04:09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x v="5"/>
    <x v="8"/>
    <n v="100"/>
    <n v="71.430000000000007"/>
    <d v="2015-04-18T00:52: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x v="7"/>
    <x v="15"/>
    <n v="100"/>
    <n v="52.63"/>
    <d v="2016-06-02T07:59:5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x v="7"/>
    <x v="15"/>
    <n v="100"/>
    <n v="76.92"/>
    <d v="2015-03-19T13:55:20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x v="6"/>
    <x v="11"/>
    <n v="100"/>
    <n v="28.57"/>
    <d v="2014-08-24T22:08: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x v="6"/>
    <x v="19"/>
    <n v="100"/>
    <n v="41.67"/>
    <d v="2016-02-03T23:57:2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x v="6"/>
    <x v="9"/>
    <n v="100"/>
    <n v="35.71"/>
    <d v="2016-05-21T08:41:2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x v="6"/>
    <x v="11"/>
    <n v="100"/>
    <n v="41.67"/>
    <d v="2014-07-09T23:27:21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x v="6"/>
    <x v="11"/>
    <n v="100"/>
    <n v="125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x v="6"/>
    <x v="11"/>
    <n v="100"/>
    <n v="58.82"/>
    <d v="2015-02-22T12:53:12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x v="6"/>
    <x v="11"/>
    <n v="100"/>
    <n v="41.67"/>
    <d v="2015-02-24T10:53:39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x v="2"/>
    <x v="3"/>
    <n v="11"/>
    <n v="55.39"/>
    <d v="2015-01-07T13:13:42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x v="2"/>
    <x v="3"/>
    <n v="2"/>
    <n v="66.33"/>
    <d v="2015-02-10T20:43:15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x v="0"/>
    <x v="1"/>
    <n v="3"/>
    <n v="66.069999999999993"/>
    <d v="2015-07-03T19:17:13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x v="0"/>
    <x v="4"/>
    <n v="106"/>
    <n v="39.44"/>
    <d v="2016-08-30T15:45:21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x v="6"/>
    <x v="19"/>
    <n v="13"/>
    <n v="57.65"/>
    <d v="2014-06-25T19:33:40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x v="7"/>
    <x v="15"/>
    <n v="109"/>
    <n v="75.38"/>
    <d v="2013-04-18T02:18:30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x v="4"/>
    <x v="29"/>
    <n v="2"/>
    <n v="61.19"/>
    <d v="2014-08-12T17:38:15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x v="0"/>
    <x v="1"/>
    <n v="1"/>
    <n v="195.4"/>
    <d v="2016-12-22T11:47:58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x v="6"/>
    <x v="11"/>
    <n v="129"/>
    <n v="60.69"/>
    <d v="2014-10-10T15:22:27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x v="0"/>
    <x v="4"/>
    <n v="647"/>
    <n v="21.56"/>
    <d v="2015-10-27T19:54:21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x v="6"/>
    <x v="11"/>
    <n v="138"/>
    <n v="28.41"/>
    <d v="2016-02-05T02:10:02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x v="6"/>
    <x v="11"/>
    <n v="38"/>
    <n v="119.13"/>
    <d v="2014-12-29T19:37:11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x v="6"/>
    <x v="11"/>
    <n v="190"/>
    <n v="50"/>
    <d v="2014-08-01T12:39:12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x v="4"/>
    <x v="40"/>
    <n v="19"/>
    <n v="77.5"/>
    <d v="2015-01-23T20:09:13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x v="6"/>
    <x v="19"/>
    <n v="31"/>
    <n v="66.14"/>
    <d v="2014-12-02T16:48:55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x v="0"/>
    <x v="4"/>
    <n v="110"/>
    <n v="44.1"/>
    <d v="2014-11-10T23:11:07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x v="6"/>
    <x v="11"/>
    <n v="116"/>
    <n v="44"/>
    <d v="2014-06-05T12:40:28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x v="7"/>
    <x v="15"/>
    <n v="108"/>
    <n v="34.07"/>
    <d v="2012-08-30T16:59:59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x v="6"/>
    <x v="11"/>
    <n v="184"/>
    <n v="24.21"/>
    <d v="2015-05-16T17:05:44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x v="7"/>
    <x v="15"/>
    <n v="122"/>
    <n v="53.88"/>
    <d v="2017-01-17T03:28:46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x v="4"/>
    <x v="29"/>
    <n v="6"/>
    <n v="60.73"/>
    <d v="2015-04-15T17:01:52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x v="7"/>
    <x v="15"/>
    <n v="152"/>
    <n v="27.61"/>
    <d v="2013-01-08T00:25:52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x v="6"/>
    <x v="9"/>
    <n v="23"/>
    <n v="53.53"/>
    <d v="2014-05-01T21:49:01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x v="0"/>
    <x v="1"/>
    <n v="34"/>
    <n v="75.75"/>
    <d v="2016-01-22T22:36:37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x v="6"/>
    <x v="11"/>
    <n v="36"/>
    <n v="33.67"/>
    <d v="2015-04-20T19:39:16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x v="2"/>
    <x v="3"/>
    <n v="48"/>
    <n v="31.21"/>
    <d v="2014-11-15T13:12:57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x v="6"/>
    <x v="11"/>
    <n v="101"/>
    <n v="60.33"/>
    <d v="2014-06-12T14:54:06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x v="0"/>
    <x v="1"/>
    <n v="8"/>
    <n v="31.17"/>
    <d v="2015-03-14T15:59:35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x v="7"/>
    <x v="15"/>
    <n v="181"/>
    <n v="31.14"/>
    <d v="2013-01-29T14:15:15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x v="5"/>
    <x v="27"/>
    <n v="100"/>
    <n v="50"/>
    <d v="2011-02-13T18:09:44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x v="6"/>
    <x v="11"/>
    <n v="113"/>
    <n v="64.290000000000006"/>
    <d v="2016-07-02T22:14:12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x v="3"/>
    <x v="5"/>
    <n v="120"/>
    <n v="35.92"/>
    <d v="2017-02-02T20:00:27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x v="2"/>
    <x v="3"/>
    <n v="21"/>
    <n v="35.799999999999997"/>
    <d v="2014-09-23T23:30:40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x v="1"/>
    <x v="35"/>
    <n v="31"/>
    <n v="47.11"/>
    <d v="2013-09-03T13:27:54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x v="0"/>
    <x v="1"/>
    <n v="15"/>
    <n v="34.270000000000003"/>
    <d v="2014-12-02T22:20:04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x v="7"/>
    <x v="25"/>
    <n v="111"/>
    <n v="35.6"/>
    <d v="2011-10-13T20:58:04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x v="6"/>
    <x v="11"/>
    <n v="119"/>
    <n v="29.67"/>
    <d v="2015-07-07T22:24:54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x v="4"/>
    <x v="29"/>
    <n v="6"/>
    <n v="46.63"/>
    <d v="2016-04-08T20:12:07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x v="1"/>
    <x v="2"/>
    <n v="148"/>
    <n v="35.44"/>
    <d v="2013-02-21T21:52:18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x v="0"/>
    <x v="4"/>
    <n v="1"/>
    <n v="80.45"/>
    <d v="2014-11-10T03:48:45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x v="2"/>
    <x v="3"/>
    <n v="885"/>
    <n v="35.4"/>
    <d v="2016-02-10T23:34:05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x v="6"/>
    <x v="19"/>
    <n v="4"/>
    <n v="55.06"/>
    <d v="2014-12-09T17:41:23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x v="0"/>
    <x v="1"/>
    <n v="11"/>
    <n v="51.82"/>
    <d v="2015-03-19T19:16:03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x v="6"/>
    <x v="11"/>
    <n v="18"/>
    <n v="41.95"/>
    <d v="2014-05-20T15:33:51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x v="6"/>
    <x v="11"/>
    <n v="119"/>
    <n v="17.25"/>
    <d v="2017-02-13T14:38:49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x v="0"/>
    <x v="1"/>
    <n v="1"/>
    <n v="30.31"/>
    <d v="2015-07-23T15:05:19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x v="0"/>
    <x v="1"/>
    <n v="15"/>
    <n v="97.33"/>
    <d v="2014-06-26T19:29:25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x v="6"/>
    <x v="11"/>
    <n v="109"/>
    <n v="46.05"/>
    <d v="2016-06-02T05:58:09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x v="7"/>
    <x v="15"/>
    <n v="219"/>
    <n v="62.5"/>
    <d v="2015-06-29T15:31:29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x v="6"/>
    <x v="11"/>
    <n v="9"/>
    <n v="25.65"/>
    <d v="2014-05-21T18:51:27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x v="6"/>
    <x v="11"/>
    <n v="289"/>
    <n v="43.35"/>
    <d v="2016-05-31T06:59:46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x v="2"/>
    <x v="3"/>
    <n v="13"/>
    <n v="37.61"/>
    <d v="2016-06-03T07:38:56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x v="0"/>
    <x v="1"/>
    <n v="2"/>
    <n v="50.65"/>
    <d v="2015-02-25T21:55:59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x v="5"/>
    <x v="23"/>
    <n v="3"/>
    <n v="61.5"/>
    <d v="2014-08-18T16:45:19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x v="7"/>
    <x v="13"/>
    <n v="156"/>
    <n v="26.06"/>
    <d v="2012-02-19T17:12:52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x v="2"/>
    <x v="3"/>
    <n v="16"/>
    <n v="45.16"/>
    <d v="2014-05-07T17:13:56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x v="7"/>
    <x v="14"/>
    <n v="68"/>
    <n v="122.14"/>
    <d v="2015-09-21T15:01:14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x v="3"/>
    <x v="18"/>
    <n v="1"/>
    <n v="31.56"/>
    <d v="2015-07-06T00:33:53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x v="6"/>
    <x v="11"/>
    <n v="34"/>
    <n v="35.5"/>
    <d v="2015-06-17T10:32:59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x v="7"/>
    <x v="14"/>
    <n v="21"/>
    <n v="56.67"/>
    <d v="2015-06-20T22:46: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x v="0"/>
    <x v="26"/>
    <n v="34"/>
    <n v="121.43"/>
    <d v="2014-11-05T00:03:01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x v="3"/>
    <x v="18"/>
    <n v="39"/>
    <n v="40.479999999999997"/>
    <d v="2013-10-25T05:30:59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x v="6"/>
    <x v="11"/>
    <n v="100"/>
    <n v="40.479999999999997"/>
    <d v="2015-10-30T21:48:04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x v="7"/>
    <x v="12"/>
    <n v="113"/>
    <n v="34"/>
    <d v="2012-05-05T17:19:55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x v="6"/>
    <x v="11"/>
    <n v="2"/>
    <n v="70.17"/>
    <d v="2015-09-01T15:02:54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x v="6"/>
    <x v="11"/>
    <n v="105"/>
    <n v="17.829999999999998"/>
    <d v="2016-01-10T17:51: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x v="0"/>
    <x v="1"/>
    <n v="6"/>
    <n v="119.57"/>
    <d v="2016-12-07T22:49:0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1"/>
    <x v="39"/>
    <n v="5"/>
    <n v="37.950000000000003"/>
    <d v="2012-01-30T01:29:58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x v="0"/>
    <x v="4"/>
    <n v="166"/>
    <n v="31.96"/>
    <d v="2016-09-26T13:11:15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x v="6"/>
    <x v="9"/>
    <n v="24"/>
    <n v="23.63"/>
    <d v="2017-01-09T09:59:05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x v="6"/>
    <x v="11"/>
    <n v="330"/>
    <n v="43.42"/>
    <d v="2016-04-27T15:02:5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x v="1"/>
    <x v="17"/>
    <n v="118"/>
    <n v="37.450000000000003"/>
    <d v="2011-02-16T18:24:19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x v="5"/>
    <x v="23"/>
    <n v="8"/>
    <n v="16.760000000000002"/>
    <d v="2013-04-14T16:47:40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x v="6"/>
    <x v="19"/>
    <n v="16"/>
    <n v="68.42"/>
    <d v="2016-02-09T05:48:07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x v="7"/>
    <x v="12"/>
    <n v="137"/>
    <n v="30.37"/>
    <d v="2012-06-14T20:02:21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x v="7"/>
    <x v="15"/>
    <n v="102"/>
    <n v="58.21"/>
    <d v="2012-09-25T01:26:57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x v="6"/>
    <x v="11"/>
    <n v="33"/>
    <n v="50.88"/>
    <d v="2015-07-08T11:34:30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x v="1"/>
    <x v="17"/>
    <n v="148"/>
    <n v="54.27"/>
    <d v="2012-03-22T17:01:25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x v="3"/>
    <x v="5"/>
    <n v="163"/>
    <n v="27.1"/>
    <d v="2011-12-29T18:54:07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x v="7"/>
    <x v="15"/>
    <n v="116"/>
    <n v="24.58"/>
    <d v="2012-09-24T16:26:16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x v="7"/>
    <x v="15"/>
    <n v="101"/>
    <n v="115.71"/>
    <d v="2012-06-14T17:26:56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x v="6"/>
    <x v="11"/>
    <n v="101"/>
    <n v="24.55"/>
    <d v="2016-04-08T08:59:26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x v="1"/>
    <x v="31"/>
    <n v="27"/>
    <n v="36.68"/>
    <d v="2014-06-06T12:45:39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x v="0"/>
    <n v="101"/>
    <n v="35"/>
    <d v="2009-10-16T22:02:00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x v="1"/>
    <x v="31"/>
    <n v="7"/>
    <n v="80.5"/>
    <d v="2016-10-30T15:01:1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x v="6"/>
    <x v="11"/>
    <n v="20"/>
    <n v="100.63"/>
    <d v="2016-06-27T10:47:4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"/>
    <x v="39"/>
    <n v="27"/>
    <n v="42.16"/>
    <d v="2014-07-30T18:45:11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4"/>
    <x v="7"/>
    <n v="134"/>
    <n v="53.4"/>
    <d v="2015-11-30T20:15:0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x v="4"/>
    <x v="29"/>
    <n v="1"/>
    <n v="200"/>
    <d v="2014-06-30T21:57:05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x v="6"/>
    <x v="11"/>
    <n v="3"/>
    <n v="800"/>
    <d v="2016-11-19T00:45:50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x v="5"/>
    <x v="10"/>
    <n v="16"/>
    <n v="160"/>
    <d v="2015-06-27T05:37:37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x v="1"/>
    <x v="31"/>
    <n v="18"/>
    <n v="88.89"/>
    <d v="2015-07-07T16:13:11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x v="6"/>
    <x v="11"/>
    <n v="100"/>
    <n v="29.63"/>
    <d v="2016-05-16T17:01:30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x v="5"/>
    <x v="16"/>
    <n v="133"/>
    <n v="57.14"/>
    <d v="2015-11-10T00:36:01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x v="7"/>
    <x v="12"/>
    <n v="266"/>
    <n v="26.57"/>
    <d v="2012-03-23T16:59:36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x v="6"/>
    <x v="9"/>
    <n v="16"/>
    <n v="88.44"/>
    <d v="2016-07-15T22:45:43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x v="6"/>
    <x v="9"/>
    <n v="4"/>
    <n v="56.79"/>
    <d v="2015-04-20T19:48:46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x v="6"/>
    <x v="11"/>
    <n v="53"/>
    <n v="88.33"/>
    <d v="2016-06-13T22:23:59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x v="6"/>
    <x v="19"/>
    <n v="106"/>
    <n v="88.33"/>
    <d v="2014-08-21T06:59:23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x v="6"/>
    <x v="11"/>
    <n v="158"/>
    <n v="79.099999999999994"/>
    <d v="2015-04-27T05:59:44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x v="0"/>
    <x v="26"/>
    <n v="1"/>
    <n v="112.57"/>
    <d v="2015-07-06T16:50:32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x v="7"/>
    <x v="25"/>
    <n v="106"/>
    <n v="23.12"/>
    <d v="2012-11-09T23:47:37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x v="6"/>
    <x v="11"/>
    <n v="142"/>
    <n v="29"/>
    <d v="2014-06-27T14:17:2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x v="6"/>
    <x v="11"/>
    <n v="104"/>
    <n v="97.5"/>
    <d v="2014-05-21T17:06:34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x v="6"/>
    <x v="11"/>
    <n v="130"/>
    <n v="23.64"/>
    <d v="2015-01-19T15:14:22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x v="6"/>
    <x v="11"/>
    <n v="130"/>
    <n v="28.89"/>
    <d v="2015-03-30T18:53:03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x v="6"/>
    <x v="11"/>
    <n v="22"/>
    <n v="129.16999999999999"/>
    <d v="2015-11-02T23:14:40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x v="6"/>
    <x v="11"/>
    <n v="100"/>
    <n v="38.65"/>
    <d v="2014-05-29T14:05:24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x v="5"/>
    <x v="23"/>
    <n v="7"/>
    <n v="47.88"/>
    <d v="2015-02-02T02:00:20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x v="1"/>
    <x v="17"/>
    <n v="116"/>
    <n v="40.21"/>
    <d v="2011-05-05T19:33:10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x v="5"/>
    <x v="27"/>
    <n v="127"/>
    <n v="21.19"/>
    <d v="2014-01-24T13:39:51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x v="7"/>
    <x v="14"/>
    <n v="22"/>
    <n v="76"/>
    <d v="2017-03-14T18:45:38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x v="6"/>
    <x v="11"/>
    <n v="117"/>
    <n v="50.67"/>
    <d v="2015-05-12T06:29:56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x v="6"/>
    <x v="11"/>
    <n v="152"/>
    <n v="19.489999999999998"/>
    <d v="2015-02-01T16:54:31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x v="6"/>
    <x v="11"/>
    <n v="22"/>
    <n v="126.5"/>
    <d v="2015-12-15T18:16:56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x v="7"/>
    <x v="15"/>
    <n v="101"/>
    <n v="42.11"/>
    <d v="2013-06-28T16:31:29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x v="7"/>
    <x v="13"/>
    <n v="151"/>
    <n v="50.27"/>
    <d v="2014-04-03T11:30:44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x v="6"/>
    <x v="11"/>
    <n v="251"/>
    <n v="44.24"/>
    <d v="2016-08-14T15:28:22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x v="6"/>
    <x v="11"/>
    <n v="15"/>
    <n v="83.33"/>
    <d v="2014-04-17T04:32:45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x v="7"/>
    <x v="12"/>
    <n v="75"/>
    <n v="35.71"/>
    <d v="2016-12-09T22:35:1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x v="7"/>
    <x v="12"/>
    <n v="125"/>
    <n v="27.78"/>
    <d v="2012-04-25T23:39:48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x v="5"/>
    <x v="10"/>
    <n v="30"/>
    <n v="93.25"/>
    <d v="2014-11-30T20:21:0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x v="6"/>
    <x v="9"/>
    <n v="149"/>
    <n v="37.25"/>
    <d v="2016-03-14T23:44:14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x v="6"/>
    <x v="11"/>
    <n v="27"/>
    <n v="35"/>
    <d v="2015-10-06T13:16:15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x v="3"/>
    <x v="18"/>
    <n v="3"/>
    <n v="34.880000000000003"/>
    <d v="2012-02-13T15:17:15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"/>
    <x v="39"/>
    <n v="29"/>
    <n v="40.61"/>
    <d v="2012-05-01T17:16:27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x v="7"/>
    <x v="33"/>
    <n v="24"/>
    <n v="34.76"/>
    <d v="2013-04-04T14:00:34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x v="6"/>
    <x v="11"/>
    <n v="37"/>
    <n v="91.25"/>
    <d v="2014-09-08T02:05: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x v="6"/>
    <x v="11"/>
    <n v="104"/>
    <n v="36.5"/>
    <d v="2014-05-21T12:37:2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x v="7"/>
    <x v="15"/>
    <n v="145"/>
    <n v="21.38"/>
    <d v="2016-07-14T11:32:37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x v="0"/>
    <x v="1"/>
    <n v="7"/>
    <n v="80.67"/>
    <d v="2014-11-04T22:34:40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x v="7"/>
    <x v="25"/>
    <n v="104"/>
    <n v="55.77"/>
    <d v="2013-08-23T10:14:17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x v="5"/>
    <x v="10"/>
    <n v="21"/>
    <n v="180.5"/>
    <d v="2015-05-23T17:48:1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x v="6"/>
    <x v="9"/>
    <n v="103"/>
    <n v="120.17"/>
    <d v="2015-04-27T16:13: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x v="6"/>
    <x v="11"/>
    <n v="103"/>
    <n v="26.67"/>
    <d v="2016-08-27T10:37:09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x v="6"/>
    <x v="11"/>
    <n v="120"/>
    <n v="55.23"/>
    <d v="2016-08-18T18:08:42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x v="0"/>
    <x v="1"/>
    <n v="10"/>
    <n v="44.69"/>
    <d v="2014-10-28T15:48:27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x v="6"/>
    <x v="11"/>
    <n v="57"/>
    <n v="59.58"/>
    <d v="2015-02-26T23:07:06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x v="6"/>
    <x v="9"/>
    <n v="60"/>
    <n v="65"/>
    <d v="2015-05-17T17:47:29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x v="6"/>
    <x v="11"/>
    <n v="119"/>
    <n v="27.5"/>
    <d v="2015-04-07T10:09:54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x v="6"/>
    <x v="11"/>
    <n v="115"/>
    <n v="51"/>
    <d v="2015-10-17T19:23:42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x v="6"/>
    <x v="19"/>
    <n v="130"/>
    <n v="25.46"/>
    <d v="2016-03-16T20:48:27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x v="0"/>
    <x v="1"/>
    <n v="28"/>
    <n v="19.239999999999998"/>
    <d v="2016-01-04T17:05:53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x v="6"/>
    <x v="11"/>
    <n v="118"/>
    <n v="29.58"/>
    <d v="2015-05-17T12:59:14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x v="6"/>
    <x v="11"/>
    <n v="101"/>
    <n v="33.57"/>
    <d v="2014-07-01T16:45:59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x v="1"/>
    <x v="35"/>
    <n v="25"/>
    <n v="46.73"/>
    <d v="2013-04-01T21:42:37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x v="0"/>
    <x v="1"/>
    <n v="0"/>
    <n v="100"/>
    <d v="2015-06-18T20:14:16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x v="7"/>
    <x v="15"/>
    <n v="100"/>
    <n v="50"/>
    <d v="2012-07-26T18:11:42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x v="6"/>
    <x v="11"/>
    <n v="139"/>
    <n v="57.92"/>
    <d v="2016-09-30T15:11:19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x v="0"/>
    <x v="26"/>
    <n v="1"/>
    <n v="76.67"/>
    <d v="2016-04-29T18:32:09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x v="0"/>
    <x v="1"/>
    <n v="5"/>
    <n v="27.36"/>
    <d v="2015-03-27T19:57:02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x v="5"/>
    <x v="8"/>
    <n v="137"/>
    <n v="45.6"/>
    <d v="2016-06-22T20:42: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x v="7"/>
    <x v="12"/>
    <n v="137"/>
    <n v="26.27"/>
    <d v="2011-05-08T15:18:01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x v="7"/>
    <x v="12"/>
    <n v="113"/>
    <n v="23.45"/>
    <d v="2012-05-24T18:32:55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x v="7"/>
    <x v="15"/>
    <n v="170"/>
    <n v="39.97"/>
    <d v="2010-07-20T05:32:35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x v="3"/>
    <x v="18"/>
    <n v="3"/>
    <n v="37.67"/>
    <d v="2016-04-19T13:35:36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x v="2"/>
    <x v="38"/>
    <n v="45"/>
    <n v="56.42"/>
    <d v="2016-06-04T03:40:24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x v="5"/>
    <x v="23"/>
    <n v="6"/>
    <n v="52"/>
    <d v="2014-05-19T18:24:05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x v="2"/>
    <x v="3"/>
    <n v="135"/>
    <n v="51.92"/>
    <d v="2014-08-01T15:58:45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x v="6"/>
    <x v="11"/>
    <n v="27"/>
    <n v="51.62"/>
    <d v="2015-02-23T19:01:10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x v="0"/>
    <x v="26"/>
    <n v="1"/>
    <n v="47.86"/>
    <d v="2016-02-25T23:16:56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x v="0"/>
    <x v="1"/>
    <n v="9"/>
    <n v="41.75"/>
    <d v="2016-01-13T20:14:20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x v="6"/>
    <x v="11"/>
    <n v="133"/>
    <n v="51.23"/>
    <d v="2014-09-18T05:50:0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x v="6"/>
    <x v="11"/>
    <n v="133"/>
    <n v="26.61"/>
    <d v="2017-01-23T08:50:02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x v="6"/>
    <x v="11"/>
    <n v="132"/>
    <n v="36.67"/>
    <d v="2015-06-22T18:16:58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x v="6"/>
    <x v="11"/>
    <n v="101"/>
    <n v="41.13"/>
    <d v="2015-03-25T17:22:07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x v="6"/>
    <x v="11"/>
    <n v="37"/>
    <n v="46.93"/>
    <d v="2015-05-18T18:27:06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x v="2"/>
    <x v="36"/>
    <n v="26"/>
    <n v="218.33"/>
    <d v="2014-06-17T02:50:38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x v="6"/>
    <x v="11"/>
    <n v="13"/>
    <n v="93"/>
    <d v="2015-09-18T16:23:47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x v="2"/>
    <x v="3"/>
    <n v="14"/>
    <n v="65.099999999999994"/>
    <d v="2015-01-21T08:34:13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x v="7"/>
    <x v="14"/>
    <n v="7"/>
    <n v="216.67"/>
    <d v="2015-05-05T19:48:35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x v="6"/>
    <x v="11"/>
    <n v="11"/>
    <n v="108.33"/>
    <d v="2016-10-29T22:55:2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x v="1"/>
    <x v="32"/>
    <n v="13"/>
    <n v="65"/>
    <d v="2015-05-16T21:06:08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x v="6"/>
    <x v="11"/>
    <n v="27"/>
    <n v="46.43"/>
    <d v="2014-07-21T15:38:18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x v="6"/>
    <x v="11"/>
    <n v="130"/>
    <n v="50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x v="6"/>
    <x v="11"/>
    <n v="130"/>
    <n v="46.43"/>
    <d v="2015-02-18T17:35:3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x v="6"/>
    <x v="9"/>
    <n v="0"/>
    <n v="92.14"/>
    <d v="2015-04-17T16:25:00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x v="6"/>
    <x v="11"/>
    <n v="16"/>
    <n v="53.75"/>
    <d v="2017-03-09T13:54:05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x v="7"/>
    <x v="33"/>
    <n v="31"/>
    <n v="21.47"/>
    <d v="2012-05-08T19:55:05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x v="6"/>
    <x v="11"/>
    <n v="21"/>
    <n v="45.79"/>
    <d v="2016-09-27T06:40:34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x v="6"/>
    <x v="11"/>
    <n v="32"/>
    <n v="40.06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x v="6"/>
    <x v="11"/>
    <n v="32"/>
    <n v="33.74"/>
    <d v="2016-01-30T16:58:40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x v="7"/>
    <x v="13"/>
    <n v="128"/>
    <n v="21.37"/>
    <d v="2016-11-18T02:37:26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x v="5"/>
    <x v="10"/>
    <n v="1"/>
    <n v="91.43"/>
    <d v="2014-07-21T18:18:21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x v="5"/>
    <x v="23"/>
    <n v="3"/>
    <n v="64"/>
    <d v="2012-09-04T23:00: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x v="7"/>
    <x v="33"/>
    <n v="18"/>
    <n v="58.18"/>
    <d v="2015-01-21T15:18:3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x v="7"/>
    <x v="12"/>
    <n v="128"/>
    <n v="37.65"/>
    <d v="2011-12-16T23:49:52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x v="6"/>
    <x v="11"/>
    <n v="128"/>
    <n v="29.05"/>
    <d v="2017-02-23T11:05:54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x v="0"/>
    <x v="6"/>
    <n v="1"/>
    <n v="24.5"/>
    <d v="2014-09-08T12:16:18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x v="0"/>
    <x v="1"/>
    <n v="1"/>
    <n v="90.86"/>
    <d v="2014-10-01T12:30:20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x v="6"/>
    <x v="9"/>
    <n v="106"/>
    <n v="70.67"/>
    <d v="2016-04-05T04:02:40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x v="5"/>
    <x v="27"/>
    <n v="127"/>
    <n v="37.409999999999997"/>
    <d v="2011-07-06T21:30:45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x v="7"/>
    <x v="14"/>
    <n v="25"/>
    <n v="57.73"/>
    <d v="2017-03-07T10:20:42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x v="6"/>
    <x v="11"/>
    <n v="127"/>
    <n v="22.61"/>
    <d v="2016-05-13T12:57:34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x v="7"/>
    <x v="15"/>
    <n v="181"/>
    <n v="33.32"/>
    <d v="2015-07-13T18:00:22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x v="5"/>
    <x v="27"/>
    <n v="140"/>
    <n v="28.73"/>
    <d v="2012-01-10T17:44:04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x v="6"/>
    <x v="11"/>
    <n v="126"/>
    <n v="17.53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x v="6"/>
    <x v="11"/>
    <n v="126"/>
    <n v="78.88"/>
    <d v="2015-10-12T18:16:07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x v="5"/>
    <x v="16"/>
    <n v="126"/>
    <n v="31.5"/>
    <d v="2016-03-18T02:29:04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x v="0"/>
    <n v="127"/>
    <n v="62.8"/>
    <d v="2015-04-21T20:29:36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x v="2"/>
    <x v="36"/>
    <n v="13"/>
    <n v="25"/>
    <d v="2015-12-07T22:50:1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x v="6"/>
    <x v="11"/>
    <n v="21"/>
    <n v="52.08"/>
    <d v="2016-11-27T21:48:4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x v="6"/>
    <x v="11"/>
    <n v="18"/>
    <n v="36.590000000000003"/>
    <d v="2016-08-24T01:21:53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x v="0"/>
    <x v="1"/>
    <n v="3"/>
    <n v="88.71"/>
    <d v="2016-06-14T11:48:53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x v="6"/>
    <x v="11"/>
    <n v="11"/>
    <n v="51.67"/>
    <d v="2014-12-10T18:04:06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x v="6"/>
    <x v="11"/>
    <n v="48"/>
    <n v="62"/>
    <d v="2014-07-10T20:36:01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x v="7"/>
    <x v="12"/>
    <n v="103"/>
    <n v="56.36"/>
    <d v="2012-02-21T20:40:3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x v="7"/>
    <x v="15"/>
    <n v="124"/>
    <n v="38.75"/>
    <d v="2012-06-12T17:45:3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x v="6"/>
    <x v="11"/>
    <n v="124"/>
    <n v="29.43"/>
    <d v="2016-06-23T19:32:38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x v="0"/>
    <n v="103"/>
    <n v="205"/>
    <d v="2016-04-06T19:49:4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x v="6"/>
    <x v="11"/>
    <n v="61"/>
    <n v="203.67"/>
    <d v="2016-02-15T09:33:10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x v="6"/>
    <x v="9"/>
    <n v="2"/>
    <n v="67.78"/>
    <d v="2015-08-30T21:12:39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x v="7"/>
    <x v="12"/>
    <n v="102"/>
    <n v="43.57"/>
    <d v="2012-10-10T18:12:1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x v="6"/>
    <x v="11"/>
    <n v="122"/>
    <n v="27.73"/>
    <d v="2015-10-01T10:53:17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x v="6"/>
    <x v="11"/>
    <n v="122"/>
    <n v="203.33"/>
    <d v="2015-05-28T12:05:02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x v="3"/>
    <x v="18"/>
    <n v="2"/>
    <n v="25.29"/>
    <d v="2013-08-13T13:07:20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x v="7"/>
    <x v="12"/>
    <n v="121"/>
    <n v="37.94"/>
    <d v="2012-04-24T05:27:56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x v="6"/>
    <x v="11"/>
    <n v="121"/>
    <n v="33.67"/>
    <d v="2014-08-31T14:03:2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x v="6"/>
    <x v="9"/>
    <n v="0"/>
    <n v="201.67"/>
    <d v="2015-09-08T19:00:2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x v="6"/>
    <x v="11"/>
    <n v="242"/>
    <n v="24.2"/>
    <d v="2015-04-13T14:54:1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x v="6"/>
    <x v="11"/>
    <n v="242"/>
    <n v="43.21"/>
    <d v="2016-07-08T18:38:29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x v="3"/>
    <x v="18"/>
    <n v="6"/>
    <n v="50.08"/>
    <d v="2015-12-02T16:50:10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x v="5"/>
    <x v="8"/>
    <n v="100"/>
    <n v="46.23"/>
    <d v="2015-07-26T22:49:51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x v="1"/>
    <x v="31"/>
    <n v="3"/>
    <n v="75"/>
    <d v="2016-03-28T20:54:59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x v="5"/>
    <x v="16"/>
    <n v="100"/>
    <n v="27.27"/>
    <d v="2014-12-22T18:04:18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x v="5"/>
    <x v="27"/>
    <n v="120"/>
    <n v="60"/>
    <d v="2011-03-10T16:41:0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x v="5"/>
    <x v="8"/>
    <n v="120"/>
    <n v="42.86"/>
    <d v="2014-01-18T23:38:31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x v="3"/>
    <x v="5"/>
    <n v="299"/>
    <n v="35.119999999999997"/>
    <d v="2016-11-15T20:28:27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x v="1"/>
    <x v="17"/>
    <n v="238"/>
    <n v="33.06"/>
    <d v="2012-11-22T01:18:34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x v="6"/>
    <x v="11"/>
    <n v="169"/>
    <n v="45.62"/>
    <d v="2014-08-30T08:40:20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x v="6"/>
    <x v="11"/>
    <n v="108"/>
    <n v="28.19"/>
    <d v="2014-08-07T08:31:46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x v="2"/>
    <x v="3"/>
    <n v="3"/>
    <n v="73.88"/>
    <d v="2014-08-26T15:19:09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x v="0"/>
    <x v="26"/>
    <n v="4"/>
    <n v="45.39"/>
    <d v="2014-07-15T15:20:23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x v="0"/>
    <x v="1"/>
    <n v="0"/>
    <n v="84.29"/>
    <d v="2017-01-02T15:55:59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x v="6"/>
    <x v="19"/>
    <n v="12"/>
    <n v="24.46"/>
    <d v="2015-01-06T23:14:16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x v="6"/>
    <x v="9"/>
    <n v="20"/>
    <n v="25.52"/>
    <d v="2016-09-17T22:08:5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x v="7"/>
    <x v="15"/>
    <n v="167"/>
    <n v="17.239999999999998"/>
    <d v="2016-05-08T08:11:13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x v="3"/>
    <x v="28"/>
    <n v="2"/>
    <n v="25.43"/>
    <d v="2014-10-14T20:30:0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x v="4"/>
    <x v="29"/>
    <n v="3"/>
    <n v="65"/>
    <d v="2015-06-15T17:28:59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x v="6"/>
    <x v="11"/>
    <n v="105"/>
    <n v="29"/>
    <d v="2015-11-30T23:08:0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x v="6"/>
    <x v="11"/>
    <n v="29"/>
    <n v="44.31"/>
    <d v="2014-05-20T01:06:09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x v="5"/>
    <x v="23"/>
    <n v="10"/>
    <n v="71.25"/>
    <d v="2015-08-22T17:26:21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1"/>
    <x v="39"/>
    <n v="14"/>
    <n v="43.85"/>
    <d v="2013-02-06T03:02:08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x v="6"/>
    <x v="11"/>
    <n v="114"/>
    <n v="40.71"/>
    <d v="2015-08-16T16:51:40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x v="6"/>
    <x v="11"/>
    <n v="114"/>
    <n v="27.14"/>
    <d v="2014-05-20T17:22:53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x v="6"/>
    <x v="11"/>
    <n v="228"/>
    <n v="57"/>
    <d v="2015-02-10T20:13:02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x v="6"/>
    <x v="11"/>
    <n v="9"/>
    <n v="80.709999999999994"/>
    <d v="2015-07-14T15:34:26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x v="6"/>
    <x v="19"/>
    <n v="113"/>
    <n v="37.67"/>
    <d v="2016-09-06T19:15:35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x v="5"/>
    <x v="27"/>
    <n v="113"/>
    <n v="19.47"/>
    <d v="2015-12-22T11:41:35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x v="7"/>
    <x v="22"/>
    <n v="113"/>
    <n v="12.53"/>
    <d v="2013-11-18T21:55:21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x v="6"/>
    <x v="11"/>
    <n v="28"/>
    <n v="51"/>
    <d v="2014-05-06T22:31:40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x v="3"/>
    <x v="18"/>
    <n v="0"/>
    <n v="50.91"/>
    <d v="2012-12-12T20:00: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x v="7"/>
    <x v="14"/>
    <n v="10"/>
    <n v="62.22"/>
    <d v="2014-07-25T23:14:09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x v="5"/>
    <x v="10"/>
    <n v="22"/>
    <n v="56"/>
    <d v="2014-09-18T12:07:39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x v="7"/>
    <x v="12"/>
    <n v="124"/>
    <n v="43"/>
    <d v="2012-03-13T17:02:45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x v="6"/>
    <x v="11"/>
    <n v="159"/>
    <n v="18"/>
    <d v="2016-09-15T15:36:1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x v="7"/>
    <x v="15"/>
    <n v="185"/>
    <n v="50.45"/>
    <d v="2011-05-24T06:51:37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x v="2"/>
    <x v="3"/>
    <n v="11"/>
    <n v="69.13"/>
    <d v="2014-08-29T01:38:33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x v="0"/>
    <x v="1"/>
    <n v="28"/>
    <n v="55.3"/>
    <d v="2014-11-28T20:47:52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x v="7"/>
    <x v="15"/>
    <n v="110"/>
    <n v="42.38"/>
    <d v="2015-07-08T15:36:58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x v="6"/>
    <x v="11"/>
    <n v="5"/>
    <n v="183.33"/>
    <d v="2015-09-11T15:30:58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x v="6"/>
    <x v="11"/>
    <n v="11"/>
    <n v="45.83"/>
    <d v="2015-08-17T16:07:19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1"/>
    <x v="39"/>
    <n v="11"/>
    <n v="39.29"/>
    <d v="2011-11-08T18:21:44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x v="7"/>
    <x v="15"/>
    <n v="110"/>
    <n v="50"/>
    <d v="2012-12-03T20:59:44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x v="6"/>
    <x v="11"/>
    <n v="110"/>
    <n v="55"/>
    <d v="2015-01-16T20:19:12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4"/>
    <x v="7"/>
    <n v="182"/>
    <n v="34.130000000000003"/>
    <d v="2016-03-23T18:45:50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x v="6"/>
    <x v="11"/>
    <n v="109"/>
    <n v="36.33"/>
    <d v="2014-05-20T07:26:27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x v="7"/>
    <x v="15"/>
    <n v="156"/>
    <n v="28.68"/>
    <d v="2012-07-30T21:11:21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x v="7"/>
    <x v="20"/>
    <n v="218"/>
    <n v="19.46"/>
    <d v="2016-08-27T07:29:16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x v="6"/>
    <x v="11"/>
    <n v="27"/>
    <n v="38.71"/>
    <d v="2017-01-27T13:05:58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x v="6"/>
    <x v="11"/>
    <n v="5"/>
    <n v="60.11"/>
    <d v="2015-10-12T22:34:19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x v="6"/>
    <x v="11"/>
    <n v="108"/>
    <n v="33.75"/>
    <d v="2017-02-22T13:33:5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x v="6"/>
    <x v="11"/>
    <n v="108"/>
    <n v="33.75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x v="6"/>
    <x v="11"/>
    <n v="107"/>
    <n v="35.799999999999997"/>
    <d v="2014-10-02T02:24:25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x v="6"/>
    <x v="11"/>
    <n v="106"/>
    <n v="58.9"/>
    <d v="2014-10-15T20:22:25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x v="4"/>
    <x v="29"/>
    <n v="9"/>
    <n v="44.17"/>
    <d v="2014-03-25T22:52:5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x v="4"/>
    <x v="29"/>
    <n v="11"/>
    <n v="48.18"/>
    <d v="2015-10-17T15:04:58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x v="6"/>
    <x v="11"/>
    <n v="106"/>
    <n v="75.709999999999994"/>
    <d v="2015-07-29T16:41:46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x v="6"/>
    <x v="11"/>
    <n v="105"/>
    <n v="21.1"/>
    <d v="2016-07-04T16:07:36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x v="6"/>
    <x v="11"/>
    <n v="11"/>
    <n v="47.91"/>
    <d v="2016-03-23T19:34:33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x v="5"/>
    <x v="16"/>
    <n v="105"/>
    <n v="15"/>
    <d v="2016-02-05T16:51:2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x v="6"/>
    <x v="19"/>
    <n v="105"/>
    <n v="75"/>
    <d v="2016-03-29T03:03:08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x v="6"/>
    <x v="11"/>
    <n v="175"/>
    <n v="29.17"/>
    <d v="2014-09-07T18:26:1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x v="6"/>
    <x v="9"/>
    <n v="5"/>
    <n v="57.89"/>
    <d v="2016-09-02T02:55:34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x v="7"/>
    <x v="33"/>
    <n v="3"/>
    <n v="65"/>
    <d v="2012-06-21T16:34:0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x v="6"/>
    <x v="11"/>
    <n v="3"/>
    <n v="47.27"/>
    <d v="2016-11-05T23:00:12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x v="7"/>
    <x v="15"/>
    <n v="104"/>
    <n v="32.5"/>
    <d v="2016-05-14T19:14:0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x v="7"/>
    <x v="15"/>
    <n v="104"/>
    <n v="47.27"/>
    <d v="2016-03-01T16:51:1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x v="6"/>
    <x v="11"/>
    <n v="104"/>
    <n v="57.78"/>
    <d v="2014-07-08T15:30:4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x v="7"/>
    <x v="15"/>
    <n v="104"/>
    <n v="34.6"/>
    <d v="2009-11-05T18:02:2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x v="7"/>
    <x v="12"/>
    <n v="103"/>
    <n v="51.6"/>
    <d v="2010-12-30T20:08:34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x v="2"/>
    <x v="3"/>
    <n v="2"/>
    <n v="84.83"/>
    <d v="2016-06-27T21:01:43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x v="2"/>
    <x v="36"/>
    <n v="17"/>
    <n v="101.8"/>
    <d v="2016-01-29T04:42:12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x v="1"/>
    <x v="32"/>
    <n v="5"/>
    <n v="84.33"/>
    <d v="2015-01-13T22:15:29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x v="6"/>
    <x v="11"/>
    <n v="202"/>
    <n v="29.71"/>
    <d v="2015-06-24T21:33:48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x v="6"/>
    <x v="11"/>
    <n v="20"/>
    <n v="50.4"/>
    <d v="2016-06-10T04:41:12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x v="6"/>
    <x v="11"/>
    <n v="144"/>
    <n v="22.91"/>
    <d v="2015-05-15T19:36:15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x v="6"/>
    <x v="11"/>
    <n v="101"/>
    <n v="25.16"/>
    <d v="2016-06-14T01:11:47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x v="0"/>
    <x v="1"/>
    <n v="1"/>
    <n v="167.67"/>
    <d v="2016-12-01T16:34:06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x v="5"/>
    <x v="27"/>
    <n v="100"/>
    <n v="31.38"/>
    <d v="2011-06-12T07:08:1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x v="6"/>
    <x v="11"/>
    <n v="100"/>
    <n v="62.63"/>
    <d v="2016-08-11T20:46:11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x v="6"/>
    <x v="19"/>
    <n v="1"/>
    <n v="500"/>
    <d v="2015-11-25T16:41:59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x v="6"/>
    <x v="11"/>
    <n v="9"/>
    <n v="29.41"/>
    <d v="2014-08-18T17:08:24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x v="5"/>
    <x v="27"/>
    <n v="100"/>
    <n v="71.430000000000007"/>
    <d v="2011-04-15T18:11:2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x v="5"/>
    <x v="21"/>
    <n v="100"/>
    <n v="500"/>
    <d v="2015-07-02T22:06:1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x v="6"/>
    <x v="19"/>
    <n v="100"/>
    <n v="83.33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x v="6"/>
    <x v="9"/>
    <n v="100"/>
    <n v="62.5"/>
    <d v="2017-01-17T19:51:1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x v="6"/>
    <x v="11"/>
    <n v="100"/>
    <n v="41.67"/>
    <d v="2016-03-17T20:17:3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x v="6"/>
    <x v="11"/>
    <n v="100"/>
    <n v="55.56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x v="6"/>
    <x v="11"/>
    <n v="100"/>
    <n v="35.71"/>
    <d v="2016-03-01T18:17:3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x v="6"/>
    <x v="11"/>
    <n v="100"/>
    <n v="29.41"/>
    <d v="2016-01-12T11:29:4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x v="6"/>
    <x v="19"/>
    <n v="100"/>
    <n v="166.67"/>
    <d v="2015-06-18T11:12:17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x v="7"/>
    <x v="15"/>
    <n v="143"/>
    <n v="25"/>
    <d v="2011-02-02T12:57:07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x v="6"/>
    <x v="11"/>
    <n v="17"/>
    <n v="29.24"/>
    <d v="2014-11-07T06:24:24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x v="0"/>
    <x v="4"/>
    <n v="164"/>
    <n v="10.039999999999999"/>
    <d v="2015-01-20T20:45:48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x v="6"/>
    <x v="11"/>
    <n v="2"/>
    <n v="163.33000000000001"/>
    <d v="2016-06-02T17:44:2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x v="6"/>
    <x v="11"/>
    <n v="10"/>
    <n v="37.54"/>
    <d v="2016-04-07T13:09:54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x v="7"/>
    <x v="14"/>
    <n v="10"/>
    <n v="54.11"/>
    <d v="2016-02-27T17:18:15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x v="0"/>
    <x v="1"/>
    <n v="2"/>
    <n v="60.75"/>
    <d v="2016-11-30T02:03:55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x v="6"/>
    <x v="11"/>
    <n v="108"/>
    <n v="44.09"/>
    <d v="2017-01-11T06:16:58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x v="6"/>
    <x v="11"/>
    <n v="138"/>
    <n v="28.32"/>
    <d v="2016-02-10T00:24:46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x v="0"/>
    <x v="1"/>
    <n v="1"/>
    <n v="120.25"/>
    <d v="2016-12-22T04:37:48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x v="6"/>
    <x v="19"/>
    <n v="5"/>
    <n v="60.13"/>
    <d v="2015-05-16T10:06:42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x v="0"/>
    <x v="1"/>
    <n v="12"/>
    <n v="60"/>
    <d v="2016-02-11T19:52:44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x v="5"/>
    <x v="23"/>
    <n v="64"/>
    <n v="40"/>
    <d v="2015-04-13T16:53:35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x v="3"/>
    <x v="18"/>
    <n v="10"/>
    <n v="21.73"/>
    <d v="2012-09-04T23:07:13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x v="6"/>
    <x v="9"/>
    <n v="12"/>
    <n v="78.33"/>
    <d v="2015-04-06T17:22:11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x v="6"/>
    <x v="11"/>
    <n v="149"/>
    <n v="15.13"/>
    <d v="2016-03-04T18:17:07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x v="0"/>
    <x v="1"/>
    <n v="0"/>
    <n v="116.75"/>
    <d v="2016-03-08T22:11:59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x v="6"/>
    <x v="11"/>
    <n v="5"/>
    <n v="35.92"/>
    <d v="2014-12-01T17:43:33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x v="0"/>
    <x v="26"/>
    <n v="1"/>
    <n v="57.88"/>
    <d v="2014-12-16T20:29:19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x v="7"/>
    <x v="15"/>
    <n v="116"/>
    <n v="35.619999999999997"/>
    <d v="2015-08-24T20:27:39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x v="4"/>
    <x v="29"/>
    <n v="2"/>
    <n v="76.67"/>
    <d v="2015-07-19T21:01:1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x v="4"/>
    <x v="29"/>
    <n v="3"/>
    <n v="35.380000000000003"/>
    <d v="2015-07-13T16:41:00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x v="6"/>
    <x v="11"/>
    <n v="8"/>
    <n v="38.33"/>
    <d v="2014-09-22T15:36:50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x v="5"/>
    <x v="27"/>
    <n v="131"/>
    <n v="21.9"/>
    <d v="2012-01-27T00:07:21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x v="5"/>
    <x v="27"/>
    <n v="153"/>
    <n v="30.67"/>
    <d v="2011-10-28T16:35:58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x v="6"/>
    <x v="11"/>
    <n v="184"/>
    <n v="30.67"/>
    <d v="2016-01-14T19:02:06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x v="6"/>
    <x v="19"/>
    <n v="30"/>
    <n v="50.56"/>
    <d v="2015-03-27T21:48:59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x v="6"/>
    <x v="11"/>
    <n v="2"/>
    <n v="32.36"/>
    <d v="2016-08-19T19:51:05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x v="6"/>
    <x v="11"/>
    <n v="38"/>
    <n v="32.36"/>
    <d v="2017-02-09T23:08:28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x v="6"/>
    <x v="19"/>
    <n v="3"/>
    <n v="30.13"/>
    <d v="2015-02-12T17:23:12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x v="6"/>
    <x v="9"/>
    <n v="3"/>
    <n v="41"/>
    <d v="2014-07-09T22:27:26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x v="6"/>
    <x v="11"/>
    <n v="18"/>
    <n v="64.290000000000006"/>
    <d v="2014-06-05T14:22:27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x v="6"/>
    <x v="11"/>
    <n v="113"/>
    <n v="30"/>
    <d v="2015-03-01T18:51: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x v="1"/>
    <x v="31"/>
    <n v="7"/>
    <n v="44.5"/>
    <d v="2016-09-09T10:56:59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x v="1"/>
    <x v="35"/>
    <n v="9"/>
    <n v="40.450000000000003"/>
    <d v="2015-03-04T17:20:13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x v="6"/>
    <x v="11"/>
    <n v="18"/>
    <n v="44"/>
    <d v="2014-12-09T20:58:03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x v="6"/>
    <x v="11"/>
    <n v="110"/>
    <n v="24.44"/>
    <d v="2015-07-28T12:07:53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x v="6"/>
    <x v="11"/>
    <n v="22"/>
    <n v="48.56"/>
    <d v="2015-08-29T05:37:27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x v="0"/>
    <x v="26"/>
    <n v="4"/>
    <n v="145"/>
    <d v="2015-01-23T01:21:47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x v="5"/>
    <x v="10"/>
    <n v="16"/>
    <n v="43.5"/>
    <d v="2014-07-15T03:02:36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x v="7"/>
    <x v="15"/>
    <n v="109"/>
    <n v="31.07"/>
    <d v="2013-12-11T23:57:34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x v="0"/>
    <x v="6"/>
    <n v="2"/>
    <n v="108.25"/>
    <d v="2016-11-29T22:01:40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x v="5"/>
    <x v="23"/>
    <n v="1"/>
    <n v="35.83"/>
    <d v="2014-08-12T06:14:5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x v="6"/>
    <x v="11"/>
    <n v="34"/>
    <n v="33.08"/>
    <d v="2015-01-18T15:52:36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x v="6"/>
    <x v="9"/>
    <n v="57"/>
    <n v="43"/>
    <d v="2015-03-18T12:22:05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4"/>
    <x v="7"/>
    <n v="108"/>
    <n v="47.78"/>
    <d v="2016-08-25T07:35:13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x v="6"/>
    <x v="11"/>
    <n v="129"/>
    <n v="30.71"/>
    <d v="2015-11-01T04:35:29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x v="6"/>
    <x v="11"/>
    <n v="143"/>
    <n v="21.5"/>
    <d v="2015-06-05T15:38:37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x v="6"/>
    <x v="11"/>
    <n v="28"/>
    <n v="61"/>
    <d v="2015-03-26T21:38:16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x v="0"/>
    <x v="26"/>
    <n v="0"/>
    <n v="53.25"/>
    <d v="2015-03-20T01:40:3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x v="6"/>
    <x v="19"/>
    <n v="9"/>
    <n v="47.33"/>
    <d v="2014-12-02T16:13:36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x v="3"/>
    <x v="28"/>
    <n v="0"/>
    <n v="60.71"/>
    <d v="2015-03-31T16:00:51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x v="3"/>
    <x v="18"/>
    <n v="5"/>
    <n v="17.71"/>
    <d v="2013-10-30T01:05:25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x v="6"/>
    <x v="11"/>
    <n v="24"/>
    <n v="53.13"/>
    <d v="2015-10-29T20:22:21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x v="7"/>
    <x v="13"/>
    <n v="101"/>
    <n v="47.22"/>
    <d v="2015-10-22T18:38:33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x v="5"/>
    <x v="27"/>
    <n v="106"/>
    <n v="53.13"/>
    <d v="2011-06-12T03:14:42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x v="7"/>
    <x v="13"/>
    <n v="383"/>
    <n v="15.04"/>
    <d v="2013-01-02T20:19:25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x v="6"/>
    <x v="11"/>
    <n v="210"/>
    <n v="105"/>
    <d v="2015-05-23T17:31:0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x v="1"/>
    <x v="31"/>
    <n v="8"/>
    <n v="104.75"/>
    <d v="2016-08-19T20:26:25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x v="6"/>
    <x v="11"/>
    <n v="42"/>
    <n v="29.79"/>
    <d v="2015-04-17T17:11:59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x v="7"/>
    <x v="12"/>
    <n v="104"/>
    <n v="18.91"/>
    <d v="2010-01-14T13:00:49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x v="5"/>
    <x v="23"/>
    <n v="14"/>
    <n v="51.88"/>
    <d v="2016-06-05T20:54:43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x v="6"/>
    <x v="11"/>
    <n v="7"/>
    <n v="59"/>
    <d v="2015-10-16T19:25:16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x v="0"/>
    <x v="1"/>
    <n v="2"/>
    <n v="51.38"/>
    <d v="2015-09-10T00:21:33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x v="3"/>
    <x v="18"/>
    <n v="1"/>
    <n v="410"/>
    <d v="2014-06-03T15:49:43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x v="6"/>
    <x v="11"/>
    <n v="24"/>
    <n v="41"/>
    <d v="2017-02-04T06:58:27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x v="5"/>
    <x v="16"/>
    <n v="117"/>
    <n v="51.25"/>
    <d v="2014-12-16T21:52:20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x v="6"/>
    <x v="11"/>
    <n v="136"/>
    <n v="15.15"/>
    <d v="2016-04-01T16:33:14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x v="0"/>
    <x v="1"/>
    <n v="1"/>
    <n v="45.33"/>
    <d v="2014-10-23T05:19:05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x v="3"/>
    <x v="18"/>
    <n v="1"/>
    <n v="101.25"/>
    <d v="2016-06-13T06:49:59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x v="0"/>
    <x v="1"/>
    <n v="3"/>
    <n v="13"/>
    <d v="2016-12-11T16:31:21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x v="1"/>
    <x v="31"/>
    <n v="8"/>
    <n v="80.599999999999994"/>
    <d v="2014-11-18T19:31:28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x v="5"/>
    <x v="21"/>
    <n v="13"/>
    <n v="80.599999999999994"/>
    <d v="2014-05-29T09:09: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x v="6"/>
    <x v="19"/>
    <n v="4"/>
    <n v="100.5"/>
    <d v="2016-02-10T22:20:43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x v="5"/>
    <x v="10"/>
    <n v="33"/>
    <n v="30.85"/>
    <d v="2015-03-04T23:47:23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x v="5"/>
    <x v="10"/>
    <n v="40"/>
    <n v="80.2"/>
    <d v="2015-05-12T00:50:59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x v="7"/>
    <x v="12"/>
    <n v="133"/>
    <n v="25.02"/>
    <d v="2012-07-17T17:26:34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x v="5"/>
    <x v="23"/>
    <n v="1"/>
    <n v="133.33000000000001"/>
    <d v="2012-03-27T00:35:01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x v="1"/>
    <x v="35"/>
    <n v="3"/>
    <n v="66.67"/>
    <d v="2010-09-15T16:25:05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x v="6"/>
    <x v="11"/>
    <n v="11"/>
    <n v="80"/>
    <d v="2017-01-15T12:43:39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x v="6"/>
    <x v="11"/>
    <n v="16"/>
    <n v="66.67"/>
    <d v="2016-01-05T15:43:19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x v="6"/>
    <x v="11"/>
    <n v="100"/>
    <n v="30.77"/>
    <d v="2016-11-15T05:09:35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x v="6"/>
    <x v="11"/>
    <n v="12"/>
    <n v="79.400000000000006"/>
    <d v="2015-05-27T21:44:14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x v="5"/>
    <x v="23"/>
    <n v="1"/>
    <n v="56.57"/>
    <d v="2014-01-15T22:43:20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x v="7"/>
    <x v="25"/>
    <n v="156"/>
    <n v="30.08"/>
    <d v="2010-12-02T02:34:58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x v="6"/>
    <x v="11"/>
    <n v="19"/>
    <n v="64.17"/>
    <d v="2015-03-30T14:07:06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x v="6"/>
    <x v="11"/>
    <n v="128"/>
    <n v="27.5"/>
    <d v="2016-06-14T23:29:16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x v="2"/>
    <x v="36"/>
    <n v="5"/>
    <n v="31.75"/>
    <d v="2014-06-09T17:24:25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x v="6"/>
    <x v="11"/>
    <n v="127"/>
    <n v="25.4"/>
    <d v="2016-02-01T22:41:07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x v="2"/>
    <x v="3"/>
    <n v="11"/>
    <n v="42.22"/>
    <d v="2015-01-25T21:47:19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"/>
    <x v="39"/>
    <n v="19"/>
    <n v="47.5"/>
    <d v="2012-07-27T21:37:03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x v="5"/>
    <x v="10"/>
    <n v="58"/>
    <n v="54.29"/>
    <d v="2015-01-19T19:38:49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x v="0"/>
    <x v="1"/>
    <n v="1"/>
    <n v="41.89"/>
    <d v="2016-09-12T15:15:19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x v="6"/>
    <x v="9"/>
    <n v="0"/>
    <n v="53.71"/>
    <d v="2014-10-28T00:40:44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x v="5"/>
    <x v="8"/>
    <n v="125"/>
    <n v="41.78"/>
    <d v="2016-02-25T13:50:44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x v="6"/>
    <x v="11"/>
    <n v="4"/>
    <n v="93.75"/>
    <d v="2017-03-14T15:21:56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x v="7"/>
    <x v="33"/>
    <n v="6"/>
    <n v="41.67"/>
    <d v="2012-01-29T16:18:34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x v="1"/>
    <x v="17"/>
    <n v="125"/>
    <n v="53.57"/>
    <d v="2014-06-09T19:32:39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x v="6"/>
    <x v="11"/>
    <n v="150"/>
    <n v="41.67"/>
    <d v="2016-06-08T00:31:42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x v="6"/>
    <x v="9"/>
    <n v="124"/>
    <n v="14.84"/>
    <d v="2015-11-26T11:15:16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x v="6"/>
    <x v="11"/>
    <n v="123"/>
    <n v="46.13"/>
    <d v="2016-05-27T00:04:51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x v="2"/>
    <x v="34"/>
    <n v="7"/>
    <n v="40.78"/>
    <d v="2014-06-01T01:22:32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x v="6"/>
    <x v="11"/>
    <n v="7"/>
    <n v="72.400000000000006"/>
    <d v="2015-02-06T04:55:12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x v="3"/>
    <x v="28"/>
    <n v="10"/>
    <n v="32.82"/>
    <d v="2016-01-02T08:32:15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x v="5"/>
    <x v="10"/>
    <n v="1"/>
    <n v="120"/>
    <d v="2015-07-10T15:27:10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x v="1"/>
    <x v="35"/>
    <n v="2"/>
    <n v="60"/>
    <d v="2013-12-06T13:31:0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x v="7"/>
    <x v="14"/>
    <n v="103"/>
    <n v="24"/>
    <d v="2017-02-22T06:00:23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x v="5"/>
    <x v="21"/>
    <n v="1"/>
    <n v="35.9"/>
    <d v="2014-10-21T14:04:04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x v="0"/>
    <x v="4"/>
    <n v="1"/>
    <n v="71.599999999999994"/>
    <d v="2016-11-21T14:59:0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x v="6"/>
    <x v="11"/>
    <n v="18"/>
    <n v="25.57"/>
    <d v="2014-07-13T02:09:15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x v="6"/>
    <x v="11"/>
    <n v="101"/>
    <n v="59.17"/>
    <d v="2015-08-14T15:54:20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x v="0"/>
    <x v="4"/>
    <n v="102"/>
    <n v="25.21"/>
    <d v="2014-12-16T21:54:55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x v="1"/>
    <x v="35"/>
    <n v="70"/>
    <n v="39"/>
    <d v="2014-01-24T18:43:38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x v="6"/>
    <x v="19"/>
    <n v="100"/>
    <n v="35.1"/>
    <d v="2015-06-12T12:50:06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x v="0"/>
    <x v="26"/>
    <n v="0"/>
    <n v="116.67"/>
    <d v="2016-04-14T15:18:28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x v="1"/>
    <x v="32"/>
    <n v="4"/>
    <n v="26.92"/>
    <d v="2014-02-01T22:29:05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x v="6"/>
    <x v="11"/>
    <n v="16"/>
    <n v="29.17"/>
    <d v="2015-02-06T13:57:05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x v="6"/>
    <x v="11"/>
    <n v="140"/>
    <n v="35"/>
    <d v="2015-03-25T21:52:21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x v="0"/>
    <x v="26"/>
    <n v="0"/>
    <n v="38.44"/>
    <d v="2014-11-20T01:12:11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x v="5"/>
    <x v="10"/>
    <n v="0"/>
    <n v="69"/>
    <d v="2016-07-05T16:34:37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x v="7"/>
    <x v="33"/>
    <n v="38"/>
    <n v="69"/>
    <d v="2010-05-14T21:58:26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x v="0"/>
    <x v="26"/>
    <n v="6"/>
    <n v="37.89"/>
    <d v="2016-06-11T18:35:38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x v="6"/>
    <x v="11"/>
    <n v="113"/>
    <n v="20"/>
    <d v="2014-10-06T21:08:24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x v="5"/>
    <x v="21"/>
    <n v="8"/>
    <n v="37.56"/>
    <d v="2015-07-15T13:00:52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x v="6"/>
    <x v="9"/>
    <n v="0"/>
    <n v="55.83"/>
    <d v="2015-08-29T06:35:34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x v="4"/>
    <x v="29"/>
    <n v="1"/>
    <n v="55.83"/>
    <d v="2016-06-15T20:42:26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x v="5"/>
    <x v="23"/>
    <n v="1"/>
    <n v="67"/>
    <d v="2012-02-10T23:36:27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x v="2"/>
    <x v="3"/>
    <n v="7"/>
    <n v="83.75"/>
    <d v="2014-09-23T22:57:51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x v="6"/>
    <x v="9"/>
    <n v="3"/>
    <n v="20.88"/>
    <d v="2016-11-16T17:36:09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x v="7"/>
    <x v="33"/>
    <n v="2"/>
    <n v="55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x v="7"/>
    <x v="33"/>
    <n v="11"/>
    <n v="21.8"/>
    <d v="2013-01-14T22:37:4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x v="0"/>
    <x v="26"/>
    <n v="11"/>
    <n v="81.58"/>
    <d v="2015-11-10T22:12:4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x v="5"/>
    <x v="10"/>
    <n v="3"/>
    <n v="32.5"/>
    <d v="2015-07-31T23:28:03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x v="5"/>
    <x v="10"/>
    <n v="4"/>
    <n v="108.33"/>
    <d v="2015-02-17T20:02:50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x v="7"/>
    <x v="33"/>
    <n v="5"/>
    <n v="27.08"/>
    <d v="2013-10-30T13:28:15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x v="4"/>
    <x v="29"/>
    <n v="7"/>
    <n v="108.33"/>
    <d v="2015-08-07T02:36:46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x v="1"/>
    <x v="31"/>
    <n v="5"/>
    <n v="24.62"/>
    <d v="2014-11-04T01:31:39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x v="6"/>
    <x v="11"/>
    <n v="32"/>
    <n v="29.09"/>
    <d v="2016-05-03T13:07:28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x v="6"/>
    <x v="11"/>
    <n v="160"/>
    <n v="40"/>
    <d v="2016-03-31T22:36:48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x v="7"/>
    <x v="13"/>
    <n v="106"/>
    <n v="22.64"/>
    <d v="2015-07-09T18:02:25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x v="6"/>
    <x v="11"/>
    <n v="4"/>
    <n v="26.33"/>
    <d v="2015-10-01T15:57:33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x v="6"/>
    <x v="11"/>
    <n v="104"/>
    <n v="52"/>
    <d v="2014-10-09T06:43:10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x v="6"/>
    <x v="11"/>
    <n v="4"/>
    <n v="23.92"/>
    <d v="2014-08-07T00:10:11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x v="3"/>
    <x v="18"/>
    <n v="0"/>
    <n v="103.33"/>
    <d v="2016-12-08T07:12:4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x v="4"/>
    <x v="29"/>
    <n v="1"/>
    <n v="34.44"/>
    <d v="2014-09-27T21:25:08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x v="7"/>
    <x v="15"/>
    <n v="103"/>
    <n v="28.18"/>
    <d v="2012-01-19T11:21:47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x v="0"/>
    <n v="103"/>
    <n v="18.239999999999998"/>
    <d v="2015-02-10T00:45:52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x v="0"/>
    <x v="1"/>
    <n v="0"/>
    <n v="76.25"/>
    <d v="2014-08-06T20:30:0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x v="7"/>
    <x v="12"/>
    <n v="20"/>
    <n v="21.57"/>
    <d v="2011-08-04T20:39:10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x v="5"/>
    <x v="23"/>
    <n v="2"/>
    <n v="50.17"/>
    <d v="2015-06-22T11:47:36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x v="0"/>
    <x v="26"/>
    <n v="3"/>
    <n v="150.5"/>
    <d v="2016-09-18T18:28:06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x v="6"/>
    <x v="11"/>
    <n v="12"/>
    <n v="75.25"/>
    <d v="2014-08-18T19:10:10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x v="7"/>
    <x v="15"/>
    <n v="100"/>
    <n v="37.630000000000003"/>
    <d v="2012-09-17T20:17:39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x v="7"/>
    <x v="12"/>
    <n v="241"/>
    <n v="23.15"/>
    <d v="2011-08-17T20:22:12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x v="0"/>
    <x v="26"/>
    <n v="1"/>
    <n v="300"/>
    <d v="2014-07-11T17:12:1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x v="0"/>
    <x v="26"/>
    <n v="3"/>
    <n v="300"/>
    <d v="2015-11-19T19:48:25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x v="6"/>
    <x v="9"/>
    <n v="3"/>
    <n v="300"/>
    <d v="2016-05-06T10:43:47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x v="6"/>
    <x v="9"/>
    <n v="12"/>
    <n v="25"/>
    <d v="2015-06-16T09:12:17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x v="6"/>
    <x v="11"/>
    <n v="50"/>
    <n v="60"/>
    <d v="2016-01-01T00:11:11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x v="6"/>
    <x v="11"/>
    <n v="60"/>
    <n v="60"/>
    <d v="2015-10-28T16:06:07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x v="7"/>
    <x v="20"/>
    <n v="100"/>
    <n v="18.75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x v="7"/>
    <x v="20"/>
    <n v="100"/>
    <n v="30"/>
    <d v="2015-01-17T19:58:29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x v="7"/>
    <x v="15"/>
    <n v="100"/>
    <n v="27.27"/>
    <d v="2013-12-26T19:07: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x v="7"/>
    <x v="12"/>
    <n v="100"/>
    <n v="27.27"/>
    <d v="2013-04-01T22:16:33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x v="6"/>
    <x v="19"/>
    <n v="100"/>
    <n v="30"/>
    <d v="2015-01-09T03:39:3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x v="0"/>
    <x v="1"/>
    <n v="1"/>
    <n v="99.33"/>
    <d v="2016-09-21T21:36:04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x v="0"/>
    <x v="1"/>
    <n v="1"/>
    <n v="49.67"/>
    <d v="2016-09-24T00:24:06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x v="6"/>
    <x v="11"/>
    <n v="24"/>
    <n v="24.33"/>
    <d v="2014-08-29T18:55:56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x v="2"/>
    <x v="3"/>
    <n v="290"/>
    <n v="19.329999999999998"/>
    <d v="2017-01-12T12:09:38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x v="0"/>
    <x v="1"/>
    <n v="10"/>
    <n v="24.08"/>
    <d v="2016-10-30T16:01:45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x v="2"/>
    <x v="38"/>
    <n v="29"/>
    <n v="26.27"/>
    <d v="2014-07-19T05:06:39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x v="6"/>
    <x v="11"/>
    <n v="286"/>
    <n v="19.27"/>
    <d v="2015-10-05T18:29:08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x v="0"/>
    <x v="1"/>
    <n v="2"/>
    <n v="57.2"/>
    <d v="2016-08-10T18:00:48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x v="6"/>
    <x v="11"/>
    <n v="3"/>
    <n v="57"/>
    <d v="2014-05-20T16:40:56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x v="6"/>
    <x v="11"/>
    <n v="14"/>
    <n v="71.25"/>
    <d v="2016-02-14T05:39:40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x v="3"/>
    <x v="18"/>
    <n v="1"/>
    <n v="28.4"/>
    <d v="2016-12-12T17:49:08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x v="4"/>
    <x v="40"/>
    <n v="3"/>
    <n v="40.14"/>
    <d v="2015-08-28T18:38:24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x v="2"/>
    <x v="34"/>
    <n v="0"/>
    <n v="40"/>
    <d v="2014-05-21T01:12:08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x v="0"/>
    <x v="1"/>
    <n v="1"/>
    <n v="93.33"/>
    <d v="2016-02-24T17:59:16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x v="6"/>
    <x v="9"/>
    <n v="2"/>
    <n v="93.33"/>
    <d v="2015-01-27T00:16:12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x v="7"/>
    <x v="14"/>
    <n v="9"/>
    <n v="35"/>
    <d v="2017-03-09T22:05:12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x v="7"/>
    <x v="12"/>
    <n v="37"/>
    <n v="35"/>
    <d v="2011-04-13T02:22:42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x v="6"/>
    <x v="11"/>
    <n v="112"/>
    <n v="11.67"/>
    <d v="2016-01-09T11:28:49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x v="5"/>
    <x v="10"/>
    <n v="1"/>
    <n v="46.5"/>
    <d v="2014-09-05T09:12:02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x v="6"/>
    <x v="9"/>
    <n v="14"/>
    <n v="55.6"/>
    <d v="2016-01-13T04:33:11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x v="4"/>
    <x v="29"/>
    <n v="0"/>
    <n v="23.08"/>
    <d v="2014-07-17T19:55:03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x v="6"/>
    <x v="11"/>
    <n v="139"/>
    <n v="30.78"/>
    <d v="2015-11-04T20:59:25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x v="0"/>
    <x v="24"/>
    <n v="1"/>
    <n v="69"/>
    <d v="2016-03-07T05:04:51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x v="0"/>
    <x v="1"/>
    <n v="1"/>
    <n v="39"/>
    <d v="2015-12-23T01:02:56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x v="6"/>
    <x v="11"/>
    <n v="3"/>
    <n v="27.3"/>
    <d v="2016-02-15T21:12:08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x v="6"/>
    <x v="19"/>
    <n v="3"/>
    <n v="22.75"/>
    <d v="2015-04-01T08:59:32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x v="6"/>
    <x v="11"/>
    <n v="136"/>
    <n v="13.6"/>
    <d v="2016-02-01T14:39:49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x v="6"/>
    <x v="11"/>
    <n v="5"/>
    <n v="90.33"/>
    <d v="2016-12-18T20:16:26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x v="0"/>
    <x v="26"/>
    <n v="0"/>
    <n v="54"/>
    <d v="2015-12-22T22:22:1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x v="3"/>
    <x v="28"/>
    <n v="6"/>
    <n v="45"/>
    <d v="2015-11-19T16:07:0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x v="6"/>
    <x v="11"/>
    <n v="18"/>
    <n v="45"/>
    <d v="2014-06-23T22:31:45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x v="6"/>
    <x v="11"/>
    <n v="108"/>
    <n v="38.57"/>
    <d v="2016-07-20T15:01:43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x v="8"/>
    <x v="30"/>
    <n v="3"/>
    <n v="33.25"/>
    <d v="2014-07-24T20:59:10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x v="6"/>
    <x v="11"/>
    <n v="7"/>
    <n v="29.56"/>
    <d v="2016-04-20T19:12:56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x v="6"/>
    <x v="11"/>
    <n v="3"/>
    <n v="52.8"/>
    <d v="2016-05-09T17:33:39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x v="5"/>
    <x v="10"/>
    <n v="10"/>
    <n v="32.75"/>
    <d v="2017-01-06T20:21:40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x v="0"/>
    <x v="26"/>
    <n v="1"/>
    <n v="87"/>
    <d v="2016-06-07T23:42:17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x v="0"/>
    <x v="1"/>
    <n v="1"/>
    <n v="26"/>
    <d v="2015-06-03T00:40:46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x v="0"/>
    <x v="6"/>
    <n v="1"/>
    <n v="28.89"/>
    <d v="2014-07-08T18:57:31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x v="7"/>
    <x v="12"/>
    <n v="3"/>
    <n v="28.89"/>
    <d v="2014-07-22T00:45:30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x v="6"/>
    <x v="11"/>
    <n v="5"/>
    <n v="65"/>
    <d v="2014-07-09T17:41:3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x v="6"/>
    <x v="11"/>
    <n v="33"/>
    <n v="37.14"/>
    <d v="2015-02-21T03:10:44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x v="1"/>
    <x v="39"/>
    <n v="52"/>
    <n v="17.329999999999998"/>
    <d v="2015-03-09T18:58:47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x v="5"/>
    <x v="27"/>
    <n v="104"/>
    <n v="21.67"/>
    <d v="2014-03-18T17:13:42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x v="0"/>
    <x v="26"/>
    <n v="0"/>
    <n v="64.75"/>
    <d v="2015-05-14T16:37:23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x v="6"/>
    <x v="11"/>
    <n v="52"/>
    <n v="32.25"/>
    <d v="2017-03-06T18:04:48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x v="3"/>
    <x v="18"/>
    <n v="1"/>
    <n v="23.18"/>
    <d v="2012-11-07T22:23:42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x v="4"/>
    <x v="29"/>
    <n v="10"/>
    <n v="42"/>
    <d v="2015-11-09T22:54:35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x v="6"/>
    <x v="11"/>
    <n v="34"/>
    <n v="63"/>
    <d v="2016-04-01T14:18:3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x v="6"/>
    <x v="11"/>
    <n v="13"/>
    <n v="50.2"/>
    <d v="2016-05-19T19:32:1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x v="6"/>
    <x v="11"/>
    <n v="100"/>
    <n v="31.38"/>
    <d v="2015-03-12T19:22:39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x v="5"/>
    <x v="23"/>
    <n v="0"/>
    <n v="250"/>
    <d v="2013-07-11T13:15:20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x v="4"/>
    <x v="29"/>
    <n v="0"/>
    <n v="62.5"/>
    <d v="2016-03-20T08:12:01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x v="0"/>
    <x v="1"/>
    <n v="0"/>
    <n v="250"/>
    <d v="2016-11-28T19:25:15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x v="8"/>
    <x v="30"/>
    <n v="0"/>
    <n v="250"/>
    <d v="2016-07-28T17:00:09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x v="5"/>
    <x v="10"/>
    <n v="1"/>
    <n v="125"/>
    <d v="2015-04-12T15:59:04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x v="6"/>
    <x v="11"/>
    <n v="3"/>
    <n v="35.71"/>
    <d v="2014-08-15T15:22:32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x v="0"/>
    <x v="26"/>
    <n v="3"/>
    <n v="250"/>
    <d v="2014-11-03T05:34:20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x v="5"/>
    <x v="10"/>
    <n v="5"/>
    <n v="83.33"/>
    <d v="2015-08-23T10:35:3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x v="6"/>
    <x v="11"/>
    <n v="5"/>
    <n v="62.5"/>
    <d v="2015-05-27T05:42:16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x v="5"/>
    <x v="10"/>
    <n v="25"/>
    <n v="50"/>
    <d v="2015-10-20T02:38:5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x v="6"/>
    <x v="19"/>
    <n v="25"/>
    <n v="41.67"/>
    <d v="2015-08-26T23:43:42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x v="6"/>
    <x v="11"/>
    <n v="100"/>
    <n v="27.78"/>
    <d v="2016-03-08T09:34:0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x v="6"/>
    <x v="11"/>
    <n v="100"/>
    <n v="31.25"/>
    <d v="2015-04-30T20:11:1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x v="6"/>
    <x v="11"/>
    <n v="100"/>
    <n v="11.36"/>
    <d v="2014-11-28T21:08:45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x v="0"/>
    <x v="26"/>
    <n v="1"/>
    <n v="49"/>
    <d v="2015-12-10T22:07:03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x v="3"/>
    <x v="18"/>
    <n v="2"/>
    <n v="16.2"/>
    <d v="2016-04-19T05:19:50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x v="1"/>
    <x v="31"/>
    <n v="2"/>
    <n v="48.2"/>
    <d v="2015-01-28T12:14:45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x v="7"/>
    <x v="37"/>
    <n v="3"/>
    <n v="30.13"/>
    <d v="2013-05-15T00:57:37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x v="6"/>
    <x v="11"/>
    <n v="110"/>
    <n v="20.079999999999998"/>
    <d v="2015-05-18T12:20:11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x v="0"/>
    <x v="1"/>
    <n v="3"/>
    <n v="40"/>
    <d v="2015-10-26T21:04:55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x v="6"/>
    <x v="11"/>
    <n v="5"/>
    <n v="30"/>
    <d v="2015-04-28T17:34:4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x v="0"/>
    <x v="6"/>
    <n v="47"/>
    <n v="29.63"/>
    <d v="2015-04-19T21:00:49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x v="2"/>
    <x v="36"/>
    <n v="1"/>
    <n v="33.71"/>
    <d v="2014-10-14T11:35:08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x v="3"/>
    <x v="18"/>
    <n v="12"/>
    <n v="19.670000000000002"/>
    <d v="2016-02-09T00:35:00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x v="1"/>
    <x v="35"/>
    <n v="5"/>
    <n v="39.17"/>
    <d v="2014-01-03T18:02:06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x v="0"/>
    <x v="1"/>
    <n v="6"/>
    <n v="29.25"/>
    <d v="2014-12-04T00:57:52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x v="1"/>
    <x v="39"/>
    <n v="12"/>
    <n v="39"/>
    <d v="2016-09-26T10:36:23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x v="6"/>
    <x v="11"/>
    <n v="104"/>
    <n v="26"/>
    <d v="2016-10-22T10:50:30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x v="0"/>
    <x v="1"/>
    <n v="2"/>
    <n v="33.29"/>
    <d v="2016-10-17T13:15:33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x v="4"/>
    <x v="29"/>
    <n v="4"/>
    <n v="29.13"/>
    <d v="2015-02-07T16:13:46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x v="5"/>
    <x v="23"/>
    <n v="1"/>
    <n v="57.5"/>
    <d v="2012-02-17T13:17:05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x v="6"/>
    <x v="11"/>
    <n v="153"/>
    <n v="13.53"/>
    <d v="2015-11-20T17:27:05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x v="0"/>
    <x v="1"/>
    <n v="0"/>
    <n v="45.2"/>
    <d v="2015-04-17T17:01:00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x v="7"/>
    <x v="14"/>
    <n v="6"/>
    <n v="28.13"/>
    <d v="2014-10-10T18:47:51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x v="3"/>
    <x v="18"/>
    <n v="11"/>
    <n v="45"/>
    <d v="2010-06-03T21:16:52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x v="6"/>
    <x v="11"/>
    <n v="23"/>
    <n v="18.75"/>
    <d v="2017-03-06T17:16:59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x v="6"/>
    <x v="11"/>
    <n v="38"/>
    <n v="56.25"/>
    <d v="2015-03-11T05:16:22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x v="6"/>
    <x v="11"/>
    <n v="225"/>
    <n v="75"/>
    <d v="2016-05-13T17:46:51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x v="1"/>
    <x v="32"/>
    <n v="2"/>
    <n v="74.33"/>
    <d v="2017-02-20T00:00:02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x v="0"/>
    <x v="26"/>
    <n v="4"/>
    <n v="24.78"/>
    <d v="2016-01-08T13:18:51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x v="0"/>
    <x v="1"/>
    <n v="0"/>
    <n v="55"/>
    <d v="2016-07-10T19:54:22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x v="7"/>
    <x v="14"/>
    <n v="4"/>
    <n v="54"/>
    <d v="2017-03-12T20:44:05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x v="6"/>
    <x v="19"/>
    <n v="7"/>
    <n v="108"/>
    <d v="2015-02-18T16:08:5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x v="6"/>
    <x v="11"/>
    <n v="11"/>
    <n v="72"/>
    <d v="2014-12-17T14:42:0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x v="5"/>
    <x v="23"/>
    <n v="0"/>
    <n v="71.67"/>
    <d v="2011-12-05T11:33:36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x v="5"/>
    <x v="23"/>
    <n v="3"/>
    <n v="53.75"/>
    <d v="2010-03-10T21:15:51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x v="6"/>
    <x v="11"/>
    <n v="7"/>
    <n v="30.71"/>
    <d v="2017-02-02T23:18:01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x v="6"/>
    <x v="11"/>
    <n v="11"/>
    <n v="26.75"/>
    <d v="2014-12-02T15:25:53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x v="3"/>
    <x v="28"/>
    <n v="1"/>
    <n v="16.309999999999999"/>
    <d v="2015-05-31T03:06:42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x v="8"/>
    <x v="30"/>
    <n v="1"/>
    <n v="53"/>
    <d v="2016-08-16T01:16:29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x v="0"/>
    <x v="1"/>
    <n v="4"/>
    <n v="30.29"/>
    <d v="2016-06-17T18:09:48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x v="6"/>
    <x v="11"/>
    <n v="7"/>
    <n v="35.17"/>
    <d v="2016-08-19T20:30:46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x v="6"/>
    <x v="11"/>
    <n v="21"/>
    <n v="26.38"/>
    <d v="2014-12-08T01:37:14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x v="4"/>
    <x v="40"/>
    <n v="2"/>
    <n v="52.5"/>
    <d v="2014-08-03T09:21:17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x v="7"/>
    <x v="37"/>
    <n v="3"/>
    <n v="35"/>
    <d v="2013-11-05T03:14:59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x v="0"/>
    <x v="1"/>
    <n v="0"/>
    <n v="68.33"/>
    <d v="2014-07-18T20:10:17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x v="5"/>
    <x v="23"/>
    <n v="1"/>
    <n v="68.33"/>
    <d v="2017-01-03T14:46:01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x v="1"/>
    <x v="32"/>
    <n v="11"/>
    <n v="51.25"/>
    <d v="2010-08-09T01:34:51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x v="2"/>
    <x v="34"/>
    <n v="21"/>
    <n v="20.5"/>
    <d v="2016-03-16T17:06:22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x v="7"/>
    <x v="12"/>
    <n v="41"/>
    <n v="29.29"/>
    <d v="2016-08-21T20:53:33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x v="5"/>
    <x v="27"/>
    <n v="103"/>
    <n v="15.77"/>
    <d v="2015-02-07T14:46:29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x v="6"/>
    <x v="11"/>
    <n v="13"/>
    <n v="25.5"/>
    <d v="2014-12-17T12:09:11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x v="5"/>
    <x v="23"/>
    <n v="7"/>
    <n v="40.78"/>
    <d v="2012-01-26T09:01:39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x v="6"/>
    <x v="11"/>
    <n v="2"/>
    <n v="202"/>
    <d v="2016-09-08T09:20:39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x v="4"/>
    <x v="29"/>
    <n v="17"/>
    <n v="16.829999999999998"/>
    <d v="2016-01-30T21:10:58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x v="4"/>
    <x v="29"/>
    <n v="1"/>
    <n v="22.33"/>
    <d v="2016-01-05T19:44:5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x v="6"/>
    <x v="11"/>
    <n v="10"/>
    <n v="100.5"/>
    <d v="2015-01-16T14:05:4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x v="6"/>
    <x v="11"/>
    <n v="101"/>
    <n v="18.27"/>
    <d v="2015-04-07T19:53:30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x v="1"/>
    <x v="31"/>
    <n v="0"/>
    <n v="100"/>
    <d v="2015-01-09T21:58:2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x v="6"/>
    <x v="11"/>
    <n v="1"/>
    <n v="100"/>
    <d v="2015-03-04T22:44:1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x v="0"/>
    <x v="26"/>
    <n v="3"/>
    <n v="200"/>
    <d v="2015-12-07T20:38:37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x v="6"/>
    <x v="9"/>
    <n v="3"/>
    <n v="200"/>
    <d v="2015-08-10T22:31:19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x v="7"/>
    <x v="12"/>
    <n v="10"/>
    <n v="40"/>
    <d v="2015-03-02T21:32:4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x v="5"/>
    <x v="10"/>
    <n v="20"/>
    <n v="100"/>
    <d v="2016-02-03T01:55:55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x v="1"/>
    <x v="17"/>
    <n v="100"/>
    <n v="40"/>
    <d v="2016-01-27T20:15:27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x v="6"/>
    <x v="11"/>
    <n v="100"/>
    <n v="22.22"/>
    <d v="2016-04-07T03:27:3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x v="0"/>
    <x v="1"/>
    <n v="1"/>
    <n v="199"/>
    <d v="2016-05-06T12:42:12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x v="7"/>
    <x v="33"/>
    <n v="3"/>
    <n v="32.67"/>
    <d v="2010-11-25T05:45:26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x v="7"/>
    <x v="33"/>
    <n v="5"/>
    <n v="19.600000000000001"/>
    <d v="2014-11-01T21:59:21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x v="7"/>
    <x v="12"/>
    <n v="2"/>
    <n v="27.86"/>
    <d v="2010-09-10T03:03:49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x v="6"/>
    <x v="11"/>
    <n v="3"/>
    <n v="39"/>
    <d v="2015-01-27T20:00:22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x v="6"/>
    <x v="11"/>
    <n v="130"/>
    <n v="16.25"/>
    <d v="2016-10-19T00:31:01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x v="0"/>
    <x v="1"/>
    <n v="1"/>
    <n v="19.399999999999999"/>
    <d v="2016-02-09T00:57:56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x v="5"/>
    <x v="21"/>
    <n v="2"/>
    <n v="47.5"/>
    <d v="2015-03-04T14:59:01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x v="8"/>
    <x v="30"/>
    <n v="95"/>
    <n v="47.5"/>
    <d v="2016-07-05T19:22:21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x v="6"/>
    <x v="11"/>
    <n v="3"/>
    <n v="23.63"/>
    <d v="2014-09-03T05:19:02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x v="4"/>
    <x v="29"/>
    <n v="1"/>
    <n v="23.5"/>
    <d v="2014-07-15T18:20:08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x v="2"/>
    <x v="3"/>
    <n v="4"/>
    <n v="12.47"/>
    <d v="2014-07-29T13:27:24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x v="3"/>
    <x v="28"/>
    <n v="0"/>
    <n v="23.25"/>
    <d v="2015-11-17T04:38:46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x v="6"/>
    <x v="11"/>
    <n v="0"/>
    <n v="46.25"/>
    <d v="2014-11-05T17:27:15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x v="6"/>
    <x v="11"/>
    <n v="3"/>
    <n v="61.67"/>
    <d v="2015-08-08T18:09:57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x v="0"/>
    <x v="26"/>
    <n v="3"/>
    <n v="30"/>
    <d v="2015-03-25T01:39:31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x v="1"/>
    <x v="31"/>
    <n v="7"/>
    <n v="30"/>
    <d v="2015-02-05T19:55:01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x v="5"/>
    <x v="10"/>
    <n v="40"/>
    <n v="25.71"/>
    <d v="2015-03-07T01:08:46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x v="7"/>
    <x v="15"/>
    <n v="120"/>
    <n v="22.5"/>
    <d v="2012-09-01T01:35:37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x v="6"/>
    <x v="11"/>
    <n v="180"/>
    <n v="12"/>
    <d v="2016-04-17T17:30:53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x v="3"/>
    <x v="18"/>
    <n v="0"/>
    <n v="17.850000000000001"/>
    <d v="2012-04-10T20:20:08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x v="7"/>
    <x v="37"/>
    <n v="18"/>
    <n v="59.33"/>
    <d v="2011-07-07T14:38:56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x v="6"/>
    <x v="11"/>
    <n v="1"/>
    <n v="35.4"/>
    <d v="2016-06-19T14:14:41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x v="1"/>
    <x v="35"/>
    <n v="4"/>
    <n v="59"/>
    <d v="2015-04-21T03:26:5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x v="6"/>
    <x v="9"/>
    <n v="0"/>
    <n v="87.5"/>
    <d v="2015-09-16T16:35:52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x v="0"/>
    <x v="26"/>
    <n v="1"/>
    <n v="35"/>
    <d v="2014-11-25T20:27:03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x v="6"/>
    <x v="11"/>
    <n v="12"/>
    <n v="24.71"/>
    <d v="2015-04-30T14:58:2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x v="7"/>
    <x v="33"/>
    <n v="0"/>
    <n v="42.5"/>
    <d v="2013-10-12T13:19:08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x v="1"/>
    <x v="35"/>
    <n v="2"/>
    <n v="34"/>
    <d v="2011-11-16T01:26:3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x v="6"/>
    <x v="11"/>
    <n v="11"/>
    <n v="42.5"/>
    <d v="2014-06-03T04:36:18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x v="6"/>
    <x v="11"/>
    <n v="20"/>
    <n v="34"/>
    <d v="2015-05-08T19:26:20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x v="2"/>
    <x v="38"/>
    <n v="34"/>
    <n v="28.33"/>
    <d v="2015-10-04T03:15:59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x v="6"/>
    <x v="11"/>
    <n v="17"/>
    <n v="27.5"/>
    <d v="2015-01-27T16:00:20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x v="3"/>
    <x v="18"/>
    <n v="41"/>
    <n v="23.57"/>
    <d v="2012-03-05T17:46:15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x v="6"/>
    <x v="11"/>
    <n v="21"/>
    <n v="23.14"/>
    <d v="2017-03-13T03:38:4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x v="7"/>
    <x v="33"/>
    <n v="3"/>
    <n v="32"/>
    <d v="2013-10-28T21:08:31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x v="7"/>
    <x v="33"/>
    <n v="3"/>
    <n v="40"/>
    <d v="2012-08-28T19:06:20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x v="0"/>
    <x v="1"/>
    <n v="0"/>
    <n v="39"/>
    <d v="2014-12-17T10:30:47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x v="2"/>
    <x v="3"/>
    <n v="155"/>
    <n v="51.67"/>
    <d v="2015-07-24T13:37:40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x v="5"/>
    <x v="23"/>
    <n v="1"/>
    <n v="11.77"/>
    <d v="2013-05-06T22:13:50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x v="6"/>
    <x v="11"/>
    <n v="15"/>
    <n v="38.25"/>
    <d v="2014-09-24T19:40:06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x v="7"/>
    <x v="15"/>
    <n v="100"/>
    <n v="21.86"/>
    <d v="2017-02-27T16:49:11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x v="5"/>
    <x v="21"/>
    <n v="0"/>
    <n v="25.17"/>
    <d v="2014-09-22T18:46:04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x v="7"/>
    <x v="33"/>
    <n v="0"/>
    <n v="50.33"/>
    <d v="2015-12-04T01:55:37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x v="4"/>
    <x v="29"/>
    <n v="1"/>
    <n v="50.33"/>
    <d v="2015-07-26T17:34:4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x v="4"/>
    <x v="29"/>
    <n v="2"/>
    <n v="50.33"/>
    <d v="2014-10-06T15:04:40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x v="6"/>
    <x v="19"/>
    <n v="4"/>
    <n v="37.75"/>
    <d v="2016-06-17T18:07:49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x v="6"/>
    <x v="11"/>
    <n v="38"/>
    <n v="11.62"/>
    <d v="2014-05-06T22:11:30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x v="1"/>
    <x v="35"/>
    <n v="2"/>
    <n v="50"/>
    <d v="2015-05-06T19:06:13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x v="5"/>
    <x v="23"/>
    <n v="3"/>
    <n v="30"/>
    <d v="2013-03-07T07:16:2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1"/>
    <x v="39"/>
    <n v="3"/>
    <n v="75"/>
    <d v="2011-11-16T00:19:14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x v="7"/>
    <x v="14"/>
    <n v="8"/>
    <n v="50"/>
    <d v="2016-10-30T13:51:39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x v="6"/>
    <x v="11"/>
    <n v="21"/>
    <n v="37.5"/>
    <d v="2015-10-20T16:35:03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x v="5"/>
    <x v="23"/>
    <n v="0"/>
    <n v="13.55"/>
    <d v="2015-09-25T22:32:52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x v="6"/>
    <x v="11"/>
    <n v="5"/>
    <n v="24.33"/>
    <d v="2015-06-10T00:54:07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x v="4"/>
    <x v="29"/>
    <n v="2"/>
    <n v="72.5"/>
    <d v="2015-08-18T02:31:5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x v="1"/>
    <x v="31"/>
    <n v="3"/>
    <n v="48.33"/>
    <d v="2016-12-04T16:02:45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x v="6"/>
    <x v="11"/>
    <n v="8"/>
    <n v="20.71"/>
    <d v="2014-04-26T11:26:29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x v="0"/>
    <x v="26"/>
    <n v="0"/>
    <n v="142"/>
    <d v="2016-01-19T19:09:29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x v="6"/>
    <x v="9"/>
    <n v="14"/>
    <n v="20.14"/>
    <d v="2014-11-14T20:00:34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x v="5"/>
    <x v="23"/>
    <n v="18"/>
    <n v="28.2"/>
    <d v="2014-07-24T22:08:38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x v="5"/>
    <x v="21"/>
    <n v="0"/>
    <n v="28"/>
    <d v="2015-04-19T13:13:11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x v="0"/>
    <x v="26"/>
    <n v="1"/>
    <n v="23.33"/>
    <d v="2014-11-26T20:35: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x v="2"/>
    <x v="36"/>
    <n v="7"/>
    <n v="46.67"/>
    <d v="2015-06-12T21:26:26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1"/>
    <x v="39"/>
    <n v="28"/>
    <n v="35"/>
    <d v="2012-05-15T15:33:17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x v="5"/>
    <x v="23"/>
    <n v="27"/>
    <n v="17.25"/>
    <d v="2014-06-11T02:52:54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x v="6"/>
    <x v="11"/>
    <n v="27"/>
    <n v="22.83"/>
    <d v="2016-04-15T20:21:1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x v="6"/>
    <x v="11"/>
    <n v="1"/>
    <n v="22.67"/>
    <d v="2014-06-21T12:52:06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x v="6"/>
    <x v="11"/>
    <n v="0"/>
    <n v="33.75"/>
    <d v="2014-08-12T08:37:22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x v="6"/>
    <x v="11"/>
    <n v="1"/>
    <n v="15"/>
    <d v="2014-05-28T16:21:24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x v="6"/>
    <x v="11"/>
    <n v="5"/>
    <n v="27"/>
    <d v="2015-05-12T02:13:1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x v="6"/>
    <x v="11"/>
    <n v="5"/>
    <n v="45"/>
    <d v="2016-10-14T09:17:40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x v="5"/>
    <x v="23"/>
    <n v="1"/>
    <n v="16.63"/>
    <d v="2016-01-31T17:05:14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x v="0"/>
    <x v="24"/>
    <n v="0"/>
    <n v="44"/>
    <d v="2015-01-29T00:01:34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x v="7"/>
    <x v="37"/>
    <n v="4"/>
    <n v="44"/>
    <d v="2013-08-23T21:44:38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x v="0"/>
    <x v="26"/>
    <n v="3"/>
    <n v="16.38"/>
    <d v="2015-07-09T08:35:08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x v="7"/>
    <x v="33"/>
    <n v="7"/>
    <n v="18.71"/>
    <d v="2014-02-10T08:38:22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x v="6"/>
    <x v="11"/>
    <n v="15"/>
    <n v="32.75"/>
    <d v="2014-11-25T16:15:33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x v="6"/>
    <x v="11"/>
    <n v="9"/>
    <n v="32.5"/>
    <d v="2016-09-07T21:51:48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x v="5"/>
    <x v="10"/>
    <n v="13"/>
    <n v="65"/>
    <d v="2015-01-27T18:28:38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x v="3"/>
    <x v="18"/>
    <n v="26"/>
    <n v="13"/>
    <d v="2013-11-21T20:32:11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x v="6"/>
    <x v="11"/>
    <n v="33"/>
    <n v="26"/>
    <d v="2015-02-12T01:50:01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x v="6"/>
    <x v="19"/>
    <n v="65"/>
    <n v="14.44"/>
    <d v="2015-05-20T09:58:22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x v="6"/>
    <x v="19"/>
    <n v="129"/>
    <n v="43"/>
    <d v="2014-08-26T21:16:44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x v="6"/>
    <x v="9"/>
    <n v="0"/>
    <n v="12.8"/>
    <d v="2016-03-06T22:36:36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x v="3"/>
    <x v="18"/>
    <n v="13"/>
    <n v="10.67"/>
    <d v="2013-10-10T00:18:59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x v="6"/>
    <x v="9"/>
    <n v="0"/>
    <n v="42"/>
    <d v="2014-12-08T13:44:07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x v="0"/>
    <x v="1"/>
    <n v="1"/>
    <n v="25.2"/>
    <d v="2014-12-26T03:56:39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x v="6"/>
    <x v="11"/>
    <n v="6"/>
    <n v="42"/>
    <d v="2015-02-18T17:19:46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x v="3"/>
    <x v="28"/>
    <n v="0"/>
    <n v="31.25"/>
    <d v="2017-01-01T21:45:31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x v="3"/>
    <x v="28"/>
    <n v="1"/>
    <n v="62.5"/>
    <d v="2017-01-07T05:54:5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x v="6"/>
    <x v="9"/>
    <n v="1"/>
    <n v="62.5"/>
    <d v="2016-10-22T03:36:30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x v="6"/>
    <x v="11"/>
    <n v="1"/>
    <n v="62.5"/>
    <d v="2014-08-27T21:52:38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x v="6"/>
    <x v="11"/>
    <n v="1"/>
    <n v="62.5"/>
    <d v="2014-07-23T18:36:01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x v="7"/>
    <x v="12"/>
    <n v="4"/>
    <n v="31.25"/>
    <d v="2013-10-22T16:46:19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x v="5"/>
    <x v="23"/>
    <n v="5"/>
    <n v="62.5"/>
    <d v="2013-10-29T20:01:4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x v="1"/>
    <x v="32"/>
    <n v="5"/>
    <n v="41.67"/>
    <d v="2016-02-04T00:47:39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x v="0"/>
    <x v="4"/>
    <n v="0"/>
    <n v="41.33"/>
    <d v="2015-12-03T23:55:41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x v="6"/>
    <x v="11"/>
    <n v="124"/>
    <n v="8.86"/>
    <d v="2015-03-04T00:16:46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x v="0"/>
    <x v="26"/>
    <n v="0"/>
    <n v="20.5"/>
    <d v="2014-10-15T17:16:31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x v="7"/>
    <x v="33"/>
    <n v="22"/>
    <n v="24.6"/>
    <d v="2017-01-02T13:05:19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x v="6"/>
    <x v="11"/>
    <n v="0"/>
    <n v="40"/>
    <d v="2014-07-23T15:57:03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x v="4"/>
    <x v="29"/>
    <n v="0"/>
    <n v="60"/>
    <d v="2015-03-24T21:05:38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x v="7"/>
    <x v="33"/>
    <n v="6"/>
    <n v="60"/>
    <d v="2014-03-13T04:03:29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x v="0"/>
    <x v="26"/>
    <n v="29"/>
    <n v="60"/>
    <d v="2014-11-11T16:31:10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4"/>
    <x v="7"/>
    <n v="48"/>
    <n v="30"/>
    <d v="2017-03-13T18:07:27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x v="6"/>
    <x v="11"/>
    <n v="171"/>
    <n v="8.57"/>
    <d v="2016-02-25T17:32:10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x v="3"/>
    <x v="18"/>
    <n v="0"/>
    <n v="19.670000000000002"/>
    <d v="2016-05-30T20:20:1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x v="6"/>
    <x v="11"/>
    <n v="1"/>
    <n v="13.11"/>
    <d v="2014-12-04T00:07:10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x v="6"/>
    <x v="19"/>
    <n v="3"/>
    <n v="29"/>
    <d v="2015-05-14T19:10:18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x v="7"/>
    <x v="37"/>
    <n v="12"/>
    <n v="19.329999999999998"/>
    <d v="2012-01-31T22:46:14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x v="6"/>
    <x v="9"/>
    <n v="58"/>
    <n v="58"/>
    <d v="2016-11-04T22:22:12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x v="5"/>
    <x v="21"/>
    <n v="1"/>
    <n v="38.33"/>
    <d v="2016-11-19T00:23:18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x v="3"/>
    <x v="18"/>
    <n v="2"/>
    <n v="23"/>
    <d v="2016-03-01T17:56:25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x v="3"/>
    <x v="18"/>
    <n v="10"/>
    <n v="23"/>
    <d v="2010-10-13T00:40:35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x v="0"/>
    <x v="26"/>
    <n v="23"/>
    <n v="16.43"/>
    <d v="2015-03-07T16:15:45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x v="5"/>
    <x v="23"/>
    <n v="2"/>
    <n v="12.67"/>
    <d v="2014-12-18T12:38:2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x v="7"/>
    <x v="12"/>
    <n v="3"/>
    <n v="14.13"/>
    <d v="2012-09-27T07:42:18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x v="6"/>
    <x v="19"/>
    <n v="0"/>
    <n v="36.67"/>
    <d v="2015-01-09T10:11:17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1"/>
    <x v="39"/>
    <n v="1"/>
    <n v="55"/>
    <d v="2015-03-05T19:10:37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x v="6"/>
    <x v="11"/>
    <n v="2"/>
    <n v="18.329999999999998"/>
    <d v="2015-03-06T21:40:5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x v="6"/>
    <x v="11"/>
    <n v="2"/>
    <n v="27.5"/>
    <d v="2014-12-18T00:32:23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x v="5"/>
    <x v="10"/>
    <n v="3"/>
    <n v="15.71"/>
    <d v="2015-01-28T19:49:06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x v="7"/>
    <x v="14"/>
    <n v="11"/>
    <n v="55"/>
    <d v="2016-07-08T19:32:25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x v="6"/>
    <x v="11"/>
    <n v="22"/>
    <n v="55"/>
    <d v="2014-10-16T16:33:48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x v="3"/>
    <x v="18"/>
    <n v="2"/>
    <n v="36.33"/>
    <d v="2014-03-06T03:59:39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x v="0"/>
    <x v="26"/>
    <n v="1"/>
    <n v="15.43"/>
    <d v="2015-03-31T02:25:39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4"/>
    <x v="7"/>
    <n v="1"/>
    <n v="108"/>
    <d v="2017-03-10T00:49:08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x v="2"/>
    <x v="3"/>
    <n v="4"/>
    <n v="26.75"/>
    <d v="2014-11-30T17:46: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x v="0"/>
    <x v="1"/>
    <n v="0"/>
    <n v="26.5"/>
    <d v="2015-04-21T15:45:25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x v="0"/>
    <x v="26"/>
    <n v="0"/>
    <n v="53"/>
    <d v="2015-07-07T19:35:23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x v="0"/>
    <x v="4"/>
    <n v="1"/>
    <n v="17.670000000000002"/>
    <d v="2016-02-08T17:09:20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x v="0"/>
    <x v="1"/>
    <n v="1"/>
    <n v="35.33"/>
    <d v="2015-02-26T02:46:48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x v="0"/>
    <x v="1"/>
    <n v="1"/>
    <n v="26.5"/>
    <d v="2014-07-16T20:20:34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x v="7"/>
    <x v="15"/>
    <n v="424"/>
    <n v="21.2"/>
    <d v="2015-05-17T18:18:26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x v="0"/>
    <x v="1"/>
    <n v="0"/>
    <n v="26.25"/>
    <d v="2016-01-15T16:20:3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x v="1"/>
    <x v="31"/>
    <n v="0"/>
    <n v="6.18"/>
    <d v="2014-10-29T16:20:01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x v="6"/>
    <x v="9"/>
    <n v="0"/>
    <n v="52.5"/>
    <d v="2017-01-31T22:57:58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x v="6"/>
    <x v="11"/>
    <n v="1"/>
    <n v="52.5"/>
    <d v="2014-08-05T16:07:54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x v="1"/>
    <x v="35"/>
    <n v="2"/>
    <n v="17.5"/>
    <d v="2013-10-03T22:09:05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x v="1"/>
    <x v="39"/>
    <n v="11"/>
    <n v="52.5"/>
    <d v="2016-06-03T08:47:46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x v="3"/>
    <x v="18"/>
    <n v="2"/>
    <n v="34.67"/>
    <d v="2013-03-28T21:16:31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x v="0"/>
    <x v="6"/>
    <n v="1"/>
    <n v="17"/>
    <d v="2016-10-13T17:12:55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x v="6"/>
    <x v="19"/>
    <n v="1"/>
    <n v="12.75"/>
    <d v="2015-01-14T22:34:19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x v="7"/>
    <x v="33"/>
    <n v="2"/>
    <n v="50.5"/>
    <d v="2016-08-17T23:10:04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x v="6"/>
    <x v="11"/>
    <n v="3"/>
    <n v="50.5"/>
    <d v="2016-09-02T03:25:44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x v="2"/>
    <x v="38"/>
    <n v="13"/>
    <n v="14.43"/>
    <d v="2016-04-12T10:47:14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x v="0"/>
    <x v="1"/>
    <n v="144"/>
    <n v="50.5"/>
    <d v="2016-11-09T10:05:15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x v="4"/>
    <x v="29"/>
    <n v="0"/>
    <n v="100"/>
    <d v="2014-08-03T17:56:3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x v="0"/>
    <x v="1"/>
    <n v="0"/>
    <n v="100"/>
    <d v="2015-06-17T19:35:39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x v="0"/>
    <x v="26"/>
    <n v="0"/>
    <n v="50"/>
    <d v="2015-02-28T17:19:25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x v="1"/>
    <x v="31"/>
    <n v="0"/>
    <n v="100"/>
    <d v="2015-12-02T08:38:51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x v="4"/>
    <x v="29"/>
    <n v="0"/>
    <n v="50"/>
    <d v="2015-04-30T21:26:11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x v="7"/>
    <x v="33"/>
    <n v="1"/>
    <n v="100"/>
    <d v="2012-11-14T15:24:05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x v="4"/>
    <x v="29"/>
    <n v="1"/>
    <n v="100"/>
    <d v="2016-03-11T15:36:2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x v="6"/>
    <x v="9"/>
    <n v="1"/>
    <n v="100"/>
    <d v="2015-05-08T21:56:38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x v="5"/>
    <x v="10"/>
    <n v="2"/>
    <n v="100"/>
    <d v="2015-03-16T15:04:4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x v="0"/>
    <x v="26"/>
    <n v="2"/>
    <n v="100"/>
    <d v="2015-03-10T19:09:2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"/>
    <x v="39"/>
    <n v="2"/>
    <n v="25"/>
    <d v="2011-07-12T16:01:58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x v="6"/>
    <x v="11"/>
    <n v="2"/>
    <n v="25"/>
    <d v="2014-08-07T05:09:04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x v="3"/>
    <x v="18"/>
    <n v="3"/>
    <n v="10"/>
    <d v="2016-01-15T02:39:3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x v="1"/>
    <x v="32"/>
    <n v="3"/>
    <n v="100"/>
    <d v="2011-05-09T17:31:01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x v="4"/>
    <x v="29"/>
    <n v="4"/>
    <n v="33.33"/>
    <d v="2016-10-13T20:40:23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x v="2"/>
    <x v="38"/>
    <n v="4"/>
    <n v="100"/>
    <d v="2014-08-20T15:40:33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x v="1"/>
    <x v="31"/>
    <n v="5"/>
    <n v="100"/>
    <d v="2015-12-22T10:29:30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x v="6"/>
    <x v="11"/>
    <n v="5"/>
    <n v="100"/>
    <d v="2014-10-02T14:09:37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x v="1"/>
    <x v="35"/>
    <n v="8"/>
    <n v="100"/>
    <d v="2014-12-18T17:07:2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x v="6"/>
    <x v="11"/>
    <n v="10"/>
    <n v="100"/>
    <d v="2015-07-18T16:15:5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x v="6"/>
    <x v="11"/>
    <n v="10"/>
    <n v="16.670000000000002"/>
    <d v="2015-07-03T19:59:26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x v="6"/>
    <x v="11"/>
    <n v="17"/>
    <n v="33.33"/>
    <d v="2015-02-22T04:34:59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x v="6"/>
    <x v="19"/>
    <n v="20"/>
    <n v="100"/>
    <d v="2014-11-03T22:29:09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x v="6"/>
    <x v="11"/>
    <n v="20"/>
    <n v="100"/>
    <d v="2015-05-01T15:28:02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x v="6"/>
    <x v="11"/>
    <n v="100"/>
    <n v="20"/>
    <d v="2016-10-06T13:10:54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x v="6"/>
    <x v="11"/>
    <n v="1"/>
    <n v="24"/>
    <d v="2017-03-08T17:15:03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x v="0"/>
    <x v="1"/>
    <n v="1"/>
    <n v="10.56"/>
    <d v="2016-09-23T15:29:19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x v="6"/>
    <x v="11"/>
    <n v="2"/>
    <n v="15.83"/>
    <d v="2014-05-22T01:05:03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x v="6"/>
    <x v="11"/>
    <n v="3"/>
    <n v="23.75"/>
    <d v="2016-03-17T01:27:24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x v="6"/>
    <x v="11"/>
    <n v="6"/>
    <n v="9.5"/>
    <d v="2014-10-08T23:07:2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x v="6"/>
    <x v="11"/>
    <n v="3"/>
    <n v="15.67"/>
    <d v="2015-01-25T03:15:40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x v="2"/>
    <x v="38"/>
    <n v="4"/>
    <n v="23.5"/>
    <d v="2014-10-24T00:29:53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x v="2"/>
    <x v="34"/>
    <n v="9"/>
    <n v="31"/>
    <d v="2015-08-30T18:57:33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x v="5"/>
    <x v="21"/>
    <n v="1"/>
    <n v="15.33"/>
    <d v="2014-11-25T04:07:50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x v="0"/>
    <x v="4"/>
    <n v="0"/>
    <n v="22.75"/>
    <d v="2016-06-30T21:13:14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x v="0"/>
    <x v="26"/>
    <n v="0"/>
    <n v="90"/>
    <d v="2016-01-15T07:21:51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1"/>
    <x v="39"/>
    <n v="0"/>
    <n v="30"/>
    <d v="2013-04-09T13:54:44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x v="7"/>
    <x v="33"/>
    <n v="0"/>
    <n v="30"/>
    <d v="2014-07-09T23:10:2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x v="0"/>
    <x v="1"/>
    <n v="1"/>
    <n v="22.5"/>
    <d v="2017-01-17T20:17:27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x v="4"/>
    <x v="29"/>
    <n v="1"/>
    <n v="18"/>
    <d v="2014-06-19T18:05:47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x v="6"/>
    <x v="11"/>
    <n v="2"/>
    <n v="30"/>
    <d v="2015-12-20T16:26:13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x v="7"/>
    <x v="33"/>
    <n v="5"/>
    <n v="18"/>
    <d v="2012-01-13T02:49:2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x v="4"/>
    <x v="40"/>
    <n v="0"/>
    <n v="17.2"/>
    <d v="2014-08-07T19:48:38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x v="6"/>
    <x v="11"/>
    <n v="29"/>
    <n v="14.33"/>
    <d v="2016-05-22T15:02:31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x v="3"/>
    <x v="18"/>
    <n v="0"/>
    <n v="21.25"/>
    <d v="2014-07-12T02:04:23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x v="0"/>
    <x v="6"/>
    <n v="0"/>
    <n v="21.25"/>
    <d v="2014-05-08T14:05:25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x v="3"/>
    <x v="18"/>
    <n v="1"/>
    <n v="5.31"/>
    <d v="2012-04-19T17:05:05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x v="1"/>
    <x v="32"/>
    <n v="1"/>
    <n v="42.5"/>
    <d v="2014-01-13T17:49:11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4"/>
    <x v="7"/>
    <n v="3"/>
    <n v="21.25"/>
    <d v="2017-03-10T21:29:29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x v="7"/>
    <x v="14"/>
    <n v="5"/>
    <n v="21.25"/>
    <d v="2014-07-21T13:31:5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x v="4"/>
    <x v="29"/>
    <n v="6"/>
    <n v="12.14"/>
    <d v="2016-05-20T08:11:57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x v="3"/>
    <x v="18"/>
    <n v="8"/>
    <n v="10.38"/>
    <d v="2015-11-25T14:21:53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x v="5"/>
    <x v="23"/>
    <n v="3"/>
    <n v="20.5"/>
    <d v="2014-04-24T18:11:35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x v="0"/>
    <x v="26"/>
    <n v="0"/>
    <n v="20.5"/>
    <d v="2014-11-18T04:32:21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x v="5"/>
    <x v="23"/>
    <n v="1"/>
    <n v="16.399999999999999"/>
    <d v="2014-10-26T17:12:51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x v="5"/>
    <x v="21"/>
    <n v="0"/>
    <n v="20.25"/>
    <d v="2015-06-13T13:25:35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x v="3"/>
    <x v="18"/>
    <n v="3"/>
    <n v="16.2"/>
    <d v="2014-01-22T09:08:42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x v="1"/>
    <x v="32"/>
    <n v="1"/>
    <n v="20"/>
    <d v="2015-05-20T18:28:03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x v="0"/>
    <x v="26"/>
    <n v="1"/>
    <n v="20"/>
    <d v="2016-09-19T10:38:27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4"/>
    <x v="7"/>
    <n v="8"/>
    <n v="11.43"/>
    <d v="2017-02-28T00:32:11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x v="6"/>
    <x v="11"/>
    <n v="11"/>
    <n v="40"/>
    <d v="2016-05-07T01:41:5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x v="6"/>
    <x v="11"/>
    <n v="32"/>
    <n v="26.67"/>
    <d v="2015-09-10T14:10:48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x v="2"/>
    <x v="36"/>
    <n v="8"/>
    <n v="26"/>
    <d v="2015-06-26T21:38:56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x v="1"/>
    <x v="31"/>
    <n v="1"/>
    <n v="38.5"/>
    <d v="2016-01-22T08:24:17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x v="5"/>
    <x v="23"/>
    <n v="1"/>
    <n v="15.2"/>
    <d v="2012-08-08T22:37:44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x v="2"/>
    <x v="3"/>
    <n v="1"/>
    <n v="19"/>
    <d v="2014-10-01T22:45:42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x v="1"/>
    <x v="31"/>
    <n v="0"/>
    <n v="25"/>
    <d v="2016-06-08T17:32:14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x v="4"/>
    <x v="29"/>
    <n v="0"/>
    <n v="37.5"/>
    <d v="2016-05-17T17:02:4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x v="4"/>
    <x v="40"/>
    <n v="0"/>
    <n v="37.5"/>
    <d v="2015-03-15T23:56:1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x v="6"/>
    <x v="9"/>
    <n v="0"/>
    <n v="37.5"/>
    <d v="2015-04-28T16:04:5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x v="7"/>
    <x v="14"/>
    <n v="0"/>
    <n v="37.5"/>
    <d v="2016-03-31T14:39:09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x v="0"/>
    <x v="1"/>
    <n v="0"/>
    <n v="75"/>
    <d v="2014-11-03T21:33:15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x v="4"/>
    <x v="29"/>
    <n v="1"/>
    <n v="25"/>
    <d v="2016-08-12T12:35:39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x v="2"/>
    <x v="34"/>
    <n v="2"/>
    <n v="25"/>
    <d v="2014-10-29T10:19:29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x v="0"/>
    <x v="26"/>
    <n v="3"/>
    <n v="37.5"/>
    <d v="2015-07-10T04:30:03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x v="6"/>
    <x v="11"/>
    <n v="4"/>
    <n v="25"/>
    <d v="2014-07-31T16:49:2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x v="6"/>
    <x v="11"/>
    <n v="5"/>
    <n v="18.75"/>
    <d v="2014-10-28T23:13:5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x v="6"/>
    <x v="11"/>
    <n v="150"/>
    <n v="25"/>
    <d v="2016-02-16T16:35:59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x v="4"/>
    <x v="29"/>
    <n v="0"/>
    <n v="5.29"/>
    <d v="2015-01-24T02:51:10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x v="4"/>
    <x v="29"/>
    <n v="0"/>
    <n v="24.33"/>
    <d v="2016-11-01T04:06:21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x v="7"/>
    <x v="12"/>
    <n v="7"/>
    <n v="18"/>
    <d v="2011-07-27T18:04:4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x v="1"/>
    <x v="31"/>
    <n v="7"/>
    <n v="12"/>
    <d v="2015-10-14T20:55:5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x v="6"/>
    <x v="9"/>
    <n v="0"/>
    <n v="23.67"/>
    <d v="2015-01-27T03:19:55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x v="4"/>
    <x v="29"/>
    <n v="0"/>
    <n v="23.67"/>
    <d v="2015-02-13T04:21:5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x v="6"/>
    <x v="11"/>
    <n v="0"/>
    <n v="23.33"/>
    <d v="2015-04-29T15:34:1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x v="0"/>
    <x v="26"/>
    <n v="0"/>
    <n v="35"/>
    <d v="2014-10-02T02:12:42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x v="3"/>
    <x v="18"/>
    <n v="1"/>
    <n v="35"/>
    <d v="2012-09-11T00:17:0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x v="4"/>
    <x v="29"/>
    <n v="1"/>
    <n v="17.5"/>
    <d v="2014-08-19T20:59:3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x v="7"/>
    <x v="12"/>
    <n v="3"/>
    <n v="35"/>
    <d v="2011-12-01T18:11:50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x v="5"/>
    <x v="21"/>
    <n v="14"/>
    <n v="11.67"/>
    <d v="2016-12-05T23:51:20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x v="6"/>
    <x v="11"/>
    <n v="14"/>
    <n v="10"/>
    <d v="2014-08-18T20:56:40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x v="6"/>
    <x v="11"/>
    <n v="35"/>
    <n v="17.5"/>
    <d v="2015-01-15T16:24:37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x v="6"/>
    <x v="11"/>
    <n v="140"/>
    <n v="23.33"/>
    <d v="2016-05-03T14:19:42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x v="2"/>
    <x v="3"/>
    <n v="2"/>
    <n v="11.64"/>
    <d v="2014-10-22T20:13:2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x v="6"/>
    <x v="11"/>
    <n v="4"/>
    <n v="23"/>
    <d v="2016-02-01T16:08:13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x v="0"/>
    <x v="26"/>
    <n v="0"/>
    <n v="34"/>
    <d v="2015-01-18T01:40:47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x v="0"/>
    <x v="26"/>
    <n v="3"/>
    <n v="8.5"/>
    <d v="2015-06-08T15:17:02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x v="1"/>
    <x v="32"/>
    <n v="1"/>
    <n v="67"/>
    <d v="2013-10-08T01:00:03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x v="4"/>
    <x v="40"/>
    <n v="0"/>
    <n v="16.25"/>
    <d v="2014-06-19T03:43:24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x v="7"/>
    <x v="33"/>
    <n v="1"/>
    <n v="32.5"/>
    <d v="2011-01-24T19:48:4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x v="7"/>
    <x v="33"/>
    <n v="1"/>
    <n v="32.5"/>
    <d v="2010-11-23T05:35:24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x v="0"/>
    <x v="1"/>
    <n v="1"/>
    <n v="8.1300000000000008"/>
    <d v="2014-10-29T02:28:17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x v="0"/>
    <x v="1"/>
    <n v="2"/>
    <n v="13"/>
    <d v="2014-06-27T20:47:40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x v="6"/>
    <x v="11"/>
    <n v="9"/>
    <n v="16.25"/>
    <d v="2014-07-14T03:14:56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x v="6"/>
    <x v="11"/>
    <n v="6500"/>
    <n v="21.67"/>
    <d v="2016-03-03T16:50: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x v="1"/>
    <x v="17"/>
    <n v="160"/>
    <n v="4.92"/>
    <d v="2013-07-31T10:11:01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x v="6"/>
    <x v="11"/>
    <n v="2"/>
    <n v="15.75"/>
    <d v="2015-05-04T14:46:35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x v="7"/>
    <x v="33"/>
    <n v="0"/>
    <n v="12.4"/>
    <d v="2013-08-02T00:32:03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x v="0"/>
    <x v="26"/>
    <n v="0"/>
    <n v="30.5"/>
    <d v="2015-06-22T13:02:10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x v="0"/>
    <x v="1"/>
    <n v="0"/>
    <n v="30.5"/>
    <d v="2014-11-05T00:59:19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x v="5"/>
    <x v="23"/>
    <n v="1"/>
    <n v="20.329999999999998"/>
    <d v="2013-09-30T16:40:01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x v="6"/>
    <x v="11"/>
    <n v="8"/>
    <n v="10.17"/>
    <d v="2015-01-16T18:26:50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x v="5"/>
    <x v="10"/>
    <n v="0"/>
    <n v="30"/>
    <d v="2015-05-05T18:39:11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x v="6"/>
    <x v="11"/>
    <n v="1"/>
    <n v="20"/>
    <d v="2015-10-18T21:24:14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x v="6"/>
    <x v="11"/>
    <n v="2"/>
    <n v="15"/>
    <d v="2015-06-23T19:34:53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x v="0"/>
    <x v="26"/>
    <n v="3"/>
    <n v="20"/>
    <d v="2015-03-24T08:14:03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x v="6"/>
    <x v="11"/>
    <n v="6"/>
    <n v="15"/>
    <d v="2015-06-22T23:08:27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x v="2"/>
    <x v="38"/>
    <n v="9"/>
    <n v="60"/>
    <d v="2015-10-09T21:10:20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x v="0"/>
    <x v="6"/>
    <n v="9"/>
    <n v="30"/>
    <d v="2014-10-17T04:11:1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x v="4"/>
    <x v="29"/>
    <n v="1"/>
    <n v="29.5"/>
    <d v="2017-01-09T21:40:35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x v="6"/>
    <x v="11"/>
    <n v="2"/>
    <n v="59"/>
    <d v="2017-02-01T00:45:37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x v="1"/>
    <x v="35"/>
    <n v="2"/>
    <n v="19"/>
    <d v="2014-07-20T23:36:18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x v="6"/>
    <x v="9"/>
    <n v="0"/>
    <n v="18.670000000000002"/>
    <d v="2014-08-02T13:31:18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x v="0"/>
    <x v="26"/>
    <n v="1"/>
    <n v="14"/>
    <d v="2015-01-16T20:30:0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x v="3"/>
    <x v="18"/>
    <n v="1"/>
    <n v="18.670000000000002"/>
    <d v="2012-07-11T21:44:48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x v="0"/>
    <x v="26"/>
    <n v="0"/>
    <n v="27.5"/>
    <d v="2015-09-21T15:48:33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x v="0"/>
    <x v="26"/>
    <n v="0"/>
    <n v="18.329999999999998"/>
    <d v="2015-09-01T19:02:2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x v="6"/>
    <x v="11"/>
    <n v="0"/>
    <n v="18.329999999999998"/>
    <d v="2014-05-25T18:57:09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x v="1"/>
    <x v="32"/>
    <n v="1"/>
    <n v="27.5"/>
    <d v="2012-05-25T20:20:48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x v="0"/>
    <x v="26"/>
    <n v="1"/>
    <n v="27.5"/>
    <d v="2015-04-02T22:02:1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x v="4"/>
    <x v="29"/>
    <n v="1"/>
    <n v="27.5"/>
    <d v="2014-06-15T21:29:10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x v="1"/>
    <x v="31"/>
    <n v="1"/>
    <n v="27.5"/>
    <d v="2015-08-16T03:36:14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x v="6"/>
    <x v="19"/>
    <n v="6"/>
    <n v="18.329999999999998"/>
    <d v="2015-04-10T18:45:30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x v="0"/>
    <x v="1"/>
    <n v="0"/>
    <n v="13.25"/>
    <d v="2017-02-12T18:22:0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x v="3"/>
    <x v="18"/>
    <n v="0"/>
    <n v="13.25"/>
    <d v="2016-02-29T16:41:35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1"/>
    <x v="39"/>
    <n v="1"/>
    <n v="13.25"/>
    <d v="2016-08-03T17:03:22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1"/>
    <x v="39"/>
    <n v="2"/>
    <n v="53"/>
    <d v="2015-10-23T14:03:4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x v="0"/>
    <x v="26"/>
    <n v="0"/>
    <n v="26"/>
    <d v="2015-09-02T16:01:55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x v="5"/>
    <x v="23"/>
    <n v="0"/>
    <n v="3.71"/>
    <d v="2015-11-10T02:21:26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x v="4"/>
    <x v="29"/>
    <n v="0"/>
    <n v="52"/>
    <d v="2015-04-13T16:18:51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x v="0"/>
    <x v="4"/>
    <n v="0"/>
    <n v="8.5"/>
    <d v="2015-02-20T14:25:26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x v="3"/>
    <x v="18"/>
    <n v="0"/>
    <n v="12.75"/>
    <d v="2014-01-06T19:58:17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x v="3"/>
    <x v="28"/>
    <n v="1"/>
    <n v="17"/>
    <d v="2016-06-07T21:35:08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x v="4"/>
    <x v="29"/>
    <n v="1"/>
    <n v="25.5"/>
    <d v="2015-04-16T07:50:0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x v="5"/>
    <x v="23"/>
    <n v="1"/>
    <n v="25.5"/>
    <d v="2013-11-27T04:01:2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x v="7"/>
    <x v="14"/>
    <n v="1"/>
    <n v="25.5"/>
    <d v="2015-07-02T06:45:37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x v="2"/>
    <x v="36"/>
    <n v="3"/>
    <n v="12.75"/>
    <d v="2016-07-04T16:46:1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x v="5"/>
    <x v="10"/>
    <n v="3"/>
    <n v="25.5"/>
    <d v="2014-07-05T18:59:2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x v="6"/>
    <x v="11"/>
    <n v="9"/>
    <n v="8.5"/>
    <d v="2014-07-06T14:52:09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x v="0"/>
    <x v="26"/>
    <n v="0"/>
    <n v="50"/>
    <d v="2015-07-30T15:53:4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x v="5"/>
    <x v="23"/>
    <n v="0"/>
    <n v="50"/>
    <d v="2014-05-02T22:37:1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x v="0"/>
    <x v="26"/>
    <n v="0"/>
    <n v="50"/>
    <d v="2015-11-13T06:47:40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x v="0"/>
    <x v="26"/>
    <n v="0"/>
    <n v="50"/>
    <d v="2015-07-09T15:33:3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x v="0"/>
    <x v="6"/>
    <n v="0"/>
    <n v="25"/>
    <d v="2015-11-18T16:27:01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x v="7"/>
    <x v="33"/>
    <n v="0"/>
    <n v="50"/>
    <d v="2013-12-08T00:39:58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x v="3"/>
    <x v="18"/>
    <n v="0"/>
    <n v="12.5"/>
    <d v="2014-02-13T19:58:29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x v="4"/>
    <x v="29"/>
    <n v="0"/>
    <n v="50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x v="4"/>
    <x v="29"/>
    <n v="0"/>
    <n v="50"/>
    <d v="2014-09-05T19:13:41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x v="6"/>
    <x v="9"/>
    <n v="0"/>
    <n v="16.670000000000002"/>
    <d v="2015-06-18T16:05:59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x v="5"/>
    <x v="10"/>
    <n v="0"/>
    <n v="50"/>
    <d v="2016-01-08T13:51:09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x v="2"/>
    <x v="38"/>
    <n v="0"/>
    <n v="50"/>
    <d v="2015-04-14T01:16:39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x v="4"/>
    <x v="29"/>
    <n v="0"/>
    <n v="50"/>
    <d v="2015-10-08T21:57:42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x v="6"/>
    <x v="9"/>
    <n v="0"/>
    <n v="50"/>
    <d v="2016-06-02T00:36:20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x v="5"/>
    <x v="10"/>
    <n v="0"/>
    <n v="50"/>
    <d v="2016-06-06T15:37:26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x v="4"/>
    <x v="29"/>
    <n v="1"/>
    <n v="50"/>
    <d v="2016-08-02T15:59:54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x v="4"/>
    <x v="29"/>
    <n v="1"/>
    <n v="50"/>
    <d v="2015-05-19T17:08:2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x v="1"/>
    <x v="35"/>
    <n v="1"/>
    <n v="25"/>
    <d v="2016-06-27T04:37:55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x v="6"/>
    <x v="11"/>
    <n v="1"/>
    <n v="25"/>
    <d v="2014-10-28T14:05:37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x v="8"/>
    <x v="30"/>
    <n v="1"/>
    <n v="50"/>
    <d v="2015-03-16T21:54:5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x v="2"/>
    <x v="36"/>
    <n v="1"/>
    <n v="50"/>
    <d v="2016-11-11T16:20:08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x v="6"/>
    <x v="19"/>
    <n v="1"/>
    <n v="50"/>
    <d v="2015-05-08T13:55:54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x v="6"/>
    <x v="11"/>
    <n v="1"/>
    <n v="50"/>
    <d v="2016-07-19T20:24:33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x v="7"/>
    <x v="33"/>
    <n v="1"/>
    <n v="25"/>
    <d v="2015-12-30T08:00:29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x v="7"/>
    <x v="14"/>
    <n v="2"/>
    <n v="50"/>
    <d v="2014-09-05T19:13:32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x v="5"/>
    <x v="23"/>
    <n v="3"/>
    <n v="16.670000000000002"/>
    <d v="2014-07-10T14:44:07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x v="1"/>
    <x v="35"/>
    <n v="3"/>
    <n v="50"/>
    <d v="2009-09-12T01:21:5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x v="6"/>
    <x v="11"/>
    <n v="3"/>
    <n v="50"/>
    <d v="2017-03-13T21:14:29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x v="5"/>
    <x v="23"/>
    <n v="5"/>
    <n v="50"/>
    <d v="2011-12-17T21:46:0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x v="3"/>
    <x v="28"/>
    <n v="5"/>
    <n v="50"/>
    <d v="2016-07-07T23:44:54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x v="6"/>
    <x v="11"/>
    <n v="5"/>
    <n v="50"/>
    <d v="2015-01-28T06:00:18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x v="3"/>
    <x v="18"/>
    <n v="10"/>
    <n v="10"/>
    <d v="2010-01-20T10:11:47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x v="1"/>
    <x v="35"/>
    <n v="0"/>
    <n v="16"/>
    <d v="2015-01-28T04:02:41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x v="3"/>
    <x v="18"/>
    <n v="0"/>
    <n v="11.92"/>
    <d v="2013-09-19T12:13:06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x v="3"/>
    <x v="18"/>
    <n v="0"/>
    <n v="6.71"/>
    <d v="2014-01-21T19:01:17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x v="6"/>
    <x v="11"/>
    <n v="5"/>
    <n v="9.4"/>
    <d v="2015-10-27T22:34:5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x v="4"/>
    <x v="29"/>
    <n v="0"/>
    <n v="22.5"/>
    <d v="2015-11-30T14:46: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x v="5"/>
    <x v="23"/>
    <n v="0"/>
    <n v="22.5"/>
    <d v="2012-03-03T00:03:4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x v="3"/>
    <x v="18"/>
    <n v="0"/>
    <n v="11.25"/>
    <d v="2016-03-11T08:54:24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x v="3"/>
    <x v="18"/>
    <n v="0"/>
    <n v="15"/>
    <d v="2016-10-19T18:03:10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x v="6"/>
    <x v="11"/>
    <n v="1"/>
    <n v="22.5"/>
    <d v="2014-06-11T17:04:38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x v="6"/>
    <x v="11"/>
    <n v="1"/>
    <n v="22.5"/>
    <d v="2016-09-14T22:55:21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1"/>
    <x v="39"/>
    <n v="1"/>
    <n v="11.25"/>
    <d v="2012-05-01T07:00:31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x v="7"/>
    <x v="33"/>
    <n v="1"/>
    <n v="9"/>
    <d v="2012-10-02T04:00:40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x v="6"/>
    <x v="11"/>
    <n v="2"/>
    <n v="11.25"/>
    <d v="2015-12-04T20:17:36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x v="6"/>
    <x v="11"/>
    <n v="2"/>
    <n v="15"/>
    <d v="2017-02-17T12:18:5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x v="7"/>
    <x v="33"/>
    <n v="2"/>
    <n v="22.5"/>
    <d v="2012-11-17T18:33:17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x v="5"/>
    <x v="23"/>
    <n v="2"/>
    <n v="9"/>
    <d v="2013-09-17T13:38:05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x v="6"/>
    <x v="11"/>
    <n v="3"/>
    <n v="15"/>
    <d v="2015-11-03T14:54:54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x v="3"/>
    <x v="18"/>
    <n v="5"/>
    <n v="15"/>
    <d v="2012-04-06T21:41:5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x v="1"/>
    <x v="31"/>
    <n v="5"/>
    <n v="15"/>
    <d v="2016-03-03T09:06:57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x v="3"/>
    <x v="18"/>
    <n v="8"/>
    <n v="9"/>
    <d v="2011-06-07T04:42:01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x v="3"/>
    <x v="18"/>
    <n v="14"/>
    <n v="10.56"/>
    <d v="2016-01-27T23:22:17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x v="0"/>
    <x v="6"/>
    <n v="0"/>
    <n v="10.5"/>
    <d v="2014-08-08T22:13:14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x v="4"/>
    <x v="29"/>
    <n v="4"/>
    <n v="10.5"/>
    <d v="2016-12-24T19:51: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x v="3"/>
    <x v="18"/>
    <n v="0"/>
    <n v="6.83"/>
    <d v="2016-06-17T18:32:18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x v="6"/>
    <x v="11"/>
    <n v="2"/>
    <n v="10.25"/>
    <d v="2014-09-01T22:00: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x v="6"/>
    <x v="9"/>
    <n v="4"/>
    <n v="10.25"/>
    <d v="2015-08-25T10:17:56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x v="2"/>
    <x v="3"/>
    <n v="0"/>
    <n v="1.54"/>
    <d v="2014-08-25T10:24:30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x v="5"/>
    <x v="21"/>
    <n v="0"/>
    <n v="20"/>
    <d v="2016-01-28T06:45:36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x v="6"/>
    <x v="9"/>
    <n v="0"/>
    <n v="13.33"/>
    <d v="2014-08-11T18:16:53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x v="2"/>
    <x v="3"/>
    <n v="1"/>
    <n v="10"/>
    <d v="2014-11-13T06:00:03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x v="7"/>
    <x v="37"/>
    <n v="1"/>
    <n v="40"/>
    <d v="2013-08-20T20:21:10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x v="4"/>
    <x v="29"/>
    <n v="1"/>
    <n v="13.33"/>
    <d v="2014-07-14T03:19:26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x v="7"/>
    <x v="33"/>
    <n v="1"/>
    <n v="20"/>
    <d v="2013-10-04T19:09:17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x v="2"/>
    <x v="3"/>
    <n v="1"/>
    <n v="20"/>
    <d v="2014-10-28T21:24:0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x v="6"/>
    <x v="11"/>
    <n v="1"/>
    <n v="20"/>
    <d v="2014-08-21T19:23:05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x v="7"/>
    <x v="33"/>
    <n v="1"/>
    <n v="20"/>
    <d v="2013-05-22T18:18:58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x v="6"/>
    <x v="11"/>
    <n v="2"/>
    <n v="13.33"/>
    <d v="2015-06-17T14:43:27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x v="5"/>
    <x v="21"/>
    <n v="3"/>
    <n v="13.33"/>
    <d v="2015-04-21T13:08:1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x v="6"/>
    <x v="19"/>
    <n v="3"/>
    <n v="13.33"/>
    <d v="2017-01-28T18:44:10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x v="0"/>
    <x v="26"/>
    <n v="0"/>
    <n v="13"/>
    <d v="2016-09-02T19:10:31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x v="6"/>
    <x v="11"/>
    <n v="1"/>
    <n v="9.75"/>
    <d v="2015-07-11T04:00:18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x v="6"/>
    <x v="11"/>
    <n v="4"/>
    <n v="9.5"/>
    <d v="2014-12-02T02:59:03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x v="6"/>
    <x v="11"/>
    <n v="1"/>
    <n v="18.5"/>
    <d v="2015-03-15T08:17:06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x v="4"/>
    <x v="29"/>
    <n v="0"/>
    <n v="12"/>
    <d v="2015-01-30T18:07:20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x v="3"/>
    <x v="28"/>
    <n v="0"/>
    <n v="18"/>
    <d v="2015-06-09T14:46: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"/>
    <x v="39"/>
    <n v="1"/>
    <n v="9"/>
    <d v="2012-12-04T01:31:33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x v="0"/>
    <x v="4"/>
    <n v="1"/>
    <n v="12"/>
    <d v="2015-07-15T06:16:59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x v="4"/>
    <x v="29"/>
    <n v="0"/>
    <n v="17.5"/>
    <d v="2015-03-26T17:22:37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x v="4"/>
    <x v="29"/>
    <n v="0"/>
    <n v="17.5"/>
    <d v="2014-08-25T16:24:2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x v="6"/>
    <x v="19"/>
    <n v="0"/>
    <n v="17.5"/>
    <d v="2015-06-15T10:43:42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1"/>
    <x v="39"/>
    <n v="0"/>
    <n v="8.75"/>
    <d v="2014-09-29T15:46:42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x v="4"/>
    <x v="29"/>
    <n v="0"/>
    <n v="11.67"/>
    <d v="2014-11-09T02:12:08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x v="7"/>
    <x v="14"/>
    <n v="1"/>
    <n v="8.75"/>
    <d v="2014-09-30T22:22:42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x v="0"/>
    <x v="26"/>
    <n v="1"/>
    <n v="8.75"/>
    <d v="2017-01-18T16:17:25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x v="7"/>
    <x v="14"/>
    <n v="1"/>
    <n v="11.67"/>
    <d v="2014-08-18T12:49:51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x v="6"/>
    <x v="11"/>
    <n v="2"/>
    <n v="35"/>
    <d v="2015-08-17T08:41:4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x v="6"/>
    <x v="19"/>
    <n v="2"/>
    <n v="17.5"/>
    <d v="2015-03-16T20:35:29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x v="2"/>
    <x v="38"/>
    <n v="5"/>
    <n v="11.67"/>
    <d v="2015-06-30T09:32:39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x v="6"/>
    <x v="11"/>
    <n v="1"/>
    <n v="34.950000000000003"/>
    <d v="2016-12-14T23:07:35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x v="3"/>
    <x v="18"/>
    <n v="0"/>
    <n v="8.5"/>
    <d v="2014-12-01T21:51:58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x v="7"/>
    <x v="14"/>
    <n v="1"/>
    <n v="34"/>
    <d v="2015-12-03T14:11:28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x v="1"/>
    <x v="39"/>
    <n v="1"/>
    <n v="11.33"/>
    <d v="2015-06-17T23:00:50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x v="1"/>
    <x v="35"/>
    <n v="1"/>
    <n v="16"/>
    <d v="2015-04-06T17:39:45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x v="6"/>
    <x v="11"/>
    <n v="2"/>
    <n v="8"/>
    <d v="2015-08-14T01:56:53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x v="6"/>
    <x v="11"/>
    <n v="3"/>
    <n v="10.67"/>
    <d v="2015-07-24T16:08:57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x v="0"/>
    <x v="26"/>
    <n v="0"/>
    <n v="15.5"/>
    <d v="2015-02-12T19:30:02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x v="5"/>
    <x v="23"/>
    <n v="0"/>
    <n v="10.33"/>
    <d v="2014-06-09T19:56:05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x v="5"/>
    <x v="21"/>
    <n v="0"/>
    <n v="15"/>
    <d v="2014-08-24T01:51:40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x v="4"/>
    <x v="29"/>
    <n v="0"/>
    <n v="30"/>
    <d v="2015-06-29T04:27:37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x v="0"/>
    <x v="26"/>
    <n v="0"/>
    <n v="30"/>
    <d v="2015-06-24T15:40:52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x v="4"/>
    <x v="29"/>
    <n v="0"/>
    <n v="15"/>
    <d v="2014-10-07T03:22:37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x v="7"/>
    <x v="33"/>
    <n v="1"/>
    <n v="30"/>
    <d v="2014-06-12T22:38:5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x v="4"/>
    <x v="40"/>
    <n v="1"/>
    <n v="15"/>
    <d v="2015-09-11T07:07:49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x v="5"/>
    <x v="23"/>
    <n v="1"/>
    <n v="10"/>
    <d v="2014-11-02T00:54:25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x v="1"/>
    <x v="35"/>
    <n v="1"/>
    <n v="15"/>
    <d v="2011-05-19T21:14:06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x v="7"/>
    <x v="12"/>
    <n v="1"/>
    <n v="30"/>
    <d v="2011-11-30T06:01:2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x v="7"/>
    <x v="33"/>
    <n v="1"/>
    <n v="15"/>
    <d v="2012-10-12T02:37:27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x v="6"/>
    <x v="11"/>
    <n v="5"/>
    <n v="30"/>
    <d v="2016-12-05T13:06:20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x v="6"/>
    <x v="19"/>
    <n v="6"/>
    <n v="15"/>
    <d v="2016-08-16T17:58:47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x v="2"/>
    <x v="3"/>
    <n v="120"/>
    <n v="7.5"/>
    <d v="2015-09-05T18:56:01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x v="3"/>
    <x v="18"/>
    <n v="0"/>
    <n v="5.8"/>
    <d v="2016-02-12T22:25:1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x v="6"/>
    <x v="11"/>
    <n v="0"/>
    <n v="29"/>
    <d v="2015-12-21T17:24:21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x v="6"/>
    <x v="11"/>
    <n v="1"/>
    <n v="7.25"/>
    <d v="2016-02-17T16:13:16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x v="7"/>
    <x v="25"/>
    <n v="116"/>
    <n v="7.25"/>
    <d v="2013-07-09T02:32:46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x v="0"/>
    <x v="1"/>
    <n v="1"/>
    <n v="28"/>
    <d v="2015-03-19T16:52:0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x v="1"/>
    <x v="32"/>
    <n v="1"/>
    <n v="14"/>
    <d v="2013-07-26T23:54:5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x v="6"/>
    <x v="11"/>
    <n v="1"/>
    <n v="6.75"/>
    <d v="2014-07-13T22:50:11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x v="4"/>
    <x v="29"/>
    <n v="0"/>
    <n v="13.01"/>
    <d v="2014-05-28T21:33:28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x v="6"/>
    <x v="9"/>
    <n v="0"/>
    <n v="6.5"/>
    <d v="2014-12-04T18:43:21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x v="3"/>
    <x v="28"/>
    <n v="0"/>
    <n v="13"/>
    <d v="2016-06-08T23:15:33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x v="6"/>
    <x v="11"/>
    <n v="0"/>
    <n v="13"/>
    <d v="2014-07-28T20:09:38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x v="5"/>
    <x v="23"/>
    <n v="0"/>
    <n v="13"/>
    <d v="2015-02-03T19:47:59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x v="6"/>
    <x v="9"/>
    <n v="0"/>
    <n v="13"/>
    <d v="2015-02-27T16:19:54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x v="0"/>
    <x v="26"/>
    <n v="0"/>
    <n v="13"/>
    <d v="2016-03-17T18:43:2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x v="0"/>
    <x v="1"/>
    <n v="0"/>
    <n v="13"/>
    <d v="2014-08-04T18:49:2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x v="1"/>
    <x v="31"/>
    <n v="0"/>
    <n v="13"/>
    <d v="2016-08-22T05:45:04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x v="4"/>
    <x v="29"/>
    <n v="0"/>
    <n v="13"/>
    <d v="2015-06-25T04:27:54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x v="3"/>
    <x v="18"/>
    <n v="1"/>
    <n v="13"/>
    <d v="2011-06-16T17:32:54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x v="6"/>
    <x v="11"/>
    <n v="1"/>
    <n v="13"/>
    <d v="2015-01-17T07:13:43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x v="4"/>
    <x v="29"/>
    <n v="2"/>
    <n v="13"/>
    <d v="2016-01-13T21:45:24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x v="6"/>
    <x v="11"/>
    <n v="0"/>
    <n v="25"/>
    <d v="2015-07-25T10:33:1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x v="6"/>
    <x v="9"/>
    <n v="0"/>
    <n v="25"/>
    <d v="2015-07-22T19:05:56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x v="5"/>
    <x v="23"/>
    <n v="0"/>
    <n v="25"/>
    <d v="2011-09-14T15:22:07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x v="0"/>
    <x v="26"/>
    <n v="0"/>
    <n v="25"/>
    <d v="2014-11-11T17:21:0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x v="6"/>
    <x v="11"/>
    <n v="0"/>
    <n v="25"/>
    <d v="2015-08-27T18:58: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x v="4"/>
    <x v="29"/>
    <n v="0"/>
    <n v="25"/>
    <d v="2014-10-26T19:18:47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x v="0"/>
    <x v="26"/>
    <n v="0"/>
    <n v="25"/>
    <d v="2015-03-01T19:04:04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x v="3"/>
    <x v="18"/>
    <n v="0"/>
    <n v="25"/>
    <d v="2014-07-23T18:32:49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x v="6"/>
    <x v="11"/>
    <n v="0"/>
    <n v="25"/>
    <d v="2016-04-19T00:56:28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x v="5"/>
    <x v="23"/>
    <n v="0"/>
    <n v="12.5"/>
    <d v="2014-04-30T13:01: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x v="7"/>
    <x v="33"/>
    <n v="0"/>
    <n v="25"/>
    <d v="2012-08-03T11:30:48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x v="2"/>
    <x v="36"/>
    <n v="0"/>
    <n v="25"/>
    <d v="2015-07-21T18:19:02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x v="3"/>
    <x v="18"/>
    <n v="1"/>
    <n v="25"/>
    <d v="2015-04-13T20:04:2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x v="6"/>
    <x v="11"/>
    <n v="1"/>
    <n v="12.5"/>
    <d v="2014-11-10T18:33:15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x v="0"/>
    <x v="26"/>
    <n v="1"/>
    <n v="25"/>
    <d v="2015-09-29T01:07:14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x v="6"/>
    <x v="11"/>
    <n v="1"/>
    <n v="25"/>
    <d v="2016-03-10T16:51:20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x v="4"/>
    <x v="29"/>
    <n v="1"/>
    <n v="25"/>
    <d v="2015-02-23T08:01:0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1"/>
    <x v="39"/>
    <n v="1"/>
    <n v="25"/>
    <d v="2012-01-19T00:53:15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x v="4"/>
    <x v="29"/>
    <n v="1"/>
    <n v="8.33"/>
    <d v="2014-05-01T02:38:0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x v="6"/>
    <x v="11"/>
    <n v="1"/>
    <n v="25"/>
    <d v="2015-11-09T19:49:59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x v="7"/>
    <x v="37"/>
    <n v="1"/>
    <n v="25"/>
    <d v="2012-03-17T11:02:07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x v="6"/>
    <x v="11"/>
    <n v="1"/>
    <n v="25"/>
    <d v="2015-06-09T07:11:36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x v="6"/>
    <x v="11"/>
    <n v="1"/>
    <n v="12.5"/>
    <d v="2014-07-10T06:25:04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x v="6"/>
    <x v="19"/>
    <n v="1"/>
    <n v="12.5"/>
    <d v="2014-08-10T18:24:37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x v="2"/>
    <x v="3"/>
    <n v="2"/>
    <n v="6.25"/>
    <d v="2014-06-30T18:03:16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x v="6"/>
    <x v="9"/>
    <n v="3"/>
    <n v="12.5"/>
    <d v="2015-10-20T19:45:17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x v="6"/>
    <x v="11"/>
    <n v="3"/>
    <n v="25"/>
    <d v="2015-02-24T23:17:51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x v="3"/>
    <x v="18"/>
    <n v="5"/>
    <n v="8.33"/>
    <d v="2015-06-12T04:58:11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x v="6"/>
    <x v="19"/>
    <n v="5"/>
    <n v="25"/>
    <d v="2017-01-21T00:26:39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x v="3"/>
    <x v="18"/>
    <n v="13"/>
    <n v="12.5"/>
    <d v="2016-03-11T19:41:12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x v="6"/>
    <x v="9"/>
    <n v="0"/>
    <n v="2.67"/>
    <d v="2015-04-03T15:34:53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x v="5"/>
    <x v="23"/>
    <n v="2"/>
    <n v="4.8"/>
    <d v="2013-08-27T02:34:2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x v="6"/>
    <x v="11"/>
    <n v="2"/>
    <n v="5.75"/>
    <d v="2014-08-28T01:02:41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x v="6"/>
    <x v="11"/>
    <n v="5"/>
    <n v="5.75"/>
    <d v="2014-06-21T13:19:52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x v="6"/>
    <x v="9"/>
    <n v="0"/>
    <n v="7.33"/>
    <d v="2016-02-09T13:42:39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x v="7"/>
    <x v="14"/>
    <n v="1"/>
    <n v="22"/>
    <d v="2015-10-09T20:40:33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x v="3"/>
    <x v="28"/>
    <n v="0"/>
    <n v="10.5"/>
    <d v="2016-05-06T06:21:33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x v="6"/>
    <x v="11"/>
    <n v="0"/>
    <n v="7"/>
    <d v="2014-12-22T02:01:04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x v="7"/>
    <x v="33"/>
    <n v="0"/>
    <n v="10.5"/>
    <d v="2016-02-29T20:23:22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x v="6"/>
    <x v="11"/>
    <n v="0"/>
    <n v="10.5"/>
    <d v="2014-04-16T21:23:30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x v="6"/>
    <x v="11"/>
    <n v="0"/>
    <n v="10.5"/>
    <d v="2016-07-08T11:22:34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x v="1"/>
    <x v="35"/>
    <n v="1"/>
    <n v="7"/>
    <d v="2013-07-01T23:32:5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x v="4"/>
    <x v="29"/>
    <n v="1"/>
    <n v="10.5"/>
    <d v="2016-01-13T03:08:24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x v="3"/>
    <x v="18"/>
    <n v="1"/>
    <n v="3"/>
    <d v="2012-12-07T00:37:18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x v="6"/>
    <x v="11"/>
    <n v="1"/>
    <n v="7"/>
    <d v="2014-07-11T17:49:52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x v="6"/>
    <x v="11"/>
    <n v="0"/>
    <n v="20"/>
    <d v="2014-10-17T06:23: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x v="6"/>
    <x v="11"/>
    <n v="0"/>
    <n v="20"/>
    <d v="2015-02-04T04:40:47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x v="5"/>
    <x v="10"/>
    <n v="0"/>
    <n v="20"/>
    <d v="2015-07-17T14:15:47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x v="6"/>
    <x v="11"/>
    <n v="0"/>
    <n v="20"/>
    <d v="2014-07-11T16:12:03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x v="6"/>
    <x v="11"/>
    <n v="0"/>
    <n v="10"/>
    <d v="2015-03-02T04:34:36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x v="0"/>
    <x v="26"/>
    <n v="0"/>
    <n v="10"/>
    <d v="2016-06-24T16:55:35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x v="7"/>
    <x v="14"/>
    <n v="0"/>
    <n v="20"/>
    <d v="2014-09-02T20:59:02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x v="3"/>
    <x v="28"/>
    <n v="1"/>
    <n v="20"/>
    <d v="2014-07-01T09:46:21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x v="0"/>
    <x v="26"/>
    <n v="1"/>
    <n v="20"/>
    <d v="2015-12-02T20:20:12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x v="7"/>
    <x v="12"/>
    <n v="1"/>
    <n v="10"/>
    <d v="2012-03-13T19:15:46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x v="2"/>
    <x v="38"/>
    <n v="4"/>
    <n v="20"/>
    <d v="2015-06-15T23:55:00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x v="6"/>
    <x v="11"/>
    <n v="13"/>
    <n v="10"/>
    <d v="2015-04-28T16:38:09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x v="0"/>
    <x v="4"/>
    <n v="0"/>
    <n v="3.8"/>
    <d v="2015-09-25T17:06:58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x v="6"/>
    <x v="11"/>
    <n v="8"/>
    <n v="4.75"/>
    <d v="2014-12-29T13:04:38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x v="26"/>
    <x v="0"/>
    <x v="26"/>
    <n v="0"/>
    <n v="3"/>
    <d v="2017-01-24T14:14:22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x v="7"/>
    <x v="14"/>
    <n v="0"/>
    <n v="18"/>
    <d v="2017-02-26T20:15:1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x v="5"/>
    <x v="10"/>
    <n v="0"/>
    <n v="5.67"/>
    <d v="2014-09-17T19:00:3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x v="4"/>
    <x v="29"/>
    <n v="0"/>
    <n v="5.67"/>
    <d v="2015-01-23T08:29:23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x v="6"/>
    <x v="11"/>
    <n v="0"/>
    <n v="16"/>
    <d v="2015-06-14T23:00:15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x v="3"/>
    <x v="18"/>
    <n v="2"/>
    <n v="5.33"/>
    <d v="2011-03-17T02:19:59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x v="0"/>
    <x v="1"/>
    <n v="0"/>
    <n v="7.5"/>
    <d v="2014-06-13T02:47:07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x v="2"/>
    <x v="34"/>
    <n v="0"/>
    <n v="15"/>
    <d v="2014-08-26T21:43:11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x v="3"/>
    <x v="18"/>
    <n v="0"/>
    <n v="7.5"/>
    <d v="2014-07-25T20:48:11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x v="1"/>
    <x v="31"/>
    <n v="0"/>
    <n v="7.5"/>
    <d v="2015-09-11T18:43:40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x v="1"/>
    <x v="31"/>
    <n v="0"/>
    <n v="5"/>
    <d v="2015-10-20T10:23:27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x v="6"/>
    <x v="11"/>
    <n v="0"/>
    <n v="15"/>
    <d v="2014-11-27T02:02:28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x v="1"/>
    <x v="31"/>
    <n v="1"/>
    <n v="7.5"/>
    <d v="2014-07-18T12:52:5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x v="1"/>
    <x v="31"/>
    <n v="1"/>
    <n v="15"/>
    <d v="2016-04-03T20:48:00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x v="8"/>
    <x v="30"/>
    <n v="1"/>
    <n v="15"/>
    <d v="2017-02-09T04:08:52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x v="0"/>
    <x v="4"/>
    <n v="1"/>
    <n v="15"/>
    <d v="2014-08-29T19:51:03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x v="0"/>
    <x v="26"/>
    <n v="2"/>
    <n v="15"/>
    <d v="2016-07-26T14:34:36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x v="6"/>
    <x v="19"/>
    <n v="2"/>
    <n v="7.5"/>
    <d v="2015-10-20T19:35:27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x v="2"/>
    <x v="3"/>
    <n v="3"/>
    <n v="7.5"/>
    <d v="2014-08-09T21:50:26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x v="6"/>
    <x v="11"/>
    <n v="10"/>
    <n v="5"/>
    <d v="2014-06-30T20:53:59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x v="5"/>
    <x v="23"/>
    <n v="0"/>
    <n v="4.83"/>
    <d v="2014-02-12T05:40:31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x v="0"/>
    <x v="26"/>
    <n v="0"/>
    <n v="2"/>
    <d v="2015-08-14T13:53:13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x v="5"/>
    <x v="16"/>
    <n v="100"/>
    <n v="13"/>
    <d v="2016-01-07T19:00:34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x v="6"/>
    <x v="11"/>
    <n v="130"/>
    <n v="3.25"/>
    <d v="2016-09-15T20:22:44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x v="0"/>
    <x v="26"/>
    <n v="0"/>
    <n v="4"/>
    <d v="2014-11-17T18:30:45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x v="3"/>
    <x v="18"/>
    <n v="0"/>
    <n v="3"/>
    <d v="2014-12-29T22:14:52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x v="0"/>
    <x v="6"/>
    <n v="1"/>
    <n v="4"/>
    <d v="2015-02-02T18:57:27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x v="5"/>
    <x v="10"/>
    <n v="0"/>
    <n v="5.5"/>
    <d v="2015-06-05T22:15:35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x v="0"/>
    <x v="1"/>
    <n v="0"/>
    <n v="2.75"/>
    <d v="2014-07-10T22:43:42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x v="6"/>
    <x v="11"/>
    <n v="0"/>
    <n v="5.5"/>
    <d v="2016-03-18T20:43:31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x v="5"/>
    <x v="23"/>
    <n v="0"/>
    <n v="5.5"/>
    <d v="2016-10-06T17:48:47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x v="3"/>
    <x v="18"/>
    <n v="0"/>
    <n v="3.67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x v="3"/>
    <x v="28"/>
    <n v="0"/>
    <n v="3.67"/>
    <d v="2014-09-26T23:55:0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x v="7"/>
    <x v="14"/>
    <n v="0"/>
    <n v="5.5"/>
    <d v="2015-03-01T05:13:0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x v="6"/>
    <x v="11"/>
    <n v="0"/>
    <n v="5.5"/>
    <d v="2014-11-18T11:49:11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x v="6"/>
    <x v="9"/>
    <n v="0"/>
    <n v="5.5"/>
    <d v="2015-04-13T03:45:06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x v="6"/>
    <x v="11"/>
    <n v="1"/>
    <n v="5.5"/>
    <d v="2016-02-02T22:43:4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x v="5"/>
    <x v="21"/>
    <n v="0"/>
    <n v="10"/>
    <d v="2016-05-24T10:25:45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x v="4"/>
    <x v="29"/>
    <n v="0"/>
    <n v="10"/>
    <d v="2017-01-11T00:28:18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x v="5"/>
    <x v="21"/>
    <n v="0"/>
    <n v="10"/>
    <d v="2016-09-03T01:11:47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x v="4"/>
    <x v="29"/>
    <n v="0"/>
    <n v="10"/>
    <d v="2015-02-26T16:42:10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x v="0"/>
    <x v="6"/>
    <n v="0"/>
    <n v="10"/>
    <d v="2014-07-10T00:48:54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x v="1"/>
    <x v="35"/>
    <n v="0"/>
    <n v="10"/>
    <d v="2015-12-11T19:46:42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x v="6"/>
    <x v="11"/>
    <n v="0"/>
    <n v="10"/>
    <d v="2017-02-20T08:24:20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x v="6"/>
    <x v="9"/>
    <n v="0"/>
    <n v="5"/>
    <d v="2014-07-05T01:19:32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x v="6"/>
    <x v="9"/>
    <n v="0"/>
    <n v="10"/>
    <d v="2017-01-10T00:45:19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x v="0"/>
    <x v="26"/>
    <n v="0"/>
    <n v="10"/>
    <d v="2015-01-13T20:14:20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x v="3"/>
    <x v="28"/>
    <n v="0"/>
    <n v="10"/>
    <d v="2016-10-06T22:11:5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x v="3"/>
    <x v="18"/>
    <n v="0"/>
    <n v="5"/>
    <d v="2014-11-08T23:21:27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x v="6"/>
    <x v="19"/>
    <n v="0"/>
    <n v="10"/>
    <d v="2015-05-30T19:39:06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x v="0"/>
    <x v="26"/>
    <n v="0"/>
    <n v="10"/>
    <d v="2015-08-07T14:52:01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x v="5"/>
    <x v="23"/>
    <n v="0"/>
    <n v="5"/>
    <d v="2014-01-11T00:21:4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x v="5"/>
    <x v="23"/>
    <n v="0"/>
    <n v="10"/>
    <d v="2016-03-18T21:31:30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x v="1"/>
    <x v="32"/>
    <n v="0"/>
    <n v="10"/>
    <d v="2015-04-27T08:48:29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x v="6"/>
    <x v="11"/>
    <n v="0"/>
    <n v="10"/>
    <d v="2016-03-08T15:29:18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x v="3"/>
    <x v="18"/>
    <n v="0"/>
    <n v="3.33"/>
    <d v="2013-09-09T08:18:07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x v="7"/>
    <x v="14"/>
    <n v="0"/>
    <n v="5"/>
    <d v="2014-12-16T15:56:45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x v="5"/>
    <x v="23"/>
    <n v="0"/>
    <n v="10"/>
    <d v="2015-05-29T15:09: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x v="0"/>
    <x v="26"/>
    <n v="0"/>
    <n v="10"/>
    <d v="2016-03-21T14:08:2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x v="0"/>
    <x v="26"/>
    <n v="0"/>
    <n v="10"/>
    <d v="2015-04-08T15:36:4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x v="0"/>
    <x v="26"/>
    <n v="0"/>
    <n v="10"/>
    <d v="2015-09-15T20:22:38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x v="4"/>
    <x v="29"/>
    <n v="0"/>
    <n v="5"/>
    <d v="2016-01-14T21:35:13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x v="6"/>
    <x v="19"/>
    <n v="0"/>
    <n v="10"/>
    <d v="2014-08-14T15:50:05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x v="5"/>
    <x v="10"/>
    <n v="0"/>
    <n v="10"/>
    <d v="2016-01-06T05:31:22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x v="6"/>
    <x v="11"/>
    <n v="0"/>
    <n v="10"/>
    <d v="2014-08-12T12:39:2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x v="6"/>
    <x v="11"/>
    <n v="0"/>
    <n v="10"/>
    <d v="2015-02-23T14:29:35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x v="5"/>
    <x v="21"/>
    <n v="0"/>
    <n v="10"/>
    <d v="2014-10-26T21:26:18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"/>
    <x v="39"/>
    <n v="0"/>
    <n v="10"/>
    <d v="2015-06-17T16:03:24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x v="6"/>
    <x v="11"/>
    <n v="0"/>
    <n v="10"/>
    <d v="2016-09-09T10:28:26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x v="3"/>
    <x v="28"/>
    <n v="0"/>
    <n v="5"/>
    <d v="2014-05-13T19:08:05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x v="2"/>
    <x v="38"/>
    <n v="0"/>
    <n v="10"/>
    <d v="2014-10-23T12:13:54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x v="3"/>
    <x v="28"/>
    <n v="1"/>
    <n v="5"/>
    <d v="2016-06-14T07:51:34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1"/>
    <x v="39"/>
    <n v="1"/>
    <n v="5"/>
    <d v="2016-07-22T15:45:32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x v="6"/>
    <x v="9"/>
    <n v="1"/>
    <n v="10"/>
    <d v="2014-07-28T16:18:5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x v="6"/>
    <x v="11"/>
    <n v="1"/>
    <n v="10"/>
    <d v="2015-02-13T17:04:53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x v="6"/>
    <x v="11"/>
    <n v="1"/>
    <n v="10"/>
    <d v="2017-03-09T20:13:39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x v="0"/>
    <x v="26"/>
    <n v="1"/>
    <n v="5"/>
    <d v="2015-02-14T17:11:56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x v="6"/>
    <x v="11"/>
    <n v="1"/>
    <n v="10"/>
    <d v="2015-10-14T17:44:57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x v="6"/>
    <x v="11"/>
    <n v="1"/>
    <n v="10"/>
    <d v="2015-08-01T16:04:57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x v="3"/>
    <x v="18"/>
    <n v="1"/>
    <n v="10"/>
    <d v="2011-09-16T23:09:01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x v="8"/>
    <x v="30"/>
    <n v="2"/>
    <n v="10"/>
    <d v="2014-07-31T16:42:28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x v="6"/>
    <x v="19"/>
    <n v="2"/>
    <n v="5"/>
    <d v="2015-07-16T10:28:10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x v="6"/>
    <x v="11"/>
    <n v="2"/>
    <n v="10"/>
    <d v="2015-05-04T10:20:44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x v="6"/>
    <x v="11"/>
    <n v="5"/>
    <n v="10"/>
    <d v="2015-09-14T15:11:24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x v="6"/>
    <x v="11"/>
    <n v="10"/>
    <n v="10"/>
    <d v="2014-07-11T16:45:02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x v="7"/>
    <x v="20"/>
    <n v="100"/>
    <n v="10"/>
    <d v="2015-06-10T19:09:36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x v="7"/>
    <x v="13"/>
    <n v="200"/>
    <n v="10"/>
    <d v="2015-04-15T19:49:39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x v="0"/>
    <x v="26"/>
    <n v="0"/>
    <n v="9"/>
    <d v="2015-09-29T21:40:48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x v="0"/>
    <x v="1"/>
    <n v="0"/>
    <n v="2"/>
    <d v="2014-07-18T19:58:18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x v="4"/>
    <x v="29"/>
    <n v="0"/>
    <n v="8"/>
    <d v="2014-12-01T16:54:50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x v="5"/>
    <x v="21"/>
    <n v="0"/>
    <n v="4"/>
    <d v="2016-01-27T21:52:52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x v="0"/>
    <x v="26"/>
    <n v="1"/>
    <n v="1"/>
    <d v="2014-10-15T01:37:23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x v="0"/>
    <x v="6"/>
    <n v="2"/>
    <n v="2"/>
    <d v="2014-08-13T01:10:22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x v="6"/>
    <x v="11"/>
    <n v="0"/>
    <n v="7"/>
    <d v="2016-05-23T23:25:54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x v="6"/>
    <x v="11"/>
    <n v="0"/>
    <n v="2.33"/>
    <d v="2016-04-05T03:04:53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x v="1"/>
    <x v="31"/>
    <n v="0"/>
    <n v="2.33"/>
    <d v="2015-01-09T01:25:0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x v="5"/>
    <x v="23"/>
    <n v="0"/>
    <n v="3"/>
    <d v="2015-09-28T20:40:04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x v="0"/>
    <x v="26"/>
    <n v="0"/>
    <n v="3"/>
    <d v="2016-10-03T21:31:3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x v="2"/>
    <x v="38"/>
    <n v="0"/>
    <n v="3"/>
    <d v="2014-12-01T17:05:38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x v="8"/>
    <x v="30"/>
    <n v="0"/>
    <n v="3"/>
    <d v="2015-01-07T22:13:21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x v="3"/>
    <x v="28"/>
    <n v="0"/>
    <n v="3"/>
    <d v="2016-02-13T15:35:29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x v="1"/>
    <x v="31"/>
    <n v="0"/>
    <n v="6"/>
    <d v="2016-01-26T10:57:14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x v="6"/>
    <x v="11"/>
    <n v="1"/>
    <n v="3"/>
    <d v="2014-12-09T21:42:19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x v="0"/>
    <x v="26"/>
    <n v="1"/>
    <n v="3"/>
    <d v="2016-06-04T15:46:00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x v="4"/>
    <x v="29"/>
    <n v="0"/>
    <n v="5"/>
    <d v="2014-07-17T21:44:12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x v="5"/>
    <x v="10"/>
    <n v="0"/>
    <n v="5"/>
    <d v="2014-06-02T16:29:55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x v="4"/>
    <x v="29"/>
    <n v="0"/>
    <n v="5"/>
    <d v="2016-02-22T12:52:07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x v="5"/>
    <x v="23"/>
    <n v="0"/>
    <n v="5"/>
    <d v="2013-02-26T13:19:23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x v="4"/>
    <x v="29"/>
    <n v="0"/>
    <n v="1"/>
    <d v="2015-01-23T20:34:04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x v="4"/>
    <x v="29"/>
    <n v="0"/>
    <n v="5"/>
    <d v="2015-01-15T17:42:23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x v="3"/>
    <x v="18"/>
    <n v="0"/>
    <n v="5"/>
    <d v="2015-04-29T04:27:33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x v="7"/>
    <x v="14"/>
    <n v="0"/>
    <n v="5"/>
    <d v="2017-02-25T16:04:34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x v="6"/>
    <x v="9"/>
    <n v="0"/>
    <n v="5"/>
    <d v="2015-02-25T01:05:32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x v="3"/>
    <x v="28"/>
    <n v="0"/>
    <n v="5"/>
    <d v="2014-12-02T08:20:26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x v="6"/>
    <x v="19"/>
    <n v="0"/>
    <n v="5"/>
    <d v="2014-06-09T06:13:01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x v="5"/>
    <x v="23"/>
    <n v="0"/>
    <n v="5"/>
    <d v="2016-02-23T23:39:13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x v="1"/>
    <x v="35"/>
    <n v="0"/>
    <n v="5"/>
    <d v="2012-08-15T20:35:36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x v="6"/>
    <x v="11"/>
    <n v="0"/>
    <n v="5"/>
    <d v="2014-10-03T09:36:19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x v="1"/>
    <x v="35"/>
    <n v="0"/>
    <n v="5"/>
    <d v="2013-07-16T10:43:28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x v="4"/>
    <x v="29"/>
    <n v="0"/>
    <n v="5"/>
    <d v="2015-11-25T07:55:36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x v="6"/>
    <x v="11"/>
    <n v="0"/>
    <n v="5"/>
    <d v="2014-12-12T10:15:2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x v="6"/>
    <x v="11"/>
    <n v="0"/>
    <n v="5"/>
    <d v="2016-05-20T22:32:01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x v="3"/>
    <x v="18"/>
    <n v="0"/>
    <n v="5"/>
    <d v="2014-03-24T19:01:04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x v="1"/>
    <x v="35"/>
    <n v="0"/>
    <n v="5"/>
    <d v="2016-06-06T00:10:33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x v="6"/>
    <x v="11"/>
    <n v="0"/>
    <n v="5"/>
    <d v="2015-04-15T19:14:28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x v="6"/>
    <x v="11"/>
    <n v="0"/>
    <n v="5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x v="6"/>
    <x v="11"/>
    <n v="0"/>
    <n v="5"/>
    <d v="2014-07-28T18:33:0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x v="6"/>
    <x v="11"/>
    <n v="0"/>
    <n v="5"/>
    <d v="2016-05-02T23:38:29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x v="3"/>
    <x v="18"/>
    <n v="1"/>
    <n v="5"/>
    <d v="2014-07-15T23:27:0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x v="2"/>
    <x v="34"/>
    <n v="1"/>
    <n v="5"/>
    <d v="2015-11-17T10:46:30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x v="4"/>
    <x v="29"/>
    <n v="1"/>
    <n v="1"/>
    <d v="2015-01-15T18:28:00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x v="7"/>
    <x v="37"/>
    <n v="1"/>
    <n v="5"/>
    <d v="2011-08-27T03:58:22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x v="0"/>
    <x v="26"/>
    <n v="1"/>
    <n v="5"/>
    <d v="2015-10-30T00:49:04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x v="6"/>
    <x v="11"/>
    <n v="1"/>
    <n v="5"/>
    <d v="2016-03-24T10:16:40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x v="3"/>
    <x v="28"/>
    <n v="0"/>
    <n v="2"/>
    <d v="2016-10-02T08:49:07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x v="4"/>
    <x v="29"/>
    <n v="0"/>
    <n v="1.33"/>
    <d v="2015-01-30T08:08:41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x v="0"/>
    <x v="26"/>
    <n v="0"/>
    <n v="4"/>
    <d v="2015-05-07T10:55:50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x v="6"/>
    <x v="11"/>
    <n v="0"/>
    <n v="2"/>
    <d v="2014-06-22T18:35:11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x v="6"/>
    <x v="19"/>
    <n v="0"/>
    <n v="1.5"/>
    <d v="2014-07-29T21:17:20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x v="5"/>
    <x v="23"/>
    <n v="0"/>
    <n v="1"/>
    <d v="2013-08-14T17:56:20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x v="6"/>
    <x v="11"/>
    <n v="0"/>
    <n v="3"/>
    <d v="2015-04-13T20:45:12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x v="2"/>
    <x v="34"/>
    <n v="0"/>
    <n v="1"/>
    <d v="2015-01-29T20:17:35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x v="6"/>
    <x v="9"/>
    <n v="0"/>
    <n v="1"/>
    <d v="2016-03-31T08:59:00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x v="0"/>
    <x v="1"/>
    <n v="0"/>
    <n v="1"/>
    <d v="2016-09-02T18:04:46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x v="6"/>
    <x v="11"/>
    <n v="0"/>
    <n v="1.5"/>
    <d v="2015-04-01T05:30:00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x v="0"/>
    <x v="26"/>
    <n v="0"/>
    <n v="1.5"/>
    <d v="2015-01-27T08:41:33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x v="5"/>
    <x v="10"/>
    <n v="0"/>
    <n v="1"/>
    <d v="2016-01-06T23:55:3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x v="6"/>
    <x v="11"/>
    <n v="0"/>
    <n v="1"/>
    <d v="2015-12-20T13:45:23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x v="6"/>
    <x v="11"/>
    <n v="2"/>
    <n v="1.5"/>
    <d v="2015-10-30T04:32:3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x v="1"/>
    <x v="31"/>
    <n v="3"/>
    <n v="1"/>
    <d v="2016-06-03T16:01:26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x v="6"/>
    <x v="19"/>
    <n v="0"/>
    <n v="1"/>
    <d v="2016-03-08T02:16:04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x v="4"/>
    <x v="29"/>
    <n v="0"/>
    <n v="1"/>
    <d v="2016-04-29T02:23:33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x v="5"/>
    <x v="23"/>
    <n v="0"/>
    <n v="1"/>
    <d v="2015-05-06T08:02:55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x v="6"/>
    <x v="11"/>
    <n v="0"/>
    <n v="2"/>
    <d v="2016-01-22T18:33:07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x v="0"/>
    <x v="26"/>
    <n v="0"/>
    <n v="2"/>
    <d v="2015-03-13T02:12:42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x v="1"/>
    <x v="31"/>
    <n v="0"/>
    <n v="1"/>
    <d v="2014-10-19T23:00:59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x v="4"/>
    <x v="29"/>
    <n v="0"/>
    <n v="1"/>
    <d v="2015-02-06T05:14:57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x v="6"/>
    <x v="9"/>
    <n v="0"/>
    <n v="1"/>
    <d v="2016-10-15T16:34: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x v="6"/>
    <x v="11"/>
    <n v="0"/>
    <n v="1"/>
    <d v="2014-07-08T22:08:59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x v="0"/>
    <x v="26"/>
    <n v="0"/>
    <n v="2"/>
    <d v="2016-01-08T16:58:00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x v="6"/>
    <x v="11"/>
    <n v="0"/>
    <n v="1"/>
    <d v="2016-03-15T21:03:57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x v="6"/>
    <x v="9"/>
    <n v="0"/>
    <n v="1"/>
    <d v="2016-07-16T12:44:52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x v="2"/>
    <x v="36"/>
    <n v="0"/>
    <n v="1"/>
    <d v="2015-01-19T03:26:31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"/>
    <x v="39"/>
    <n v="0"/>
    <n v="1"/>
    <d v="2014-04-16T19:49:50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x v="1"/>
    <x v="35"/>
    <n v="0"/>
    <n v="2"/>
    <d v="2014-03-31T16:51:20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x v="3"/>
    <x v="18"/>
    <n v="1"/>
    <n v="1"/>
    <d v="2014-01-08T15:10:27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x v="3"/>
    <x v="18"/>
    <n v="2"/>
    <n v="1"/>
    <d v="2015-03-03T17:36:22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x v="0"/>
    <x v="26"/>
    <n v="0"/>
    <n v="1"/>
    <d v="2014-09-26T15:36:30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x v="0"/>
    <x v="26"/>
    <n v="0"/>
    <n v="1"/>
    <d v="2014-08-14T13:59:55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x v="0"/>
    <x v="26"/>
    <n v="0"/>
    <n v="1"/>
    <d v="2016-03-04T17:41:56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x v="6"/>
    <x v="11"/>
    <n v="0"/>
    <n v="1"/>
    <d v="2016-03-04T19:49:02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x v="0"/>
    <x v="1"/>
    <n v="0"/>
    <n v="1"/>
    <d v="2014-06-25T22:15:02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x v="1"/>
    <x v="31"/>
    <n v="0"/>
    <n v="1"/>
    <d v="2016-01-21T04:06: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x v="4"/>
    <x v="29"/>
    <n v="0"/>
    <n v="1"/>
    <d v="2016-09-29T23:43:54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x v="0"/>
    <x v="26"/>
    <n v="0"/>
    <n v="1"/>
    <d v="2015-01-27T11:19:1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x v="4"/>
    <x v="29"/>
    <n v="0"/>
    <n v="1"/>
    <d v="2014-07-08T23:13:48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x v="0"/>
    <x v="1"/>
    <n v="0"/>
    <n v="1"/>
    <d v="2016-01-24T23:05:09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x v="5"/>
    <x v="23"/>
    <n v="0"/>
    <n v="1"/>
    <d v="2013-12-12T22:21:14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x v="5"/>
    <x v="10"/>
    <n v="0"/>
    <n v="1"/>
    <d v="2016-06-13T04:20:14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x v="4"/>
    <x v="29"/>
    <n v="0"/>
    <n v="1"/>
    <d v="2016-02-12T07:38:53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x v="6"/>
    <x v="19"/>
    <n v="0"/>
    <n v="1"/>
    <d v="2016-03-31T07:41:41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x v="4"/>
    <x v="29"/>
    <n v="0"/>
    <n v="1"/>
    <d v="2015-02-10T18:49:11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x v="4"/>
    <x v="29"/>
    <n v="0"/>
    <n v="1"/>
    <d v="2016-06-30T23:04: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x v="4"/>
    <x v="29"/>
    <n v="0"/>
    <n v="1"/>
    <d v="2014-08-27T03:22:19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x v="6"/>
    <x v="11"/>
    <n v="0"/>
    <n v="1"/>
    <d v="2015-04-13T20:11:27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x v="3"/>
    <x v="28"/>
    <n v="0"/>
    <n v="1"/>
    <d v="2014-11-15T06:50:28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x v="6"/>
    <x v="11"/>
    <n v="0"/>
    <n v="1"/>
    <d v="2015-01-13T21:46:3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x v="6"/>
    <x v="9"/>
    <n v="0"/>
    <n v="1"/>
    <d v="2015-01-30T23:02:35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x v="6"/>
    <x v="19"/>
    <n v="0"/>
    <n v="1"/>
    <d v="2016-08-08T16:15:06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x v="6"/>
    <x v="19"/>
    <n v="0"/>
    <n v="1"/>
    <d v="2016-11-15T00:42:36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x v="6"/>
    <x v="9"/>
    <n v="0"/>
    <n v="1"/>
    <d v="2014-11-10T22:59:50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x v="0"/>
    <x v="26"/>
    <n v="0"/>
    <n v="1"/>
    <d v="2016-02-11T22:37:55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x v="7"/>
    <x v="14"/>
    <n v="0"/>
    <n v="1"/>
    <d v="2015-02-28T20:52:3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x v="0"/>
    <x v="26"/>
    <n v="0"/>
    <n v="1"/>
    <d v="2015-01-05T19:36:46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x v="1"/>
    <x v="35"/>
    <n v="0"/>
    <n v="1"/>
    <d v="2013-06-19T15:25:22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x v="6"/>
    <x v="11"/>
    <n v="0"/>
    <n v="1"/>
    <d v="2015-02-24T06:28:5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x v="1"/>
    <x v="31"/>
    <n v="0"/>
    <n v="1"/>
    <d v="2016-04-26T17:57:43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x v="5"/>
    <x v="10"/>
    <n v="0"/>
    <n v="1"/>
    <d v="2015-01-05T15:22:29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x v="6"/>
    <x v="11"/>
    <n v="0"/>
    <n v="1"/>
    <d v="2016-02-15T04:02:44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x v="0"/>
    <x v="26"/>
    <n v="0"/>
    <n v="1"/>
    <d v="2015-02-17T22:31:27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x v="0"/>
    <x v="26"/>
    <n v="0"/>
    <n v="1"/>
    <d v="2015-06-23T14:44:5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x v="2"/>
    <x v="34"/>
    <n v="0"/>
    <n v="1"/>
    <d v="2014-11-13T22:49:25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x v="6"/>
    <x v="11"/>
    <n v="0"/>
    <n v="1"/>
    <d v="2016-08-29T06:15:56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x v="6"/>
    <x v="11"/>
    <n v="0"/>
    <n v="1"/>
    <d v="2015-06-19T18:44:23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x v="5"/>
    <x v="10"/>
    <n v="0"/>
    <n v="1"/>
    <d v="2016-02-16T21:08:40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x v="1"/>
    <x v="31"/>
    <n v="0"/>
    <n v="1"/>
    <d v="2016-04-19T07:38:4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x v="4"/>
    <x v="29"/>
    <n v="0"/>
    <n v="1"/>
    <d v="2015-01-22T16:29:56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x v="0"/>
    <x v="26"/>
    <n v="0"/>
    <n v="1"/>
    <d v="2016-06-14T16:25:33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x v="0"/>
    <x v="26"/>
    <n v="0"/>
    <n v="1"/>
    <d v="2015-01-27T22:17:09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x v="3"/>
    <x v="18"/>
    <n v="0"/>
    <n v="1"/>
    <d v="2016-01-28T16:18:30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x v="6"/>
    <x v="11"/>
    <n v="0"/>
    <n v="1"/>
    <d v="2015-02-06T17:50:0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x v="6"/>
    <x v="11"/>
    <n v="0"/>
    <n v="1"/>
    <d v="2014-07-22T04:49:49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x v="7"/>
    <x v="14"/>
    <n v="0"/>
    <n v="1"/>
    <d v="2015-04-08T00:52:36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x v="4"/>
    <x v="29"/>
    <n v="0"/>
    <n v="1"/>
    <d v="2016-05-12T21:55:49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x v="5"/>
    <x v="23"/>
    <n v="0"/>
    <n v="1"/>
    <d v="2017-01-18T07:53:4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x v="5"/>
    <x v="21"/>
    <n v="0"/>
    <n v="1"/>
    <d v="2015-04-02T16:55:1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x v="0"/>
    <x v="26"/>
    <n v="0"/>
    <n v="1"/>
    <d v="2016-08-23T21:47:47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x v="2"/>
    <x v="38"/>
    <n v="0"/>
    <n v="1"/>
    <d v="2015-01-27T21:13:5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x v="7"/>
    <x v="14"/>
    <n v="0"/>
    <n v="1"/>
    <d v="2015-02-09T22:16:17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x v="6"/>
    <x v="19"/>
    <n v="0"/>
    <n v="1"/>
    <d v="2014-10-30T20:19:5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x v="7"/>
    <x v="14"/>
    <n v="0"/>
    <n v="1"/>
    <d v="2016-02-25T23:03:49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x v="0"/>
    <x v="1"/>
    <n v="0"/>
    <n v="1"/>
    <d v="2016-09-26T19:20:0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x v="3"/>
    <x v="18"/>
    <n v="0"/>
    <n v="1"/>
    <d v="2015-12-09T04:53:1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x v="6"/>
    <x v="11"/>
    <n v="0"/>
    <n v="1"/>
    <d v="2014-05-30T21:26:47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x v="6"/>
    <x v="11"/>
    <n v="0"/>
    <n v="1"/>
    <d v="2016-01-31T22:43:06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x v="8"/>
    <x v="30"/>
    <n v="0"/>
    <n v="1"/>
    <d v="2014-10-06T19:38:35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x v="2"/>
    <x v="36"/>
    <n v="0"/>
    <n v="1"/>
    <d v="2016-02-13T10:24:43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x v="6"/>
    <x v="11"/>
    <n v="0"/>
    <n v="1"/>
    <d v="2014-09-23T15:16:31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x v="5"/>
    <x v="23"/>
    <n v="0"/>
    <n v="1"/>
    <d v="2016-04-28T20:22:15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x v="3"/>
    <x v="28"/>
    <n v="0"/>
    <n v="1"/>
    <d v="2014-07-08T15:35:1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x v="7"/>
    <x v="14"/>
    <n v="0"/>
    <n v="1"/>
    <d v="2016-03-06T20:58:52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x v="0"/>
    <x v="26"/>
    <n v="0"/>
    <n v="1"/>
    <d v="2016-05-25T17:27:49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x v="6"/>
    <x v="9"/>
    <n v="0"/>
    <n v="1"/>
    <d v="2016-05-19T08:59:2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x v="6"/>
    <x v="19"/>
    <n v="0"/>
    <n v="1"/>
    <d v="2016-10-22T23:17:1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x v="2"/>
    <x v="34"/>
    <n v="0"/>
    <n v="1"/>
    <d v="2015-05-27T16:00:58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x v="1"/>
    <x v="39"/>
    <n v="0"/>
    <n v="1"/>
    <d v="2016-04-14T20:45:21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x v="1"/>
    <x v="31"/>
    <n v="0"/>
    <n v="1"/>
    <d v="2016-12-04T06:04:27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x v="4"/>
    <x v="29"/>
    <n v="0"/>
    <n v="1"/>
    <d v="2015-02-09T17:23:56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x v="6"/>
    <x v="11"/>
    <n v="0"/>
    <n v="1"/>
    <d v="2014-09-08T03:54:17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x v="5"/>
    <x v="21"/>
    <n v="0"/>
    <n v="0"/>
    <d v="2016-08-11T10:21:47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x v="6"/>
    <x v="9"/>
    <n v="0"/>
    <n v="0"/>
    <d v="2014-08-12T18:10:23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x v="1"/>
    <x v="31"/>
    <n v="0"/>
    <n v="0"/>
    <d v="2014-10-03T21:31:38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x v="5"/>
    <x v="23"/>
    <n v="0"/>
    <n v="0"/>
    <d v="2016-08-14T00:50:30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x v="5"/>
    <x v="10"/>
    <n v="0"/>
    <n v="0"/>
    <d v="2015-05-11T05:38:46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x v="6"/>
    <x v="9"/>
    <n v="0"/>
    <n v="0"/>
    <d v="2015-12-24T08:45:52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x v="5"/>
    <x v="10"/>
    <n v="0"/>
    <n v="0"/>
    <d v="2015-08-27T23:04:14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x v="5"/>
    <x v="10"/>
    <n v="0"/>
    <n v="0"/>
    <d v="2015-05-11T16:05:32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x v="5"/>
    <x v="10"/>
    <n v="0"/>
    <n v="0"/>
    <d v="2016-04-22T01:09:1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x v="5"/>
    <x v="10"/>
    <n v="0"/>
    <n v="0"/>
    <d v="2015-12-03T23:00:51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x v="9"/>
    <x v="6"/>
    <x v="9"/>
    <n v="0"/>
    <n v="0"/>
    <d v="2015-12-08T04:57:52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x v="6"/>
    <x v="9"/>
    <n v="0"/>
    <n v="0"/>
    <d v="2014-07-14T18:49:08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x v="0"/>
    <x v="26"/>
    <n v="0"/>
    <n v="0"/>
    <d v="2014-11-25T06:17:44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x v="5"/>
    <x v="10"/>
    <n v="0"/>
    <n v="0"/>
    <d v="2015-10-27T22:55:45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x v="0"/>
    <x v="1"/>
    <n v="0"/>
    <n v="0"/>
    <d v="2015-07-04T16:09:30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x v="7"/>
    <x v="37"/>
    <n v="0"/>
    <n v="0"/>
    <d v="2011-01-25T23:20:30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x v="0"/>
    <x v="4"/>
    <n v="0"/>
    <n v="0"/>
    <d v="2016-06-15T05:55:08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x v="0"/>
    <x v="26"/>
    <n v="0"/>
    <n v="0"/>
    <d v="2015-07-13T18:37:08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x v="6"/>
    <x v="19"/>
    <n v="0"/>
    <n v="0"/>
    <d v="2016-04-09T22:49:51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x v="5"/>
    <x v="10"/>
    <n v="0"/>
    <n v="0"/>
    <d v="2016-08-30T21:52:52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x v="7"/>
    <x v="14"/>
    <n v="0"/>
    <n v="0"/>
    <d v="2017-03-02T01:40:11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x v="3"/>
    <x v="28"/>
    <n v="0"/>
    <n v="0"/>
    <d v="2014-12-27T07:12:21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x v="5"/>
    <x v="21"/>
    <n v="0"/>
    <n v="0"/>
    <d v="2015-02-18T04:45:32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x v="1"/>
    <x v="31"/>
    <n v="0"/>
    <n v="0"/>
    <d v="2015-04-21T22:28:38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x v="2"/>
    <x v="36"/>
    <n v="0"/>
    <n v="0"/>
    <d v="2016-11-04T14:04:47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x v="4"/>
    <x v="40"/>
    <n v="0"/>
    <n v="0"/>
    <d v="2016-12-28T00:09:4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x v="0"/>
    <x v="26"/>
    <n v="0"/>
    <n v="0"/>
    <d v="2015-11-14T00:16:4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x v="5"/>
    <x v="10"/>
    <n v="0"/>
    <n v="0"/>
    <d v="2015-11-13T02:01:39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x v="6"/>
    <x v="11"/>
    <n v="0"/>
    <n v="0"/>
    <d v="2015-06-16T17:51:19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x v="6"/>
    <x v="19"/>
    <n v="0"/>
    <n v="0"/>
    <d v="2015-08-10T16:40:2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x v="2"/>
    <x v="36"/>
    <n v="0"/>
    <n v="0"/>
    <d v="2014-06-10T19:40:11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x v="1"/>
    <x v="31"/>
    <n v="0"/>
    <n v="0"/>
    <d v="2015-05-15T13:00:5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x v="7"/>
    <x v="14"/>
    <n v="0"/>
    <n v="0"/>
    <d v="2017-03-02T04:59:20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x v="0"/>
    <x v="26"/>
    <n v="0"/>
    <n v="0"/>
    <d v="2014-12-03T21:14:16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x v="0"/>
    <x v="26"/>
    <n v="0"/>
    <n v="0"/>
    <d v="2015-07-28T00:18:50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x v="5"/>
    <x v="23"/>
    <n v="0"/>
    <n v="0"/>
    <d v="2011-06-11T03:02:21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x v="0"/>
    <x v="26"/>
    <n v="0"/>
    <n v="0"/>
    <d v="2015-02-20T17:45:1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x v="0"/>
    <x v="26"/>
    <n v="0"/>
    <n v="0"/>
    <d v="2017-01-27T23:05:18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x v="0"/>
    <x v="1"/>
    <n v="0"/>
    <n v="0"/>
    <d v="2016-11-02T23:53:03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x v="7"/>
    <x v="33"/>
    <n v="0"/>
    <n v="0"/>
    <d v="2014-01-03T00:07:25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x v="4"/>
    <x v="40"/>
    <n v="0"/>
    <n v="0"/>
    <d v="2016-01-02T10:43:3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x v="4"/>
    <x v="40"/>
    <n v="0"/>
    <n v="0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x v="4"/>
    <x v="29"/>
    <n v="0"/>
    <n v="0"/>
    <d v="2015-09-13T12:41:29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x v="1"/>
    <x v="39"/>
    <n v="0"/>
    <n v="0"/>
    <d v="2017-02-08T10:44:48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x v="6"/>
    <x v="9"/>
    <n v="0"/>
    <n v="0"/>
    <d v="2015-01-30T20:33:49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x v="6"/>
    <x v="19"/>
    <n v="0"/>
    <n v="0"/>
    <d v="2015-10-14T19:59:56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x v="5"/>
    <x v="10"/>
    <n v="0"/>
    <n v="0"/>
    <d v="2015-02-12T09:28:43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x v="4"/>
    <x v="29"/>
    <n v="0"/>
    <n v="0"/>
    <d v="2014-12-13T02:36:34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x v="0"/>
    <x v="26"/>
    <n v="0"/>
    <n v="0"/>
    <d v="2015-11-20T13:27:17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x v="6"/>
    <x v="9"/>
    <n v="0"/>
    <n v="0"/>
    <d v="2016-03-09T18:41:57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x v="0"/>
    <x v="26"/>
    <n v="0"/>
    <n v="0"/>
    <d v="2015-04-28T00:13:17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x v="6"/>
    <x v="9"/>
    <n v="0"/>
    <n v="0"/>
    <d v="2014-07-23T15:10:50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x v="6"/>
    <x v="11"/>
    <n v="0"/>
    <n v="0"/>
    <d v="2016-05-05T17:19:57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x v="5"/>
    <x v="21"/>
    <n v="0"/>
    <n v="0"/>
    <d v="2016-05-01T19:23:04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x v="0"/>
    <x v="26"/>
    <n v="0"/>
    <n v="0"/>
    <d v="2015-05-19T19:03:35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x v="5"/>
    <x v="21"/>
    <n v="0"/>
    <n v="0"/>
    <d v="2015-08-23T13:46:33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x v="5"/>
    <x v="10"/>
    <n v="0"/>
    <n v="0"/>
    <d v="2014-11-16T08:52:47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x v="5"/>
    <x v="10"/>
    <n v="0"/>
    <n v="0"/>
    <d v="2015-01-27T20:06:04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x v="5"/>
    <x v="23"/>
    <n v="0"/>
    <n v="0"/>
    <d v="2016-10-26T14:16:34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x v="0"/>
    <x v="26"/>
    <n v="0"/>
    <n v="0"/>
    <d v="2016-11-18T09:20:15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x v="7"/>
    <x v="37"/>
    <n v="0"/>
    <n v="0"/>
    <d v="2015-01-03T18:55: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x v="1"/>
    <x v="31"/>
    <n v="0"/>
    <n v="0"/>
    <d v="2015-10-22T22:13:39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x v="0"/>
    <x v="26"/>
    <n v="0"/>
    <n v="0"/>
    <d v="2016-12-04T20:12:50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x v="0"/>
    <x v="26"/>
    <n v="0"/>
    <n v="0"/>
    <d v="2016-03-15T06:26:04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x v="6"/>
    <x v="11"/>
    <n v="0"/>
    <n v="0"/>
    <d v="2015-02-02T23:40:1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x v="6"/>
    <x v="9"/>
    <n v="0"/>
    <n v="0"/>
    <d v="2015-04-24T03:21:00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x v="6"/>
    <x v="9"/>
    <n v="0"/>
    <n v="0"/>
    <d v="2016-03-04T15:36:51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x v="0"/>
    <x v="26"/>
    <n v="0"/>
    <n v="0"/>
    <d v="2015-11-10T14:48:16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x v="4"/>
    <x v="40"/>
    <n v="0"/>
    <n v="0"/>
    <d v="2015-04-11T01:45:04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x v="8"/>
    <x v="30"/>
    <n v="0"/>
    <n v="0"/>
    <d v="2015-02-12T21:37:2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x v="3"/>
    <x v="28"/>
    <n v="0"/>
    <n v="0"/>
    <d v="2015-11-24T21:47:48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x v="1"/>
    <x v="31"/>
    <n v="0"/>
    <n v="0"/>
    <d v="2015-06-20T18:43:48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x v="4"/>
    <x v="29"/>
    <n v="0"/>
    <n v="0"/>
    <d v="2014-07-02T00:58:19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x v="1"/>
    <x v="31"/>
    <n v="0"/>
    <n v="0"/>
    <d v="2015-11-04T04:54:56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x v="4"/>
    <x v="40"/>
    <n v="0"/>
    <n v="0"/>
    <d v="2014-10-16T00:22:1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x v="4"/>
    <x v="29"/>
    <n v="0"/>
    <n v="0"/>
    <d v="2014-07-22T23:32:28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x v="0"/>
    <x v="26"/>
    <n v="0"/>
    <n v="0"/>
    <d v="2016-12-13T02:54:47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x v="5"/>
    <x v="23"/>
    <n v="0"/>
    <n v="0"/>
    <d v="2015-04-20T17:25:38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x v="1"/>
    <x v="32"/>
    <n v="0"/>
    <n v="0"/>
    <d v="2013-04-25T16:18:34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x v="0"/>
    <x v="26"/>
    <n v="0"/>
    <n v="0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x v="0"/>
    <x v="26"/>
    <n v="0"/>
    <n v="0"/>
    <d v="2014-11-11T20:07:0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x v="4"/>
    <x v="29"/>
    <n v="0"/>
    <n v="0"/>
    <d v="2015-03-14T02:51:5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x v="4"/>
    <x v="29"/>
    <n v="0"/>
    <n v="0"/>
    <d v="2014-09-10T23:23:43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x v="6"/>
    <x v="11"/>
    <n v="0"/>
    <n v="0"/>
    <d v="2014-10-10T12:50:40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x v="6"/>
    <x v="19"/>
    <n v="0"/>
    <n v="0"/>
    <d v="2016-09-02T08:19:2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x v="6"/>
    <x v="19"/>
    <n v="0"/>
    <n v="0"/>
    <d v="2016-01-04T23:36:1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x v="6"/>
    <x v="11"/>
    <n v="0"/>
    <n v="0"/>
    <d v="2014-07-09T07:48:43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x v="5"/>
    <x v="10"/>
    <n v="0"/>
    <n v="0"/>
    <d v="2015-06-09T21:27:2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x v="0"/>
    <x v="26"/>
    <n v="0"/>
    <n v="0"/>
    <d v="2015-09-17T14:52:58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x v="5"/>
    <x v="10"/>
    <n v="0"/>
    <n v="0"/>
    <d v="2016-12-09T23:06:00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x v="5"/>
    <x v="10"/>
    <n v="0"/>
    <n v="0"/>
    <d v="2015-06-10T22:08:55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x v="0"/>
    <x v="26"/>
    <n v="0"/>
    <n v="0"/>
    <d v="2015-06-10T18:50:4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x v="0"/>
    <x v="26"/>
    <n v="0"/>
    <n v="0"/>
    <d v="2017-02-24T21:29:37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x v="3"/>
    <x v="18"/>
    <n v="0"/>
    <n v="0"/>
    <d v="2011-09-13T20:56:40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x v="4"/>
    <x v="29"/>
    <n v="0"/>
    <n v="0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x v="4"/>
    <x v="29"/>
    <n v="0"/>
    <n v="0"/>
    <d v="2015-08-08T02:27:4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x v="7"/>
    <x v="37"/>
    <n v="0"/>
    <n v="0"/>
    <d v="2012-08-04T06:47:45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x v="1"/>
    <x v="31"/>
    <n v="0"/>
    <n v="0"/>
    <d v="2017-03-01T16:42:27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x v="0"/>
    <x v="26"/>
    <n v="0"/>
    <n v="0"/>
    <d v="2016-01-11T19:30:11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x v="6"/>
    <x v="9"/>
    <n v="0"/>
    <n v="0"/>
    <d v="2014-07-31T15:16:24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x v="6"/>
    <x v="11"/>
    <n v="0"/>
    <n v="0"/>
    <d v="2017-01-27T00:58:5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x v="6"/>
    <x v="19"/>
    <n v="0"/>
    <n v="0"/>
    <d v="2015-10-08T03:27:1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x v="6"/>
    <x v="11"/>
    <n v="0"/>
    <n v="0"/>
    <d v="2014-05-15T15:37:44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x v="4"/>
    <x v="40"/>
    <n v="0"/>
    <n v="0"/>
    <d v="2014-10-30T15:40:52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x v="5"/>
    <x v="21"/>
    <n v="0"/>
    <n v="0"/>
    <d v="2014-08-31T22:29:43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x v="5"/>
    <x v="23"/>
    <n v="0"/>
    <n v="0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x v="5"/>
    <x v="23"/>
    <n v="0"/>
    <n v="0"/>
    <d v="2014-07-17T18:25:12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x v="0"/>
    <x v="26"/>
    <n v="0"/>
    <n v="0"/>
    <d v="2015-10-26T15:49:25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x v="7"/>
    <x v="33"/>
    <n v="0"/>
    <n v="0"/>
    <d v="2012-04-14T19:44:55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x v="2"/>
    <x v="38"/>
    <n v="0"/>
    <n v="0"/>
    <d v="2015-07-03T06:03:10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x v="4"/>
    <x v="29"/>
    <n v="0"/>
    <n v="0"/>
    <d v="2015-06-09T04:04:52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x v="4"/>
    <x v="40"/>
    <n v="0"/>
    <n v="0"/>
    <d v="2014-07-15T22:50:34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x v="4"/>
    <x v="29"/>
    <n v="0"/>
    <n v="0"/>
    <d v="2015-05-31T03:20:51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x v="6"/>
    <x v="11"/>
    <n v="0"/>
    <n v="0"/>
    <d v="2015-11-17T22:05:50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x v="6"/>
    <x v="11"/>
    <n v="0"/>
    <n v="0"/>
    <d v="2016-11-01T06:18:40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x v="6"/>
    <x v="11"/>
    <n v="0"/>
    <n v="0"/>
    <d v="2015-11-14T00:36:10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x v="6"/>
    <x v="11"/>
    <n v="0"/>
    <n v="0"/>
    <d v="2016-11-26T19:18:51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"/>
    <x v="39"/>
    <n v="0"/>
    <n v="0"/>
    <d v="2012-12-14T12:45:40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x v="4"/>
    <x v="29"/>
    <n v="0"/>
    <n v="0"/>
    <d v="2015-04-28T15:06:29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x v="6"/>
    <x v="11"/>
    <n v="0"/>
    <n v="0"/>
    <d v="2016-06-29T01:09:46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x v="1"/>
    <x v="35"/>
    <n v="0"/>
    <n v="0"/>
    <d v="2013-01-15T23:59:29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x v="5"/>
    <x v="10"/>
    <n v="0"/>
    <n v="0"/>
    <d v="2015-12-13T15:48:44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x v="7"/>
    <x v="33"/>
    <n v="0"/>
    <n v="0"/>
    <d v="2014-02-11T04:33:10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x v="2"/>
    <x v="34"/>
    <n v="0"/>
    <n v="0"/>
    <d v="2016-08-21T08:29:5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x v="2"/>
    <x v="3"/>
    <n v="0"/>
    <n v="0"/>
    <d v="2015-03-04T05:37:30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x v="3"/>
    <x v="18"/>
    <n v="0"/>
    <n v="0"/>
    <d v="2014-10-15T05:39:1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x v="4"/>
    <x v="29"/>
    <n v="0"/>
    <n v="0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x v="4"/>
    <x v="29"/>
    <n v="0"/>
    <n v="0"/>
    <d v="2015-08-08T09:47:55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x v="4"/>
    <x v="29"/>
    <n v="0"/>
    <n v="0"/>
    <d v="2014-07-10T19:41:37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x v="4"/>
    <x v="29"/>
    <n v="0"/>
    <n v="0"/>
    <d v="2015-05-30T15:21:58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x v="6"/>
    <x v="9"/>
    <n v="0"/>
    <n v="0"/>
    <d v="2017-02-24T14:00:03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x v="6"/>
    <x v="19"/>
    <n v="0"/>
    <n v="0"/>
    <d v="2016-10-23T16:00:2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x v="6"/>
    <x v="19"/>
    <n v="0"/>
    <n v="0"/>
    <d v="2015-06-25T03:29:5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x v="6"/>
    <x v="19"/>
    <n v="0"/>
    <n v="0"/>
    <d v="2014-12-26T20:39:5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x v="6"/>
    <x v="19"/>
    <n v="0"/>
    <n v="0"/>
    <d v="2014-08-03T14:27:49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x v="5"/>
    <x v="23"/>
    <n v="0"/>
    <n v="0"/>
    <d v="2016-01-31T04:13:5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x v="1"/>
    <x v="31"/>
    <n v="0"/>
    <n v="0"/>
    <d v="2014-06-28T16:52:43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x v="0"/>
    <x v="26"/>
    <n v="0"/>
    <n v="0"/>
    <d v="2015-03-23T19:56:26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x v="1"/>
    <x v="31"/>
    <n v="0"/>
    <n v="0"/>
    <d v="2015-03-30T03:09:1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x v="1"/>
    <x v="31"/>
    <n v="0"/>
    <n v="0"/>
    <d v="2016-12-03T22:13:29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x v="0"/>
    <x v="26"/>
    <n v="0"/>
    <n v="0"/>
    <d v="2014-11-13T20:28:26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x v="5"/>
    <x v="10"/>
    <n v="0"/>
    <n v="0"/>
    <d v="2016-07-16T00:06:23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x v="5"/>
    <x v="23"/>
    <n v="0"/>
    <n v="0"/>
    <d v="2016-12-10T01:18:20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x v="30"/>
    <x v="8"/>
    <x v="30"/>
    <n v="0"/>
    <n v="0"/>
    <d v="2016-01-13T10:20:45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x v="6"/>
    <x v="19"/>
    <n v="0"/>
    <n v="0"/>
    <d v="2015-06-27T01:29:5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x v="0"/>
    <x v="1"/>
    <n v="0"/>
    <n v="0"/>
    <d v="2016-12-28T01:26:48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x v="5"/>
    <x v="10"/>
    <n v="0"/>
    <n v="0"/>
    <d v="2016-08-02T02:58:2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x v="5"/>
    <x v="10"/>
    <n v="0"/>
    <n v="0"/>
    <d v="2015-06-09T21:48:1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x v="5"/>
    <x v="23"/>
    <n v="0"/>
    <n v="0"/>
    <d v="2015-03-02T21:51:49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x v="5"/>
    <x v="23"/>
    <n v="0"/>
    <n v="0"/>
    <d v="2015-12-28T23:34:5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x v="5"/>
    <x v="23"/>
    <n v="0"/>
    <n v="0"/>
    <d v="2011-06-09T05:37:31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x v="0"/>
    <x v="26"/>
    <n v="0"/>
    <n v="0"/>
    <d v="2014-12-02T20:13:14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x v="0"/>
    <x v="26"/>
    <n v="0"/>
    <n v="0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x v="0"/>
    <x v="26"/>
    <n v="0"/>
    <n v="0"/>
    <d v="2016-05-25T01:29:00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x v="8"/>
    <x v="30"/>
    <n v="0"/>
    <n v="0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x v="8"/>
    <x v="30"/>
    <n v="0"/>
    <n v="0"/>
    <d v="2016-11-04T20:54: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x v="3"/>
    <x v="18"/>
    <n v="0"/>
    <n v="0"/>
    <d v="2014-06-23T20:40:24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x v="4"/>
    <x v="29"/>
    <n v="0"/>
    <n v="0"/>
    <d v="2016-05-19T17:23:02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x v="1"/>
    <x v="31"/>
    <n v="0"/>
    <n v="0"/>
    <d v="2015-03-11T01:27:2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x v="1"/>
    <x v="35"/>
    <n v="0"/>
    <n v="0"/>
    <d v="2016-07-03T22:01:11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x v="7"/>
    <x v="14"/>
    <n v="0"/>
    <n v="0"/>
    <d v="2016-04-11T01:15:0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x v="7"/>
    <x v="14"/>
    <n v="0"/>
    <n v="0"/>
    <d v="2016-09-01T16:12:54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x v="3"/>
    <x v="28"/>
    <n v="0"/>
    <n v="0"/>
    <d v="2016-12-05T00:04:09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x v="0"/>
    <x v="26"/>
    <n v="0"/>
    <n v="0"/>
    <d v="2015-05-06T18:48:2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x v="0"/>
    <x v="26"/>
    <n v="0"/>
    <n v="0"/>
    <d v="2016-08-10T20:03:57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x v="4"/>
    <x v="29"/>
    <n v="0"/>
    <n v="0"/>
    <d v="2016-01-28T21:35:4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x v="4"/>
    <x v="29"/>
    <n v="0"/>
    <n v="0"/>
    <d v="2015-09-18T19:38:4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x v="4"/>
    <x v="40"/>
    <n v="0"/>
    <n v="0"/>
    <d v="2016-05-08T21:35:08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x v="4"/>
    <x v="29"/>
    <n v="0"/>
    <n v="0"/>
    <d v="2016-04-27T19:49:05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x v="4"/>
    <x v="29"/>
    <n v="0"/>
    <n v="0"/>
    <d v="2015-02-25T00:14:07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x v="4"/>
    <x v="29"/>
    <n v="0"/>
    <n v="0"/>
    <d v="2015-05-16T04:09:2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x v="4"/>
    <x v="29"/>
    <n v="0"/>
    <n v="0"/>
    <d v="2015-03-26T20:17:06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"/>
    <x v="39"/>
    <n v="0"/>
    <n v="0"/>
    <d v="2014-08-12T15:15:51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x v="6"/>
    <x v="11"/>
    <n v="0"/>
    <n v="0"/>
    <d v="2016-05-25T01:52:38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x v="6"/>
    <x v="9"/>
    <n v="0"/>
    <n v="0"/>
    <d v="2016-05-08T00:12:05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x v="6"/>
    <x v="19"/>
    <n v="0"/>
    <n v="0"/>
    <d v="2015-03-02T18:59:52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x v="19"/>
    <x v="6"/>
    <x v="19"/>
    <n v="0"/>
    <n v="0"/>
    <d v="2014-11-11T05:28:2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x v="6"/>
    <x v="11"/>
    <n v="0"/>
    <n v="0"/>
    <d v="2016-03-04T08:07:48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x v="6"/>
    <x v="11"/>
    <n v="0"/>
    <n v="0"/>
    <d v="2015-10-19T03:41:57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x v="6"/>
    <x v="11"/>
    <n v="0"/>
    <n v="0"/>
    <d v="2015-12-06T19:47:17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x v="6"/>
    <x v="11"/>
    <n v="0"/>
    <n v="0"/>
    <d v="2016-06-17T17:49:46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x v="6"/>
    <x v="11"/>
    <n v="0"/>
    <n v="0"/>
    <d v="2014-07-16T04:34:57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x v="4"/>
    <x v="29"/>
    <n v="0"/>
    <n v="0"/>
    <d v="2015-03-30T04:22:00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x v="0"/>
    <x v="26"/>
    <n v="0"/>
    <n v="0"/>
    <d v="2015-10-06T09:22:5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x v="4"/>
    <x v="29"/>
    <n v="0"/>
    <n v="0"/>
    <d v="2014-07-21T16:22:32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x v="6"/>
    <x v="9"/>
    <n v="0"/>
    <n v="0"/>
    <d v="2015-10-16T22:09:0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x v="6"/>
    <x v="11"/>
    <n v="0"/>
    <n v="0"/>
    <d v="2016-02-19T05:54:29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x v="1"/>
    <x v="31"/>
    <n v="0"/>
    <n v="0"/>
    <d v="2015-03-23T19:28:25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x v="6"/>
    <x v="11"/>
    <n v="0"/>
    <n v="0"/>
    <d v="2016-08-31T20:11:25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x v="2"/>
    <x v="3"/>
    <n v="0"/>
    <n v="0"/>
    <d v="2014-07-09T21:20:12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x v="5"/>
    <x v="10"/>
    <n v="0"/>
    <n v="0"/>
    <d v="2015-04-02T16:28:25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x v="3"/>
    <x v="28"/>
    <n v="0"/>
    <n v="0"/>
    <d v="2014-05-14T00:12:3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x v="4"/>
    <x v="29"/>
    <n v="0"/>
    <n v="0"/>
    <d v="2016-10-12T17:41:13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x v="4"/>
    <x v="29"/>
    <n v="0"/>
    <n v="0"/>
    <d v="2015-01-27T23:09:4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x v="4"/>
    <x v="29"/>
    <n v="0"/>
    <n v="0"/>
    <d v="2014-07-09T14:12:29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"/>
    <x v="39"/>
    <n v="0"/>
    <n v="0"/>
    <d v="2013-09-20T20:51:34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x v="6"/>
    <x v="11"/>
    <n v="0"/>
    <n v="0"/>
    <d v="2015-04-14T16:36:34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x v="6"/>
    <x v="19"/>
    <n v="0"/>
    <n v="0"/>
    <d v="2016-06-06T00:13:44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x v="6"/>
    <x v="11"/>
    <n v="0"/>
    <n v="0"/>
    <d v="2015-08-12T03:38:27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x v="5"/>
    <x v="23"/>
    <n v="0"/>
    <n v="0"/>
    <d v="2012-05-12T04:01:2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x v="0"/>
    <x v="26"/>
    <n v="0"/>
    <n v="0"/>
    <d v="2016-01-11T16:42: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x v="0"/>
    <x v="26"/>
    <n v="0"/>
    <n v="0"/>
    <d v="2016-05-13T08:29:03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x v="5"/>
    <x v="23"/>
    <n v="0"/>
    <n v="0"/>
    <d v="2015-08-07T14:47:04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x v="5"/>
    <x v="21"/>
    <n v="0"/>
    <n v="0"/>
    <d v="2014-11-26T18:25:40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x v="5"/>
    <x v="23"/>
    <n v="0"/>
    <n v="0"/>
    <d v="2016-08-09T07:38:4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x v="5"/>
    <x v="23"/>
    <n v="0"/>
    <n v="0"/>
    <d v="2015-06-16T19:51:45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x v="7"/>
    <x v="33"/>
    <n v="0"/>
    <n v="0"/>
    <d v="2010-06-09T00:28:5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x v="7"/>
    <x v="14"/>
    <n v="0"/>
    <n v="0"/>
    <d v="2016-03-22T20:48:26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x v="4"/>
    <x v="40"/>
    <n v="0"/>
    <n v="0"/>
    <d v="2015-02-12T01:20:16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x v="6"/>
    <x v="11"/>
    <n v="0"/>
    <n v="0"/>
    <d v="2016-02-08T23:59:2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x v="4"/>
    <x v="29"/>
    <n v="0"/>
    <n v="0"/>
    <d v="2015-05-30T17:26:05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x v="5"/>
    <x v="23"/>
    <n v="0"/>
    <n v="0"/>
    <d v="2015-10-08T21:49:00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x v="7"/>
    <x v="33"/>
    <n v="0"/>
    <n v="0"/>
    <d v="2010-04-23T19:28:34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x v="4"/>
    <x v="29"/>
    <n v="0"/>
    <n v="0"/>
    <d v="2015-01-25T01:42:42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x v="2"/>
    <x v="36"/>
    <n v="0"/>
    <n v="0"/>
    <d v="2014-07-27T22:20:12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x v="5"/>
    <x v="10"/>
    <n v="0"/>
    <n v="0"/>
    <d v="2015-03-09T18:12:56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x v="5"/>
    <x v="10"/>
    <n v="0"/>
    <n v="0"/>
    <d v="2015-09-08T22:16:04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x v="5"/>
    <x v="23"/>
    <n v="0"/>
    <n v="0"/>
    <d v="2014-07-07T23:45:24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x v="4"/>
    <x v="29"/>
    <n v="0"/>
    <n v="0"/>
    <d v="2014-09-15T15:51:36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x v="1"/>
    <x v="31"/>
    <n v="0"/>
    <n v="0"/>
    <d v="2015-10-12T21:30:4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x v="2"/>
    <x v="38"/>
    <n v="0"/>
    <n v="0"/>
    <d v="2015-08-03T06:47:27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x v="7"/>
    <x v="14"/>
    <n v="0"/>
    <n v="0"/>
    <d v="2017-02-13T05:07:40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x v="4"/>
    <x v="29"/>
    <n v="0"/>
    <n v="0"/>
    <d v="2015-08-22T00:32:59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x v="6"/>
    <x v="11"/>
    <n v="0"/>
    <n v="0"/>
    <d v="2015-09-06T15:11:45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"/>
    <x v="39"/>
    <n v="0"/>
    <n v="0"/>
    <d v="2016-09-19T07:53:27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x v="5"/>
    <x v="21"/>
    <n v="0"/>
    <n v="0"/>
    <d v="2016-07-08T01:32:2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x v="7"/>
    <x v="33"/>
    <n v="0"/>
    <n v="0"/>
    <d v="2013-10-15T16:07:02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x v="7"/>
    <x v="14"/>
    <n v="0"/>
    <n v="0"/>
    <d v="2015-06-24T07:21:12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x v="0"/>
    <x v="26"/>
    <n v="0"/>
    <n v="0"/>
    <d v="2014-09-15T16:51:10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x v="6"/>
    <x v="11"/>
    <n v="0"/>
    <n v="0"/>
    <d v="2014-10-04T14:20:3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x v="6"/>
    <x v="19"/>
    <n v="0"/>
    <n v="0"/>
    <d v="2015-09-08T16:42:15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x v="6"/>
    <x v="11"/>
    <n v="0"/>
    <n v="0"/>
    <d v="2016-03-28T22:22:07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x v="4"/>
    <x v="29"/>
    <n v="0"/>
    <n v="0"/>
    <d v="2014-07-10T17:22:00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x v="5"/>
    <x v="21"/>
    <n v="0"/>
    <n v="0"/>
    <d v="2015-08-05T21:50:1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x v="5"/>
    <x v="21"/>
    <n v="0"/>
    <n v="0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x v="5"/>
    <x v="10"/>
    <n v="0"/>
    <n v="0"/>
    <d v="2015-06-16T21:54:51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x v="5"/>
    <x v="10"/>
    <n v="0"/>
    <n v="0"/>
    <d v="2017-02-01T19:30:34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x v="5"/>
    <x v="23"/>
    <n v="0"/>
    <n v="0"/>
    <d v="2009-09-14T21:38:02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x v="5"/>
    <x v="23"/>
    <n v="0"/>
    <n v="0"/>
    <d v="2015-03-28T18:41:20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x v="0"/>
    <x v="26"/>
    <n v="0"/>
    <n v="0"/>
    <d v="2017-01-26T09:01:4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x v="0"/>
    <x v="26"/>
    <n v="0"/>
    <n v="0"/>
    <d v="2015-04-14T23:44:0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x v="0"/>
    <x v="26"/>
    <n v="0"/>
    <n v="0"/>
    <d v="2014-06-13T16:37:37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x v="1"/>
    <x v="35"/>
    <n v="0"/>
    <n v="0"/>
    <d v="2015-08-11T04:09:21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x v="7"/>
    <x v="33"/>
    <n v="0"/>
    <n v="0"/>
    <d v="2015-09-01T17:22:11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x v="0"/>
    <x v="1"/>
    <n v="0"/>
    <n v="0"/>
    <d v="2016-09-01T08:33:4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x v="3"/>
    <x v="28"/>
    <n v="0"/>
    <n v="0"/>
    <d v="2015-07-07T11:05:21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x v="7"/>
    <x v="37"/>
    <n v="0"/>
    <n v="0"/>
    <d v="2015-07-08T22:36:08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x v="1"/>
    <x v="31"/>
    <n v="0"/>
    <n v="0"/>
    <d v="2014-07-11T16:56:00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x v="1"/>
    <x v="35"/>
    <n v="0"/>
    <n v="0"/>
    <d v="2012-10-16T14:40: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x v="7"/>
    <x v="14"/>
    <n v="0"/>
    <n v="0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x v="7"/>
    <x v="14"/>
    <n v="0"/>
    <n v="0"/>
    <d v="2015-11-11T11:04:23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x v="0"/>
    <x v="26"/>
    <n v="0"/>
    <n v="0"/>
    <d v="2015-06-12T19:31:44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x v="4"/>
    <x v="40"/>
    <n v="0"/>
    <n v="0"/>
    <d v="2014-10-14T16:20:28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"/>
    <x v="39"/>
    <n v="0"/>
    <n v="0"/>
    <d v="2013-05-21T11:04:18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x v="6"/>
    <x v="19"/>
    <n v="0"/>
    <n v="0"/>
    <d v="2015-08-20T06:37:31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x v="6"/>
    <x v="11"/>
    <n v="0"/>
    <n v="0"/>
    <d v="2015-07-28T15:54:3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x v="6"/>
    <x v="11"/>
    <n v="0"/>
    <n v="0"/>
    <d v="2014-10-29T14:02:44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x v="1"/>
    <x v="31"/>
    <n v="0"/>
    <n v="0"/>
    <d v="2015-07-14T20:57:42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x v="6"/>
    <x v="11"/>
    <n v="0"/>
    <n v="0"/>
    <d v="2016-01-21T00:03:49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x v="8"/>
    <x v="30"/>
    <n v="0"/>
    <n v="0"/>
    <d v="2016-04-23T19:08:15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x v="0"/>
    <x v="26"/>
    <n v="0"/>
    <n v="0"/>
    <d v="2015-09-29T02:53:43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x v="5"/>
    <x v="21"/>
    <n v="0"/>
    <n v="0"/>
    <d v="2015-04-20T22:17:2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x v="1"/>
    <x v="35"/>
    <n v="0"/>
    <n v="0"/>
    <d v="2015-01-17T18:48:03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x v="8"/>
    <x v="30"/>
    <n v="0"/>
    <n v="0"/>
    <d v="2016-03-03T06:38:28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x v="3"/>
    <x v="28"/>
    <n v="0"/>
    <n v="0"/>
    <d v="2015-01-18T00:08:4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x v="1"/>
    <x v="31"/>
    <n v="0"/>
    <n v="0"/>
    <d v="2014-11-02T03:12:15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x v="1"/>
    <x v="32"/>
    <n v="0"/>
    <n v="0"/>
    <d v="2009-09-23T13:35:16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x v="7"/>
    <x v="14"/>
    <n v="0"/>
    <n v="0"/>
    <d v="2015-11-17T16:24:4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x v="0"/>
    <x v="26"/>
    <n v="0"/>
    <n v="0"/>
    <d v="2015-06-02T21:59:44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"/>
    <x v="39"/>
    <n v="0"/>
    <n v="0"/>
    <d v="2012-10-12T13:53:48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x v="6"/>
    <x v="19"/>
    <n v="0"/>
    <n v="0"/>
    <d v="2016-11-09T03:37:55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x v="6"/>
    <x v="11"/>
    <n v="0"/>
    <n v="0"/>
    <d v="2015-10-05T15:43:59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x v="1"/>
    <x v="35"/>
    <n v="0"/>
    <n v="0"/>
    <d v="2016-11-16T20:36:10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x v="8"/>
    <x v="30"/>
    <n v="0"/>
    <n v="0"/>
    <d v="2016-02-06T23:49:0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x v="2"/>
    <x v="38"/>
    <n v="0"/>
    <n v="0"/>
    <d v="2015-04-27T19:47:19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x v="7"/>
    <x v="33"/>
    <n v="0"/>
    <n v="0"/>
    <d v="2010-09-13T20:28:54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"/>
    <x v="39"/>
    <n v="0"/>
    <n v="0"/>
    <d v="2014-04-18T21:17:22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x v="3"/>
    <x v="18"/>
    <n v="0"/>
    <n v="0"/>
    <d v="2013-05-16T16:53:45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x v="2"/>
    <x v="36"/>
    <n v="0"/>
    <n v="0"/>
    <d v="2016-10-08T00:09:0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x v="5"/>
    <x v="21"/>
    <n v="0"/>
    <n v="0"/>
    <d v="2015-04-02T09:50:34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x v="5"/>
    <x v="10"/>
    <n v="0"/>
    <n v="0"/>
    <d v="2016-01-14T22:24:57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x v="5"/>
    <x v="23"/>
    <n v="0"/>
    <n v="0"/>
    <d v="2015-08-12T15:07:02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x v="7"/>
    <x v="12"/>
    <n v="0"/>
    <n v="0"/>
    <d v="2012-10-29T16:31:4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x v="8"/>
    <x v="30"/>
    <n v="0"/>
    <n v="0"/>
    <d v="2015-11-11T20:26:00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x v="3"/>
    <x v="28"/>
    <n v="0"/>
    <n v="0"/>
    <d v="2015-07-27T14:58:5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x v="7"/>
    <x v="14"/>
    <n v="0"/>
    <n v="0"/>
    <d v="2015-09-25T02:06: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x v="7"/>
    <x v="14"/>
    <n v="0"/>
    <n v="0"/>
    <d v="2015-06-16T19:37:0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x v="2"/>
    <x v="3"/>
    <n v="0"/>
    <n v="0"/>
    <d v="2015-06-17T21:45:37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x v="0"/>
    <x v="26"/>
    <n v="0"/>
    <n v="0"/>
    <d v="2015-02-25T00:02:3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x v="4"/>
    <x v="29"/>
    <n v="0"/>
    <n v="0"/>
    <d v="2014-12-20T17:43:0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x v="4"/>
    <x v="29"/>
    <n v="0"/>
    <n v="0"/>
    <d v="2016-01-19T14:08:17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x v="6"/>
    <x v="11"/>
    <n v="0"/>
    <n v="0"/>
    <d v="2015-04-21T02:47:18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x v="6"/>
    <x v="9"/>
    <n v="0"/>
    <n v="0"/>
    <d v="2015-03-14T03:06:2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x v="6"/>
    <x v="19"/>
    <n v="0"/>
    <n v="0"/>
    <d v="2014-09-17T15:02:5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x v="6"/>
    <x v="19"/>
    <n v="0"/>
    <n v="0"/>
    <d v="2015-09-22T03:01:46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x v="6"/>
    <x v="11"/>
    <n v="0"/>
    <n v="0"/>
    <d v="2014-10-14T13:00:5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x v="6"/>
    <x v="11"/>
    <n v="0"/>
    <n v="0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x v="6"/>
    <x v="11"/>
    <n v="0"/>
    <n v="0"/>
    <d v="2015-03-06T09:23:4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x v="6"/>
    <x v="11"/>
    <n v="0"/>
    <n v="0"/>
    <d v="2016-05-21T16:45:16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x v="7"/>
    <x v="33"/>
    <n v="0"/>
    <n v="0"/>
    <d v="2011-08-12T04:37: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x v="6"/>
    <x v="11"/>
    <n v="0"/>
    <n v="0"/>
    <d v="2014-11-07T02:44:19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x v="0"/>
    <x v="26"/>
    <n v="0"/>
    <n v="0"/>
    <d v="2015-10-05T17:11:28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x v="1"/>
    <x v="35"/>
    <n v="0"/>
    <n v="0"/>
    <d v="2013-11-16T04:58:10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x v="7"/>
    <x v="33"/>
    <n v="0"/>
    <n v="0"/>
    <d v="2010-06-11T19:14:15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x v="8"/>
    <x v="30"/>
    <n v="0"/>
    <n v="0"/>
    <d v="2015-08-15T19:07:5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x v="8"/>
    <x v="30"/>
    <n v="0"/>
    <n v="0"/>
    <d v="2014-07-11T20:26:3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x v="7"/>
    <x v="37"/>
    <n v="0"/>
    <n v="0"/>
    <d v="2012-07-20T16:19:24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x v="7"/>
    <x v="37"/>
    <n v="0"/>
    <n v="0"/>
    <d v="2011-12-06T23:06:0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x v="0"/>
    <x v="1"/>
    <n v="0"/>
    <n v="0"/>
    <d v="2014-06-16T02:33:45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x v="0"/>
    <x v="26"/>
    <n v="0"/>
    <n v="0"/>
    <d v="2016-10-26T20:53:0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x v="1"/>
    <x v="35"/>
    <n v="0"/>
    <n v="0"/>
    <d v="2013-05-17T20:47:55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x v="1"/>
    <x v="35"/>
    <n v="0"/>
    <n v="0"/>
    <d v="2016-10-27T18:20:13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x v="6"/>
    <x v="11"/>
    <n v="0"/>
    <n v="0"/>
    <d v="2014-06-03T17:02:44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x v="5"/>
    <x v="23"/>
    <n v="0"/>
    <n v="0"/>
    <d v="2015-04-06T02:04:03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x v="7"/>
    <x v="37"/>
    <n v="0"/>
    <n v="0"/>
    <d v="2014-07-07T22:03:36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x v="1"/>
    <x v="35"/>
    <n v="0"/>
    <n v="0"/>
    <d v="2012-05-24T04:49:23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x v="1"/>
    <x v="35"/>
    <n v="0"/>
    <n v="0"/>
    <d v="2011-07-28T18:57:11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x v="7"/>
    <x v="14"/>
    <n v="0"/>
    <n v="0"/>
    <d v="2015-08-29T00:24:06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x v="2"/>
    <x v="36"/>
    <n v="0"/>
    <n v="0"/>
    <d v="2015-11-21T14:07:17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x v="3"/>
    <x v="18"/>
    <n v="0"/>
    <n v="0"/>
    <d v="2010-06-26T00:35:5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x v="0"/>
    <x v="26"/>
    <n v="0"/>
    <n v="0"/>
    <d v="2015-04-07T15:12:32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x v="0"/>
    <x v="26"/>
    <n v="0"/>
    <n v="0"/>
    <d v="2015-05-26T18:39:56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x v="6"/>
    <x v="11"/>
    <n v="0"/>
    <n v="0"/>
    <d v="2016-03-24T19:21:05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x v="6"/>
    <x v="11"/>
    <n v="0"/>
    <n v="0"/>
    <d v="2016-05-04T11:19:12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"/>
    <x v="39"/>
    <n v="0"/>
    <n v="0"/>
    <d v="2012-06-18T21:35:45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x v="1"/>
    <x v="32"/>
    <n v="0"/>
    <n v="0"/>
    <d v="2012-03-22T01:12:06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x v="0"/>
    <x v="1"/>
    <n v="0"/>
    <n v="0"/>
    <d v="2014-07-16T14:17:33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x v="5"/>
    <x v="10"/>
    <n v="0"/>
    <n v="0"/>
    <d v="2015-07-06T19:46:39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x v="5"/>
    <x v="10"/>
    <n v="0"/>
    <n v="0"/>
    <d v="2014-08-06T04:23:35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x v="5"/>
    <x v="23"/>
    <n v="0"/>
    <n v="0"/>
    <d v="2012-03-19T20:02:1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x v="0"/>
    <x v="26"/>
    <n v="0"/>
    <n v="0"/>
    <d v="2014-07-29T00:50:56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x v="7"/>
    <x v="33"/>
    <n v="0"/>
    <n v="0"/>
    <d v="2012-07-26T18:19:0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x v="1"/>
    <x v="31"/>
    <n v="0"/>
    <n v="0"/>
    <d v="2016-04-25T15:29:1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x v="1"/>
    <x v="35"/>
    <n v="0"/>
    <n v="0"/>
    <d v="2014-07-18T11:24:19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x v="2"/>
    <x v="34"/>
    <n v="0"/>
    <n v="0"/>
    <d v="2015-03-06T02:30:22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x v="2"/>
    <x v="3"/>
    <n v="0"/>
    <n v="0"/>
    <d v="2014-08-04T20:38:08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x v="0"/>
    <x v="26"/>
    <n v="0"/>
    <n v="0"/>
    <d v="2014-12-05T22:20:36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x v="6"/>
    <x v="11"/>
    <n v="0"/>
    <n v="0"/>
    <d v="2014-05-25T22:51:35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x v="6"/>
    <x v="11"/>
    <n v="0"/>
    <n v="0"/>
    <d v="2015-04-09T00:35:08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x v="6"/>
    <x v="19"/>
    <n v="0"/>
    <n v="0"/>
    <d v="2014-05-07T16:36:32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x v="6"/>
    <x v="11"/>
    <n v="0"/>
    <n v="0"/>
    <d v="2015-07-01T00:16:05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x v="7"/>
    <x v="33"/>
    <n v="0"/>
    <n v="0"/>
    <d v="2011-12-06T00:34:49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x v="21"/>
    <x v="5"/>
    <x v="21"/>
    <n v="0"/>
    <n v="0"/>
    <d v="2016-06-20T20:06:01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x v="0"/>
    <x v="1"/>
    <n v="0"/>
    <n v="0"/>
    <d v="2014-07-17T23:38:22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x v="2"/>
    <x v="34"/>
    <n v="0"/>
    <n v="0"/>
    <d v="2014-05-20T15:35:01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x v="2"/>
    <x v="34"/>
    <n v="0"/>
    <n v="0"/>
    <d v="2015-09-09T23:38:06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x v="6"/>
    <x v="11"/>
    <n v="0"/>
    <n v="0"/>
    <d v="2016-05-02T17:42:3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x v="6"/>
    <x v="11"/>
    <n v="0"/>
    <n v="0"/>
    <d v="2014-06-03T19:32:32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x v="6"/>
    <x v="11"/>
    <n v="0"/>
    <n v="0"/>
    <d v="2015-04-17T21:41:54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x v="4"/>
    <x v="40"/>
    <n v="0"/>
    <n v="0"/>
    <d v="2014-11-28T21:02:41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x v="5"/>
    <x v="10"/>
    <n v="0"/>
    <n v="0"/>
    <d v="2015-01-29T13:45:08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x v="8"/>
    <x v="30"/>
    <n v="0"/>
    <n v="0"/>
    <d v="2015-02-11T18:57:36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x v="3"/>
    <x v="18"/>
    <n v="0"/>
    <n v="0"/>
    <d v="2014-05-16T17:08:07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x v="5"/>
    <x v="10"/>
    <n v="0"/>
    <n v="0"/>
    <d v="2016-12-08T00:17:12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x v="5"/>
    <x v="10"/>
    <n v="0"/>
    <n v="0"/>
    <d v="2014-09-29T22:26:06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x v="5"/>
    <x v="23"/>
    <n v="0"/>
    <n v="0"/>
    <d v="2013-07-01T08:41:53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x v="5"/>
    <x v="23"/>
    <n v="0"/>
    <n v="0"/>
    <d v="2012-07-23T23:14:45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x v="7"/>
    <x v="12"/>
    <n v="0"/>
    <n v="0"/>
    <d v="2012-04-27T23:00:55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x v="8"/>
    <x v="30"/>
    <n v="0"/>
    <n v="0"/>
    <d v="2016-08-01T00:44:2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x v="1"/>
    <x v="31"/>
    <n v="0"/>
    <n v="0"/>
    <d v="2015-06-25T09:22:00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x v="2"/>
    <x v="38"/>
    <n v="0"/>
    <n v="0"/>
    <d v="2015-02-18T01:13:4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x v="7"/>
    <x v="14"/>
    <n v="0"/>
    <n v="0"/>
    <d v="2015-05-28T21:45:52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x v="0"/>
    <x v="26"/>
    <n v="0"/>
    <n v="0"/>
    <d v="2015-04-09T16:13:4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x v="0"/>
    <x v="26"/>
    <n v="0"/>
    <n v="0"/>
    <d v="2015-12-08T17:40:25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x v="4"/>
    <x v="29"/>
    <n v="0"/>
    <n v="0"/>
    <d v="2014-07-11T21:13:07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x v="6"/>
    <x v="11"/>
    <n v="0"/>
    <n v="0"/>
    <d v="2014-11-11T13:04:5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x v="6"/>
    <x v="11"/>
    <n v="0"/>
    <n v="0"/>
    <d v="2014-08-16T15:39:17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x v="1"/>
    <x v="31"/>
    <n v="0"/>
    <n v="0"/>
    <d v="2016-04-01T10:44:38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x v="0"/>
    <x v="1"/>
    <n v="0"/>
    <n v="0"/>
    <d v="2016-05-01T18:45:06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x v="0"/>
    <x v="26"/>
    <n v="0"/>
    <n v="0"/>
    <d v="2015-02-22T21:11:45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x v="2"/>
    <x v="38"/>
    <n v="0"/>
    <n v="0"/>
    <d v="2015-08-25T14:43:52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x v="6"/>
    <x v="11"/>
    <n v="0"/>
    <n v="0"/>
    <d v="2017-03-14T08:35:56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x v="6"/>
    <x v="11"/>
    <n v="0"/>
    <n v="0"/>
    <d v="2014-09-23T19:05:4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x v="6"/>
    <x v="11"/>
    <n v="0"/>
    <n v="0"/>
    <d v="2016-06-13T20:48:18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x v="6"/>
    <x v="19"/>
    <n v="0"/>
    <n v="0"/>
    <d v="2015-01-03T00:23:42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x v="5"/>
    <x v="21"/>
    <n v="0"/>
    <n v="0"/>
    <d v="2014-05-19T21:58:12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x v="6"/>
    <x v="11"/>
    <n v="0"/>
    <n v="0"/>
    <d v="2016-12-26T21:41:2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x v="6"/>
    <x v="11"/>
    <n v="0"/>
    <n v="0"/>
    <d v="2015-04-02T13:04:09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x v="5"/>
    <x v="23"/>
    <n v="0"/>
    <n v="0"/>
    <d v="2013-05-13T20:19:27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x v="3"/>
    <x v="18"/>
    <n v="0"/>
    <n v="0"/>
    <d v="2014-07-09T21:53:24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x v="6"/>
    <x v="11"/>
    <n v="0"/>
    <n v="0"/>
    <d v="2016-02-21T03:23:43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x v="2"/>
    <x v="34"/>
    <n v="0"/>
    <n v="0"/>
    <d v="2015-01-01T05:59:5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x v="0"/>
    <x v="26"/>
    <n v="0"/>
    <n v="0"/>
    <d v="2015-08-26T02:55:59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x v="7"/>
    <x v="33"/>
    <n v="0"/>
    <n v="0"/>
    <d v="2012-03-10T05:42:49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x v="8"/>
    <x v="30"/>
    <n v="0"/>
    <n v="0"/>
    <d v="2014-07-30T00:20:25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x v="3"/>
    <x v="28"/>
    <n v="0"/>
    <n v="0"/>
    <d v="2015-06-09T16:47:30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x v="2"/>
    <x v="34"/>
    <n v="0"/>
    <n v="0"/>
    <d v="2016-03-09T12:56:1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x v="6"/>
    <x v="19"/>
    <n v="0"/>
    <n v="0"/>
    <d v="2015-06-17T16:27:59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x v="6"/>
    <x v="11"/>
    <n v="0"/>
    <n v="0"/>
    <d v="2014-05-02T19:26:37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x v="6"/>
    <x v="11"/>
    <n v="0"/>
    <n v="0"/>
    <d v="2015-10-30T12:56:44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x v="5"/>
    <x v="23"/>
    <n v="0"/>
    <n v="0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x v="5"/>
    <x v="23"/>
    <n v="0"/>
    <n v="0"/>
    <d v="2013-10-03T19:03:1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x v="0"/>
    <x v="26"/>
    <n v="0"/>
    <n v="0"/>
    <d v="2015-07-03T00:18:2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x v="0"/>
    <x v="26"/>
    <n v="0"/>
    <n v="0"/>
    <d v="2015-11-09T19:26:43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x v="6"/>
    <x v="9"/>
    <n v="0"/>
    <n v="0"/>
    <d v="2015-01-23T19:59:14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x v="6"/>
    <x v="11"/>
    <n v="0"/>
    <n v="0"/>
    <d v="2014-11-05T22:58:45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x v="3"/>
    <x v="28"/>
    <n v="0"/>
    <n v="0"/>
    <d v="2014-05-17T06:50:05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x v="6"/>
    <x v="11"/>
    <n v="0"/>
    <n v="0"/>
    <d v="2014-10-15T02:59:50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x v="0"/>
    <x v="26"/>
    <n v="0"/>
    <n v="0"/>
    <d v="2015-10-23T19:48:56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x v="6"/>
    <x v="11"/>
    <n v="0"/>
    <n v="0"/>
    <d v="2016-12-28T18:54:02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x v="5"/>
    <x v="10"/>
    <n v="0"/>
    <n v="0"/>
    <d v="2016-03-09T23:04:1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x v="0"/>
    <x v="26"/>
    <n v="0"/>
    <n v="0"/>
    <d v="2016-04-06T20:36:48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x v="6"/>
    <x v="11"/>
    <n v="0"/>
    <n v="0"/>
    <d v="2017-03-15T15:30:07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x v="0"/>
    <x v="26"/>
    <n v="0"/>
    <n v="0"/>
    <d v="2015-09-01T22:25:56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x v="3"/>
    <x v="18"/>
    <n v="0"/>
    <n v="0"/>
    <d v="2015-10-18T18:04:53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x v="3"/>
    <x v="28"/>
    <n v="0"/>
    <n v="0"/>
    <d v="2015-01-31T00:42:05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x v="8"/>
    <x v="30"/>
    <n v="0"/>
    <n v="0"/>
    <d v="2014-07-11T01:26:32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x v="2"/>
    <x v="34"/>
    <n v="0"/>
    <n v="0"/>
    <d v="2015-02-11T01:44:45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x v="2"/>
    <x v="38"/>
    <n v="0"/>
    <n v="0"/>
    <d v="2017-02-16T10:14:4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x v="4"/>
    <x v="29"/>
    <n v="0"/>
    <n v="0"/>
    <d v="2014-07-09T21:31:0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0"/>
    <b v="1"/>
    <n v="26457"/>
    <b v="1"/>
    <s v="technology/hardware"/>
    <x v="0"/>
    <s v="hardware"/>
    <n v="7814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"/>
    <b v="0"/>
    <n v="775"/>
    <b v="0"/>
    <s v="technology/wearables"/>
    <x v="0"/>
    <s v="wearables"/>
    <n v="21535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2"/>
    <b v="1"/>
    <n v="3863"/>
    <b v="1"/>
    <s v="technology/hardware"/>
    <x v="0"/>
    <s v="hardware"/>
    <n v="263"/>
    <n v="272.36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3"/>
    <b v="0"/>
    <n v="8359"/>
    <b v="1"/>
    <s v="technology/hardware"/>
    <x v="0"/>
    <s v="hardware"/>
    <n v="543"/>
    <n v="116.35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"/>
    <b v="1"/>
    <n v="4245"/>
    <b v="1"/>
    <s v="technology/hardware"/>
    <x v="0"/>
    <s v="hardware"/>
    <n v="800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5"/>
    <b v="1"/>
    <n v="4562"/>
    <b v="1"/>
    <s v="technology/hardware"/>
    <x v="0"/>
    <s v="hardware"/>
    <n v="495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6"/>
    <b v="1"/>
    <n v="20242"/>
    <b v="1"/>
    <s v="publishing/radio &amp; podcasts"/>
    <x v="1"/>
    <s v="radio &amp; podcasts"/>
    <n v="1182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7"/>
    <b v="1"/>
    <n v="388"/>
    <b v="1"/>
    <s v="technology/hardware"/>
    <x v="0"/>
    <s v="hardware"/>
    <n v="1027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8"/>
    <b v="1"/>
    <n v="2051"/>
    <b v="1"/>
    <s v="technology/hardware"/>
    <x v="0"/>
    <s v="hardware"/>
    <n v="257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9"/>
    <b v="0"/>
    <n v="5812"/>
    <b v="1"/>
    <s v="technology/hardware"/>
    <x v="0"/>
    <s v="hardware"/>
    <n v="191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x v="10"/>
    <b v="1"/>
    <n v="555"/>
    <b v="1"/>
    <s v="photography/photobooks"/>
    <x v="2"/>
    <s v="photobooks"/>
    <n v="157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x v="11"/>
    <b v="1"/>
    <n v="971"/>
    <b v="1"/>
    <s v="technology/hardware"/>
    <x v="0"/>
    <s v="hardware"/>
    <n v="820"/>
    <n v="422.02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x v="12"/>
    <b v="0"/>
    <n v="1530"/>
    <b v="1"/>
    <s v="technology/hardware"/>
    <x v="0"/>
    <s v="hardware"/>
    <n v="317"/>
    <n v="259.25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3"/>
    <b v="1"/>
    <n v="415"/>
    <b v="1"/>
    <s v="technology/hardware"/>
    <x v="0"/>
    <s v="hardware"/>
    <n v="699"/>
    <n v="842.11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x v="14"/>
    <b v="1"/>
    <n v="680"/>
    <b v="1"/>
    <s v="technology/hardware"/>
    <x v="0"/>
    <s v="hardware"/>
    <n v="348"/>
    <n v="511.79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15"/>
    <b v="1"/>
    <n v="1501"/>
    <b v="0"/>
    <s v="technology/space exploration"/>
    <x v="0"/>
    <s v="space exploration"/>
    <n v="34"/>
    <n v="223.58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6"/>
    <b v="1"/>
    <n v="4883"/>
    <b v="1"/>
    <s v="technology/hardware"/>
    <x v="0"/>
    <s v="hardware"/>
    <n v="126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7"/>
    <b v="1"/>
    <n v="1789"/>
    <b v="1"/>
    <s v="technology/hardware"/>
    <x v="0"/>
    <s v="hardware"/>
    <n v="788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x v="18"/>
    <b v="1"/>
    <n v="3663"/>
    <b v="1"/>
    <s v="technology/space exploration"/>
    <x v="0"/>
    <s v="space exploration"/>
    <n v="2791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19"/>
    <b v="1"/>
    <n v="508"/>
    <b v="1"/>
    <s v="technology/hardware"/>
    <x v="0"/>
    <s v="hardware"/>
    <n v="387"/>
    <n v="593.94000000000005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x v="20"/>
    <b v="0"/>
    <n v="2174"/>
    <b v="1"/>
    <s v="technology/wearables"/>
    <x v="0"/>
    <s v="wearables"/>
    <n v="1460"/>
    <n v="134.3600000000000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"/>
    <b v="0"/>
    <n v="4330"/>
    <b v="1"/>
    <s v="games/tabletop games"/>
    <x v="3"/>
    <s v="tabletop games"/>
    <n v="951"/>
    <n v="65.89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"/>
    <b v="0"/>
    <n v="571"/>
    <b v="1"/>
    <s v="games/tabletop games"/>
    <x v="3"/>
    <s v="tabletop games"/>
    <n v="975"/>
    <n v="426.93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x v="23"/>
    <b v="1"/>
    <n v="1281"/>
    <b v="1"/>
    <s v="technology/hardware"/>
    <x v="0"/>
    <s v="hardware"/>
    <n v="260"/>
    <n v="180.75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24"/>
    <b v="1"/>
    <n v="813"/>
    <b v="1"/>
    <s v="technology/hardware"/>
    <x v="0"/>
    <s v="hardware"/>
    <n v="115"/>
    <n v="282.66000000000003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x v="25"/>
    <b v="1"/>
    <n v="1637"/>
    <b v="1"/>
    <s v="technology/hardware"/>
    <x v="0"/>
    <s v="hardware"/>
    <n v="382"/>
    <n v="128.3899999999999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6"/>
    <b v="1"/>
    <n v="1513"/>
    <b v="1"/>
    <s v="technology/hardware"/>
    <x v="0"/>
    <s v="hardware"/>
    <n v="207"/>
    <n v="136.6399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27"/>
    <b v="0"/>
    <n v="70"/>
    <b v="0"/>
    <s v="technology/gadgets"/>
    <x v="0"/>
    <s v="gadgets"/>
    <n v="53"/>
    <n v="2928.93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8"/>
    <b v="1"/>
    <n v="3562"/>
    <b v="1"/>
    <s v="games/tabletop games"/>
    <x v="3"/>
    <s v="tabletop games"/>
    <n v="1015"/>
    <n v="56.97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29"/>
    <b v="1"/>
    <n v="821"/>
    <b v="1"/>
    <s v="technology/hardware"/>
    <x v="0"/>
    <s v="hardware"/>
    <n v="402"/>
    <n v="245.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0"/>
    <b v="0"/>
    <n v="1204"/>
    <b v="1"/>
    <s v="games/tabletop games"/>
    <x v="3"/>
    <s v="tabletop games"/>
    <n v="945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31"/>
    <b v="1"/>
    <n v="1780"/>
    <b v="1"/>
    <s v="technology/hardware"/>
    <x v="0"/>
    <s v="hardware"/>
    <n v="485"/>
    <n v="108.97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32"/>
    <b v="1"/>
    <n v="3355"/>
    <b v="1"/>
    <s v="food/small batch"/>
    <x v="4"/>
    <s v="small batch"/>
    <n v="526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33"/>
    <b v="0"/>
    <n v="1670"/>
    <b v="1"/>
    <s v="games/tabletop games"/>
    <x v="3"/>
    <s v="tabletop games"/>
    <n v="720"/>
    <n v="107.82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x v="34"/>
    <b v="1"/>
    <n v="1945"/>
    <b v="1"/>
    <s v="technology/hardware"/>
    <x v="0"/>
    <s v="hardware"/>
    <n v="355"/>
    <n v="91.21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35"/>
    <b v="0"/>
    <n v="541"/>
    <b v="1"/>
    <s v="technology/hardware"/>
    <x v="0"/>
    <s v="hardware"/>
    <n v="353"/>
    <n v="326.29000000000002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36"/>
    <b v="1"/>
    <n v="365"/>
    <b v="1"/>
    <s v="technology/hardware"/>
    <x v="0"/>
    <s v="hardware"/>
    <n v="294"/>
    <n v="483.34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"/>
    <b v="0"/>
    <n v="1062"/>
    <b v="1"/>
    <s v="film &amp; video/documentary"/>
    <x v="5"/>
    <s v="documentary"/>
    <n v="114"/>
    <n v="161.26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38"/>
    <b v="1"/>
    <n v="2478"/>
    <b v="1"/>
    <s v="technology/hardware"/>
    <x v="0"/>
    <s v="hardware"/>
    <n v="1705"/>
    <n v="68.81999999999999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9"/>
    <b v="1"/>
    <n v="379"/>
    <b v="1"/>
    <s v="technology/hardware"/>
    <x v="0"/>
    <s v="hardware"/>
    <n v="136"/>
    <n v="449.26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0"/>
    <b v="1"/>
    <n v="1095"/>
    <b v="1"/>
    <s v="theater/spaces"/>
    <x v="6"/>
    <s v="spaces"/>
    <n v="147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41"/>
    <b v="1"/>
    <n v="1151"/>
    <b v="1"/>
    <s v="film &amp; video/documentary"/>
    <x v="5"/>
    <s v="documentary"/>
    <n v="113"/>
    <n v="147.1699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42"/>
    <b v="1"/>
    <n v="644"/>
    <b v="1"/>
    <s v="technology/hardware"/>
    <x v="0"/>
    <s v="hardware"/>
    <n v="211"/>
    <n v="262.16000000000003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43"/>
    <b v="0"/>
    <n v="8200"/>
    <b v="1"/>
    <s v="technology/hardware"/>
    <x v="0"/>
    <s v="hardware"/>
    <n v="1678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44"/>
    <b v="1"/>
    <n v="290"/>
    <b v="1"/>
    <s v="technology/hardware"/>
    <x v="0"/>
    <s v="hardware"/>
    <n v="399"/>
    <n v="577.2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45"/>
    <b v="1"/>
    <n v="353"/>
    <b v="1"/>
    <s v="technology/hardware"/>
    <x v="0"/>
    <s v="hardware"/>
    <n v="161"/>
    <n v="457.3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x v="46"/>
    <b v="1"/>
    <n v="729"/>
    <b v="1"/>
    <s v="technology/hardware"/>
    <x v="0"/>
    <s v="hardware"/>
    <n v="201"/>
    <n v="220.74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47"/>
    <b v="1"/>
    <n v="1420"/>
    <b v="1"/>
    <s v="theater/spaces"/>
    <x v="6"/>
    <s v="spaces"/>
    <n v="102"/>
    <n v="108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8"/>
    <b v="0"/>
    <n v="470"/>
    <b v="1"/>
    <s v="technology/hardware"/>
    <x v="0"/>
    <s v="hardware"/>
    <n v="153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x v="49"/>
    <b v="1"/>
    <n v="398"/>
    <b v="1"/>
    <s v="technology/hardware"/>
    <x v="0"/>
    <s v="hardware"/>
    <n v="305"/>
    <n v="383.36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x v="50"/>
    <b v="0"/>
    <n v="1293"/>
    <b v="0"/>
    <s v="film &amp; video/drama"/>
    <x v="5"/>
    <s v="drama"/>
    <n v="51"/>
    <n v="117.68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51"/>
    <b v="0"/>
    <n v="161"/>
    <b v="0"/>
    <s v="technology/wearables"/>
    <x v="0"/>
    <s v="wearables"/>
    <n v="75"/>
    <n v="932.3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x v="52"/>
    <b v="1"/>
    <n v="1596"/>
    <b v="1"/>
    <s v="film &amp; video/documentary"/>
    <x v="5"/>
    <s v="documentary"/>
    <n v="147"/>
    <n v="92.25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53"/>
    <b v="1"/>
    <n v="510"/>
    <b v="1"/>
    <s v="technology/hardware"/>
    <x v="0"/>
    <s v="hardware"/>
    <n v="285"/>
    <n v="279.38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54"/>
    <b v="1"/>
    <n v="2436"/>
    <b v="1"/>
    <s v="film &amp; video/documentary"/>
    <x v="5"/>
    <s v="documentary"/>
    <n v="109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55"/>
    <b v="1"/>
    <n v="2602"/>
    <b v="1"/>
    <s v="publishing/radio &amp; podcasts"/>
    <x v="1"/>
    <s v="radio &amp; podcasts"/>
    <n v="456"/>
    <n v="52.6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56"/>
    <b v="0"/>
    <n v="2525"/>
    <b v="1"/>
    <s v="games/tabletop games"/>
    <x v="3"/>
    <s v="tabletop games"/>
    <n v="1360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57"/>
    <b v="0"/>
    <n v="3238"/>
    <b v="1"/>
    <s v="games/tabletop games"/>
    <x v="3"/>
    <s v="tabletop games"/>
    <n v="1081"/>
    <n v="40.07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58"/>
    <b v="0"/>
    <n v="1373"/>
    <b v="1"/>
    <s v="technology/hardware"/>
    <x v="0"/>
    <s v="hardware"/>
    <n v="148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59"/>
    <b v="1"/>
    <n v="325"/>
    <b v="1"/>
    <s v="technology/hardware"/>
    <x v="0"/>
    <s v="hardware"/>
    <n v="125"/>
    <n v="385.04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60"/>
    <b v="1"/>
    <n v="303"/>
    <b v="1"/>
    <s v="technology/hardware"/>
    <x v="0"/>
    <s v="hardware"/>
    <n v="248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61"/>
    <b v="0"/>
    <n v="1510"/>
    <b v="1"/>
    <s v="film &amp; video/documentary"/>
    <x v="5"/>
    <s v="documentary"/>
    <n v="182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62"/>
    <b v="1"/>
    <n v="539"/>
    <b v="1"/>
    <s v="technology/hardware"/>
    <x v="0"/>
    <s v="hardware"/>
    <n v="120"/>
    <n v="223.1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63"/>
    <b v="1"/>
    <n v="354"/>
    <b v="1"/>
    <s v="technology/hardware"/>
    <x v="0"/>
    <s v="hardware"/>
    <n v="234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64"/>
    <b v="1"/>
    <n v="2139"/>
    <b v="1"/>
    <s v="film &amp; video/documentary"/>
    <x v="5"/>
    <s v="documentary"/>
    <n v="156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65"/>
    <b v="1"/>
    <n v="1887"/>
    <b v="1"/>
    <s v="technology/hardware"/>
    <x v="0"/>
    <s v="hardware"/>
    <n v="579"/>
    <n v="61.38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6"/>
    <b v="0"/>
    <n v="336"/>
    <b v="0"/>
    <s v="technology/wearables"/>
    <x v="0"/>
    <s v="wearables"/>
    <n v="58"/>
    <n v="343.15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x v="67"/>
    <b v="0"/>
    <n v="203"/>
    <b v="1"/>
    <s v="technology/hardware"/>
    <x v="0"/>
    <s v="hardware"/>
    <n v="115"/>
    <n v="566.39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68"/>
    <b v="1"/>
    <n v="555"/>
    <b v="1"/>
    <s v="film &amp; video/documentary"/>
    <x v="5"/>
    <s v="documentary"/>
    <n v="113"/>
    <n v="203.6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69"/>
    <b v="0"/>
    <n v="1260"/>
    <b v="1"/>
    <s v="theater/spaces"/>
    <x v="6"/>
    <s v="spaces"/>
    <n v="113"/>
    <n v="89.31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70"/>
    <b v="1"/>
    <n v="1633"/>
    <b v="1"/>
    <s v="technology/hardware"/>
    <x v="0"/>
    <s v="hardware"/>
    <n v="1105"/>
    <n v="67.69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71"/>
    <b v="0"/>
    <n v="3468"/>
    <b v="1"/>
    <s v="technology/space exploration"/>
    <x v="0"/>
    <s v="space exploration"/>
    <n v="1379"/>
    <n v="31.82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72"/>
    <b v="1"/>
    <n v="1375"/>
    <b v="1"/>
    <s v="technology/hardware"/>
    <x v="0"/>
    <s v="hardware"/>
    <n v="217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73"/>
    <b v="1"/>
    <n v="1762"/>
    <b v="1"/>
    <s v="technology/space exploration"/>
    <x v="0"/>
    <s v="space exploration"/>
    <n v="107"/>
    <n v="60.9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74"/>
    <b v="0"/>
    <n v="890"/>
    <b v="0"/>
    <s v="technology/wearables"/>
    <x v="0"/>
    <s v="wearables"/>
    <n v="82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75"/>
    <b v="1"/>
    <n v="676"/>
    <b v="1"/>
    <s v="technology/space exploration"/>
    <x v="0"/>
    <s v="space exploration"/>
    <n v="304"/>
    <n v="157.2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76"/>
    <b v="1"/>
    <n v="834"/>
    <b v="1"/>
    <s v="technology/hardware"/>
    <x v="0"/>
    <s v="hardware"/>
    <n v="212"/>
    <n v="127.36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77"/>
    <b v="0"/>
    <n v="1107"/>
    <b v="1"/>
    <s v="technology/wearables"/>
    <x v="0"/>
    <s v="wearables"/>
    <n v="141"/>
    <n v="95.83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78"/>
    <b v="0"/>
    <n v="1980"/>
    <b v="1"/>
    <s v="games/tabletop games"/>
    <x v="3"/>
    <s v="tabletop games"/>
    <n v="2647"/>
    <n v="53.48"/>
    <x v="78"/>
    <d v="2014-02-21T18:00:00"/>
    <x v="2"/>
  </r>
  <r>
    <n v="2726"/>
    <s v="Krimston TWO - Dual SIM case for iPhone"/>
    <s v="Krimston TWO: iPhone Dual SIM Case"/>
    <n v="100000"/>
    <n v="105745"/>
    <x v="0"/>
    <x v="0"/>
    <s v="USD"/>
    <n v="1461333311"/>
    <x v="79"/>
    <b v="0"/>
    <n v="404"/>
    <b v="1"/>
    <s v="technology/hardware"/>
    <x v="0"/>
    <s v="hardware"/>
    <n v="106"/>
    <n v="261.7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80"/>
    <b v="1"/>
    <n v="2165"/>
    <b v="1"/>
    <s v="food/small batch"/>
    <x v="4"/>
    <s v="small batch"/>
    <n v="521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x v="81"/>
    <b v="0"/>
    <n v="443"/>
    <b v="1"/>
    <s v="technology/hardware"/>
    <x v="0"/>
    <s v="hardware"/>
    <n v="103"/>
    <n v="227.85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82"/>
    <b v="0"/>
    <n v="100"/>
    <b v="1"/>
    <s v="theater/plays"/>
    <x v="6"/>
    <s v="plays"/>
    <n v="101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83"/>
    <b v="1"/>
    <n v="1356"/>
    <b v="1"/>
    <s v="technology/hardware"/>
    <x v="0"/>
    <s v="hardware"/>
    <n v="1436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84"/>
    <b v="0"/>
    <n v="558"/>
    <b v="1"/>
    <s v="theater/plays"/>
    <x v="6"/>
    <s v="plays"/>
    <n v="100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85"/>
    <b v="1"/>
    <n v="942"/>
    <b v="1"/>
    <s v="film &amp; video/documentary"/>
    <x v="5"/>
    <s v="documentary"/>
    <n v="132"/>
    <n v="105.05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x v="86"/>
    <b v="0"/>
    <n v="123"/>
    <b v="0"/>
    <s v="technology/wearables"/>
    <x v="0"/>
    <s v="wearables"/>
    <n v="56"/>
    <n v="790.8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87"/>
    <b v="1"/>
    <n v="1876"/>
    <b v="1"/>
    <s v="technology/hardware"/>
    <x v="0"/>
    <s v="hardware"/>
    <n v="201"/>
    <n v="51.3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88"/>
    <b v="1"/>
    <n v="1737"/>
    <b v="1"/>
    <s v="technology/hardware"/>
    <x v="0"/>
    <s v="hardware"/>
    <n v="320"/>
    <n v="55.2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x v="89"/>
    <b v="1"/>
    <n v="1251"/>
    <b v="1"/>
    <s v="technology/space exploration"/>
    <x v="0"/>
    <s v="space exploration"/>
    <n v="144"/>
    <n v="74.6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90"/>
    <b v="0"/>
    <n v="623"/>
    <b v="1"/>
    <s v="games/tabletop games"/>
    <x v="3"/>
    <s v="tabletop games"/>
    <n v="1857"/>
    <n v="149.03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91"/>
    <b v="1"/>
    <n v="1088"/>
    <b v="1"/>
    <s v="theater/spaces"/>
    <x v="6"/>
    <s v="spaces"/>
    <n v="154"/>
    <n v="84.8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92"/>
    <b v="1"/>
    <n v="479"/>
    <b v="1"/>
    <s v="technology/hardware"/>
    <x v="0"/>
    <s v="hardware"/>
    <n v="922"/>
    <n v="192.39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x v="93"/>
    <b v="1"/>
    <n v="885"/>
    <b v="1"/>
    <s v="photography/photobooks"/>
    <x v="2"/>
    <s v="photobooks"/>
    <n v="166"/>
    <n v="97.7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94"/>
    <b v="1"/>
    <n v="146"/>
    <b v="1"/>
    <s v="film &amp; video/documentary"/>
    <x v="5"/>
    <s v="documentary"/>
    <n v="101"/>
    <n v="589.95000000000005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95"/>
    <b v="0"/>
    <n v="348"/>
    <b v="0"/>
    <s v="theater/spaces"/>
    <x v="6"/>
    <s v="spaces"/>
    <n v="68"/>
    <n v="244.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96"/>
    <b v="0"/>
    <n v="224"/>
    <b v="0"/>
    <s v="technology/wearables"/>
    <x v="0"/>
    <s v="wearables"/>
    <n v="85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7"/>
    <b v="1"/>
    <n v="33"/>
    <b v="1"/>
    <s v="technology/hardware"/>
    <x v="0"/>
    <s v="hardware"/>
    <n v="118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98"/>
    <b v="0"/>
    <n v="562"/>
    <b v="1"/>
    <s v="film &amp; video/documentary"/>
    <x v="5"/>
    <s v="documentary"/>
    <n v="214"/>
    <n v="144.69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99"/>
    <b v="0"/>
    <n v="100"/>
    <b v="0"/>
    <s v="technology/wearables"/>
    <x v="0"/>
    <s v="wearables"/>
    <n v="32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100"/>
    <b v="0"/>
    <n v="1556"/>
    <b v="1"/>
    <s v="technology/hardware"/>
    <x v="0"/>
    <s v="hardware"/>
    <n v="199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101"/>
    <b v="1"/>
    <n v="1224"/>
    <b v="1"/>
    <s v="music/indie rock"/>
    <x v="7"/>
    <s v="indie rock"/>
    <n v="429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02"/>
    <b v="0"/>
    <n v="350"/>
    <b v="1"/>
    <s v="technology/hardware"/>
    <x v="0"/>
    <s v="hardware"/>
    <n v="111"/>
    <n v="226.2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03"/>
    <b v="1"/>
    <n v="498"/>
    <b v="1"/>
    <s v="film &amp; video/documentary"/>
    <x v="5"/>
    <s v="documentary"/>
    <n v="104"/>
    <n v="156.05000000000001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4"/>
    <b v="1"/>
    <n v="1071"/>
    <b v="1"/>
    <s v="music/electronic music"/>
    <x v="7"/>
    <s v="electronic music"/>
    <n v="110"/>
    <n v="71.849999999999994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05"/>
    <b v="0"/>
    <n v="554"/>
    <b v="1"/>
    <s v="technology/hardware"/>
    <x v="0"/>
    <s v="hardware"/>
    <n v="153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06"/>
    <b v="1"/>
    <n v="493"/>
    <b v="1"/>
    <s v="film &amp; video/documentary"/>
    <x v="5"/>
    <s v="documentary"/>
    <n v="102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107"/>
    <b v="0"/>
    <n v="404"/>
    <b v="1"/>
    <s v="games/tabletop games"/>
    <x v="3"/>
    <s v="tabletop games"/>
    <n v="381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08"/>
    <b v="1"/>
    <n v="531"/>
    <b v="1"/>
    <s v="technology/hardware"/>
    <x v="0"/>
    <s v="hardware"/>
    <n v="304"/>
    <n v="143.21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09"/>
    <b v="1"/>
    <n v="402"/>
    <b v="1"/>
    <s v="technology/hardware"/>
    <x v="0"/>
    <s v="hardware"/>
    <n v="375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10"/>
    <b v="0"/>
    <n v="1021"/>
    <b v="1"/>
    <s v="technology/wearables"/>
    <x v="0"/>
    <s v="wearables"/>
    <n v="300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111"/>
    <b v="1"/>
    <n v="625"/>
    <b v="1"/>
    <s v="technology/hardware"/>
    <x v="0"/>
    <s v="hardware"/>
    <n v="226"/>
    <n v="118.61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12"/>
    <b v="1"/>
    <n v="405"/>
    <b v="1"/>
    <s v="technology/hardware"/>
    <x v="0"/>
    <s v="hardware"/>
    <n v="370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13"/>
    <b v="0"/>
    <n v="456"/>
    <b v="1"/>
    <s v="technology/hardware"/>
    <x v="0"/>
    <s v="hardware"/>
    <n v="246"/>
    <n v="161.88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14"/>
    <b v="1"/>
    <n v="1104"/>
    <b v="1"/>
    <s v="food/small batch"/>
    <x v="4"/>
    <s v="small batch"/>
    <n v="294"/>
    <n v="66.62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15"/>
    <b v="0"/>
    <n v="356"/>
    <b v="0"/>
    <s v="technology/wearables"/>
    <x v="0"/>
    <s v="wearables"/>
    <n v="65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"/>
    <b v="1"/>
    <n v="951"/>
    <b v="1"/>
    <s v="film &amp; video/documentary"/>
    <x v="5"/>
    <s v="documentary"/>
    <n v="110"/>
    <n v="75.44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x v="117"/>
    <b v="1"/>
    <n v="682"/>
    <b v="1"/>
    <s v="technology/hardware"/>
    <x v="0"/>
    <s v="hardware"/>
    <n v="198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118"/>
    <b v="0"/>
    <n v="897"/>
    <b v="1"/>
    <s v="games/tabletop games"/>
    <x v="3"/>
    <s v="tabletop games"/>
    <n v="452"/>
    <n v="75.650000000000006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119"/>
    <b v="1"/>
    <n v="665"/>
    <b v="1"/>
    <s v="film &amp; video/documentary"/>
    <x v="5"/>
    <s v="documentary"/>
    <n v="133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x v="120"/>
    <b v="1"/>
    <n v="450"/>
    <b v="1"/>
    <s v="technology/hardware"/>
    <x v="0"/>
    <s v="hardware"/>
    <n v="102"/>
    <n v="147.68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21"/>
    <b v="0"/>
    <n v="884"/>
    <b v="0"/>
    <s v="music/faith"/>
    <x v="7"/>
    <s v="faith"/>
    <n v="101"/>
    <n v="74.58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22"/>
    <b v="1"/>
    <n v="740"/>
    <b v="1"/>
    <s v="photography/photobooks"/>
    <x v="2"/>
    <s v="photobooks"/>
    <n v="145"/>
    <n v="88.26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x v="123"/>
    <b v="0"/>
    <n v="181"/>
    <b v="1"/>
    <s v="photography/photobooks"/>
    <x v="2"/>
    <s v="photobooks"/>
    <n v="130"/>
    <n v="358.97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124"/>
    <b v="0"/>
    <n v="263"/>
    <b v="1"/>
    <s v="technology/hardware"/>
    <x v="0"/>
    <s v="hardware"/>
    <n v="128"/>
    <n v="244.12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25"/>
    <b v="0"/>
    <n v="983"/>
    <b v="1"/>
    <s v="games/tabletop games"/>
    <x v="3"/>
    <s v="tabletop games"/>
    <n v="353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6"/>
    <b v="1"/>
    <n v="613"/>
    <b v="1"/>
    <s v="film &amp; video/documentary"/>
    <x v="5"/>
    <s v="documentary"/>
    <n v="109"/>
    <n v="103.52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27"/>
    <b v="1"/>
    <n v="452"/>
    <b v="1"/>
    <s v="photography/photobooks"/>
    <x v="2"/>
    <s v="photobooks"/>
    <n v="139"/>
    <n v="133.74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128"/>
    <b v="0"/>
    <n v="392"/>
    <b v="1"/>
    <s v="theater/spaces"/>
    <x v="6"/>
    <s v="spaces"/>
    <n v="172"/>
    <n v="153.52000000000001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x v="129"/>
    <b v="1"/>
    <n v="508"/>
    <b v="1"/>
    <s v="technology/hardware"/>
    <x v="0"/>
    <s v="hardware"/>
    <n v="120"/>
    <n v="118.45"/>
    <x v="129"/>
    <d v="2015-01-09T01:00:00"/>
    <x v="2"/>
  </r>
  <r>
    <n v="2049"/>
    <s v="LOCK8 - the World's First Smart Bike Lock"/>
    <s v="Keyless. Alarm secured. GPS tracking."/>
    <n v="50000"/>
    <n v="60095.35"/>
    <x v="0"/>
    <x v="1"/>
    <s v="GBP"/>
    <n v="1386025140"/>
    <x v="130"/>
    <b v="0"/>
    <n v="742"/>
    <b v="1"/>
    <s v="technology/hardware"/>
    <x v="0"/>
    <s v="hardware"/>
    <n v="120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31"/>
    <b v="1"/>
    <n v="508"/>
    <b v="1"/>
    <s v="music/rock"/>
    <x v="7"/>
    <s v="rock"/>
    <n v="200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32"/>
    <b v="1"/>
    <n v="635"/>
    <b v="1"/>
    <s v="publishing/radio &amp; podcasts"/>
    <x v="1"/>
    <s v="radio &amp; podcasts"/>
    <n v="117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x v="133"/>
    <b v="0"/>
    <n v="113"/>
    <b v="1"/>
    <s v="technology/hardware"/>
    <x v="0"/>
    <s v="hardware"/>
    <n v="145"/>
    <n v="511.6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134"/>
    <b v="0"/>
    <n v="188"/>
    <b v="1"/>
    <s v="technology/hardware"/>
    <x v="0"/>
    <s v="hardware"/>
    <n v="116"/>
    <n v="307.2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35"/>
    <b v="1"/>
    <n v="688"/>
    <b v="1"/>
    <s v="film &amp; video/documentary"/>
    <x v="5"/>
    <s v="documentary"/>
    <n v="191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36"/>
    <b v="0"/>
    <n v="355"/>
    <b v="0"/>
    <s v="technology/wearables"/>
    <x v="0"/>
    <s v="wearables"/>
    <n v="23"/>
    <n v="161.12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37"/>
    <b v="0"/>
    <n v="1328"/>
    <b v="1"/>
    <s v="games/tabletop games"/>
    <x v="3"/>
    <s v="tabletop games"/>
    <n v="283"/>
    <n v="42.63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38"/>
    <b v="1"/>
    <n v="701"/>
    <b v="1"/>
    <s v="technology/hardware"/>
    <x v="0"/>
    <s v="hardware"/>
    <n v="1132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39"/>
    <b v="0"/>
    <n v="278"/>
    <b v="1"/>
    <s v="technology/hardware"/>
    <x v="0"/>
    <s v="hardware"/>
    <n v="281"/>
    <n v="201.96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40"/>
    <b v="1"/>
    <n v="930"/>
    <b v="1"/>
    <s v="theater/plays"/>
    <x v="6"/>
    <s v="plays"/>
    <n v="160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41"/>
    <b v="0"/>
    <n v="351"/>
    <b v="1"/>
    <s v="film &amp; video/documentary"/>
    <x v="5"/>
    <s v="documentary"/>
    <n v="110"/>
    <n v="157.33000000000001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42"/>
    <b v="1"/>
    <n v="325"/>
    <b v="1"/>
    <s v="film &amp; video/documentary"/>
    <x v="5"/>
    <s v="documentary"/>
    <n v="100"/>
    <n v="169.85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143"/>
    <b v="0"/>
    <n v="284"/>
    <b v="1"/>
    <s v="film &amp; video/television"/>
    <x v="5"/>
    <s v="television"/>
    <n v="123"/>
    <n v="190.55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44"/>
    <b v="0"/>
    <n v="229"/>
    <b v="1"/>
    <s v="publishing/nonfiction"/>
    <x v="1"/>
    <s v="nonfiction"/>
    <n v="114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45"/>
    <b v="0"/>
    <n v="119"/>
    <b v="1"/>
    <s v="technology/hardware"/>
    <x v="0"/>
    <s v="hardware"/>
    <n v="108"/>
    <n v="451.84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146"/>
    <b v="0"/>
    <n v="878"/>
    <b v="1"/>
    <s v="games/tabletop games"/>
    <x v="3"/>
    <s v="tabletop games"/>
    <n v="537"/>
    <n v="61.2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147"/>
    <b v="0"/>
    <n v="456"/>
    <b v="0"/>
    <s v="technology/wearables"/>
    <x v="0"/>
    <s v="wearables"/>
    <n v="79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148"/>
    <b v="0"/>
    <n v="651"/>
    <b v="1"/>
    <s v="games/tabletop games"/>
    <x v="3"/>
    <s v="tabletop games"/>
    <n v="133"/>
    <n v="81.650000000000006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9"/>
    <b v="1"/>
    <n v="943"/>
    <b v="1"/>
    <s v="technology/hardware"/>
    <x v="0"/>
    <s v="hardware"/>
    <n v="106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150"/>
    <b v="0"/>
    <n v="320"/>
    <b v="1"/>
    <s v="theater/spaces"/>
    <x v="6"/>
    <s v="spaces"/>
    <n v="131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1"/>
    <b v="1"/>
    <n v="736"/>
    <b v="1"/>
    <s v="film &amp; video/documentary"/>
    <x v="5"/>
    <s v="documentary"/>
    <n v="104"/>
    <n v="70.92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2"/>
    <b v="0"/>
    <n v="73"/>
    <b v="1"/>
    <s v="film &amp; video/documentary"/>
    <x v="5"/>
    <s v="documentary"/>
    <n v="104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53"/>
    <b v="1"/>
    <n v="447"/>
    <b v="1"/>
    <s v="film &amp; video/documentary"/>
    <x v="5"/>
    <s v="documentary"/>
    <n v="103"/>
    <n v="115.45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54"/>
    <b v="1"/>
    <n v="267"/>
    <b v="1"/>
    <s v="film &amp; video/documentary"/>
    <x v="5"/>
    <s v="documentary"/>
    <n v="103"/>
    <n v="193.05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55"/>
    <b v="0"/>
    <n v="433"/>
    <b v="1"/>
    <s v="theater/spaces"/>
    <x v="6"/>
    <s v="spaces"/>
    <n v="103"/>
    <n v="118.97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156"/>
    <b v="0"/>
    <n v="274"/>
    <b v="1"/>
    <s v="theater/plays"/>
    <x v="6"/>
    <s v="plays"/>
    <n v="128"/>
    <n v="186.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57"/>
    <b v="0"/>
    <n v="323"/>
    <b v="0"/>
    <s v="technology/wearables"/>
    <x v="0"/>
    <s v="wearables"/>
    <n v="102"/>
    <n v="158.36000000000001"/>
    <x v="157"/>
    <d v="2016-08-19T03:59:00"/>
    <x v="1"/>
  </r>
  <r>
    <n v="1210"/>
    <s v="Det Andra GÃ¶teborg"/>
    <s v="En fotobok om livet i det enda andra GÃ¶teborg i vÃ¤rlden"/>
    <n v="20000"/>
    <n v="50863"/>
    <x v="0"/>
    <x v="10"/>
    <s v="SEK"/>
    <n v="1433106000"/>
    <x v="158"/>
    <b v="0"/>
    <n v="103"/>
    <b v="1"/>
    <s v="photography/photobooks"/>
    <x v="2"/>
    <s v="photobooks"/>
    <n v="254"/>
    <n v="493.82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9"/>
    <b v="1"/>
    <n v="308"/>
    <b v="1"/>
    <s v="theater/spaces"/>
    <x v="6"/>
    <s v="spaces"/>
    <n v="102"/>
    <n v="164.94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0"/>
    <b v="1"/>
    <n v="614"/>
    <b v="1"/>
    <s v="music/indie rock"/>
    <x v="7"/>
    <s v="indie rock"/>
    <n v="101"/>
    <n v="82.5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x v="161"/>
    <b v="1"/>
    <n v="660"/>
    <b v="1"/>
    <s v="technology/hardware"/>
    <x v="0"/>
    <s v="hardware"/>
    <n v="168"/>
    <n v="76.14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162"/>
    <b v="1"/>
    <n v="266"/>
    <b v="1"/>
    <s v="film &amp; video/documentary"/>
    <x v="5"/>
    <s v="documentary"/>
    <n v="125"/>
    <n v="188.3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x v="163"/>
    <b v="0"/>
    <n v="144"/>
    <b v="1"/>
    <s v="music/rock"/>
    <x v="7"/>
    <s v="rock"/>
    <n v="119"/>
    <n v="346.04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x v="164"/>
    <b v="0"/>
    <n v="271"/>
    <b v="1"/>
    <s v="photography/photobooks"/>
    <x v="2"/>
    <s v="photobooks"/>
    <n v="199"/>
    <n v="183.8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65"/>
    <b v="0"/>
    <n v="827"/>
    <b v="1"/>
    <s v="film &amp; video/television"/>
    <x v="5"/>
    <s v="television"/>
    <n v="165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166"/>
    <b v="0"/>
    <n v="707"/>
    <b v="1"/>
    <s v="technology/hardware"/>
    <x v="0"/>
    <s v="hardware"/>
    <n v="493"/>
    <n v="69.760000000000005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167"/>
    <b v="0"/>
    <n v="1364"/>
    <b v="1"/>
    <s v="technology/hardware"/>
    <x v="0"/>
    <s v="hardware"/>
    <n v="196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8"/>
    <b v="0"/>
    <n v="92"/>
    <b v="1"/>
    <s v="music/indie rock"/>
    <x v="7"/>
    <s v="indie rock"/>
    <n v="101"/>
    <n v="526.46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69"/>
    <b v="1"/>
    <n v="321"/>
    <b v="1"/>
    <s v="publishing/radio &amp; podcasts"/>
    <x v="1"/>
    <s v="radio &amp; podcasts"/>
    <n v="108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170"/>
    <b v="0"/>
    <n v="315"/>
    <b v="1"/>
    <s v="technology/wearables"/>
    <x v="0"/>
    <s v="wearables"/>
    <n v="119"/>
    <n v="151.32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171"/>
    <b v="0"/>
    <n v="170"/>
    <b v="1"/>
    <s v="technology/hardware"/>
    <x v="0"/>
    <s v="hardware"/>
    <n v="473"/>
    <n v="278.39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72"/>
    <b v="1"/>
    <n v="874"/>
    <b v="1"/>
    <s v="photography/photobooks"/>
    <x v="2"/>
    <s v="photobooks"/>
    <n v="135"/>
    <n v="53.99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73"/>
    <b v="0"/>
    <n v="975"/>
    <b v="0"/>
    <s v="games/video games"/>
    <x v="3"/>
    <s v="video games"/>
    <n v="63"/>
    <n v="48.2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174"/>
    <b v="1"/>
    <n v="1049"/>
    <b v="1"/>
    <s v="theater/spaces"/>
    <x v="6"/>
    <s v="spaces"/>
    <n v="233"/>
    <n v="44.46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5"/>
    <b v="0"/>
    <n v="199"/>
    <b v="1"/>
    <s v="theater/musical"/>
    <x v="6"/>
    <s v="musical"/>
    <n v="102"/>
    <n v="231.66"/>
    <x v="175"/>
    <d v="2014-09-11T14:01:08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x v="176"/>
    <b v="1"/>
    <n v="600"/>
    <b v="1"/>
    <s v="publishing/radio &amp; podcasts"/>
    <x v="1"/>
    <s v="radio &amp; podcasts"/>
    <n v="115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177"/>
    <b v="0"/>
    <n v="682"/>
    <b v="1"/>
    <s v="technology/hardware"/>
    <x v="0"/>
    <s v="hardware"/>
    <n v="170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78"/>
    <b v="1"/>
    <n v="179"/>
    <b v="1"/>
    <s v="film &amp; video/documentary"/>
    <x v="5"/>
    <s v="documentary"/>
    <n v="101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79"/>
    <b v="0"/>
    <n v="277"/>
    <b v="1"/>
    <s v="theater/spaces"/>
    <x v="6"/>
    <s v="spaces"/>
    <n v="113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80"/>
    <b v="0"/>
    <n v="902"/>
    <b v="1"/>
    <s v="games/tabletop games"/>
    <x v="3"/>
    <s v="tabletop games"/>
    <n v="1802"/>
    <n v="49.9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181"/>
    <b v="1"/>
    <n v="158"/>
    <b v="1"/>
    <s v="technology/hardware"/>
    <x v="0"/>
    <s v="hardware"/>
    <n v="179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82"/>
    <b v="1"/>
    <n v="379"/>
    <b v="1"/>
    <s v="film &amp; video/documentary"/>
    <x v="5"/>
    <s v="documentary"/>
    <n v="112"/>
    <n v="117.77"/>
    <x v="182"/>
    <d v="2015-11-14T12:53:29"/>
    <x v="4"/>
  </r>
  <r>
    <n v="648"/>
    <s v="Audio Jacket"/>
    <s v="Get ready for the next product that you canâ€™t live without"/>
    <n v="35000"/>
    <n v="44388"/>
    <x v="0"/>
    <x v="0"/>
    <s v="USD"/>
    <n v="1413304708"/>
    <x v="183"/>
    <b v="0"/>
    <n v="27"/>
    <b v="1"/>
    <s v="technology/wearables"/>
    <x v="0"/>
    <s v="wearables"/>
    <n v="127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184"/>
    <b v="1"/>
    <n v="299"/>
    <b v="1"/>
    <s v="film &amp; video/documentary"/>
    <x v="5"/>
    <s v="documentary"/>
    <n v="125"/>
    <n v="146.3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x v="185"/>
    <b v="1"/>
    <n v="964"/>
    <b v="1"/>
    <s v="film &amp; video/documentary"/>
    <x v="5"/>
    <s v="documentary"/>
    <n v="127"/>
    <n v="44.91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186"/>
    <b v="0"/>
    <n v="375"/>
    <b v="1"/>
    <s v="technology/hardware"/>
    <x v="0"/>
    <s v="hardware"/>
    <n v="143"/>
    <n v="114.77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x v="187"/>
    <b v="0"/>
    <n v="28"/>
    <b v="0"/>
    <s v="technology/wearables"/>
    <x v="0"/>
    <s v="wearables"/>
    <n v="22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88"/>
    <b v="1"/>
    <n v="438"/>
    <b v="1"/>
    <s v="film &amp; video/documentary"/>
    <x v="5"/>
    <s v="documentary"/>
    <n v="107"/>
    <n v="97.36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89"/>
    <b v="1"/>
    <n v="403"/>
    <b v="1"/>
    <s v="food/small batch"/>
    <x v="4"/>
    <s v="small batch"/>
    <n v="106"/>
    <n v="104.99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190"/>
    <b v="1"/>
    <n v="535"/>
    <b v="0"/>
    <s v="technology/space exploration"/>
    <x v="0"/>
    <s v="space exploration"/>
    <n v="8"/>
    <n v="78.67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x v="191"/>
    <b v="0"/>
    <n v="15"/>
    <b v="0"/>
    <s v="theater/spaces"/>
    <x v="6"/>
    <s v="spaces"/>
    <n v="12"/>
    <n v="2796.67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92"/>
    <b v="1"/>
    <n v="760"/>
    <b v="1"/>
    <s v="film &amp; video/documentary"/>
    <x v="5"/>
    <s v="documentary"/>
    <n v="105"/>
    <n v="55.07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193"/>
    <b v="0"/>
    <n v="45"/>
    <b v="0"/>
    <s v="theater/spaces"/>
    <x v="6"/>
    <s v="spaces"/>
    <n v="104"/>
    <n v="922.22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94"/>
    <b v="1"/>
    <n v="376"/>
    <b v="1"/>
    <s v="film &amp; video/documentary"/>
    <x v="5"/>
    <s v="documentary"/>
    <n v="113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x v="195"/>
    <b v="0"/>
    <n v="202"/>
    <b v="0"/>
    <s v="theater/spaces"/>
    <x v="6"/>
    <s v="spaces"/>
    <n v="20"/>
    <n v="202.23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196"/>
    <b v="1"/>
    <n v="165"/>
    <b v="1"/>
    <s v="film &amp; video/documentary"/>
    <x v="5"/>
    <s v="documentary"/>
    <n v="116"/>
    <n v="246.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7"/>
    <b v="1"/>
    <n v="415"/>
    <b v="1"/>
    <s v="film &amp; video/documentary"/>
    <x v="5"/>
    <s v="documentary"/>
    <n v="150"/>
    <n v="97.82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198"/>
    <b v="0"/>
    <n v="311"/>
    <b v="1"/>
    <s v="food/small batch"/>
    <x v="4"/>
    <s v="small batch"/>
    <n v="203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99"/>
    <b v="0"/>
    <n v="248"/>
    <b v="0"/>
    <s v="technology/wearables"/>
    <x v="0"/>
    <s v="wearables"/>
    <n v="40"/>
    <n v="162.91999999999999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00"/>
    <b v="0"/>
    <n v="253"/>
    <b v="1"/>
    <s v="film &amp; video/television"/>
    <x v="5"/>
    <s v="television"/>
    <n v="183"/>
    <n v="159.51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x v="201"/>
    <b v="0"/>
    <n v="714"/>
    <b v="1"/>
    <s v="photography/photobooks"/>
    <x v="2"/>
    <s v="photobooks"/>
    <n v="322"/>
    <n v="56.41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02"/>
    <b v="0"/>
    <n v="73"/>
    <b v="1"/>
    <s v="theater/plays"/>
    <x v="6"/>
    <s v="plays"/>
    <n v="100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3"/>
    <b v="0"/>
    <n v="263"/>
    <b v="1"/>
    <s v="technology/hardware"/>
    <x v="0"/>
    <s v="hardware"/>
    <n v="819"/>
    <n v="152.62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204"/>
    <b v="0"/>
    <n v="110"/>
    <b v="0"/>
    <s v="technology/wearables"/>
    <x v="0"/>
    <s v="wearables"/>
    <n v="42"/>
    <n v="364.35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205"/>
    <b v="1"/>
    <n v="235"/>
    <b v="1"/>
    <s v="photography/photobooks"/>
    <x v="2"/>
    <s v="photobooks"/>
    <n v="107"/>
    <n v="170.45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206"/>
    <b v="0"/>
    <n v="336"/>
    <b v="1"/>
    <s v="theater/plays"/>
    <x v="6"/>
    <s v="plays"/>
    <n v="114"/>
    <n v="119.18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7"/>
    <b v="0"/>
    <n v="621"/>
    <b v="1"/>
    <s v="technology/hardware"/>
    <x v="0"/>
    <s v="hardware"/>
    <n v="114"/>
    <n v="64.02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208"/>
    <b v="1"/>
    <n v="916"/>
    <b v="1"/>
    <s v="publishing/radio &amp; podcasts"/>
    <x v="1"/>
    <s v="radio &amp; podcasts"/>
    <n v="662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09"/>
    <b v="0"/>
    <n v="480"/>
    <b v="1"/>
    <s v="games/tabletop games"/>
    <x v="3"/>
    <s v="tabletop games"/>
    <n v="404"/>
    <n v="82.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10"/>
    <b v="1"/>
    <n v="848"/>
    <b v="1"/>
    <s v="technology/hardware"/>
    <x v="0"/>
    <s v="hardware"/>
    <n v="132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211"/>
    <b v="0"/>
    <n v="549"/>
    <b v="1"/>
    <s v="photography/photobooks"/>
    <x v="2"/>
    <s v="photobooks"/>
    <n v="786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12"/>
    <b v="1"/>
    <n v="263"/>
    <b v="1"/>
    <s v="theater/spaces"/>
    <x v="6"/>
    <s v="spaces"/>
    <n v="112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213"/>
    <b v="0"/>
    <n v="512"/>
    <b v="1"/>
    <s v="photography/photobooks"/>
    <x v="2"/>
    <s v="photobooks"/>
    <n v="270"/>
    <n v="76.44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14"/>
    <b v="1"/>
    <n v="489"/>
    <b v="1"/>
    <s v="technology/space exploration"/>
    <x v="0"/>
    <s v="space exploration"/>
    <n v="326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215"/>
    <b v="0"/>
    <n v="354"/>
    <b v="1"/>
    <s v="film &amp; video/documentary"/>
    <x v="5"/>
    <s v="documentary"/>
    <n v="111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216"/>
    <b v="1"/>
    <n v="467"/>
    <b v="1"/>
    <s v="music/rock"/>
    <x v="7"/>
    <s v="rock"/>
    <n v="155"/>
    <n v="82.96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217"/>
    <b v="0"/>
    <n v="134"/>
    <b v="1"/>
    <s v="film &amp; video/documentary"/>
    <x v="5"/>
    <s v="documentary"/>
    <n v="101"/>
    <n v="287.31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18"/>
    <b v="0"/>
    <n v="574"/>
    <b v="1"/>
    <s v="film &amp; video/television"/>
    <x v="5"/>
    <s v="television"/>
    <n v="109"/>
    <n v="66.349999999999994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219"/>
    <b v="0"/>
    <n v="314"/>
    <b v="1"/>
    <s v="photography/photobooks"/>
    <x v="2"/>
    <s v="photobooks"/>
    <n v="253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20"/>
    <b v="1"/>
    <n v="560"/>
    <b v="1"/>
    <s v="film &amp; video/documentary"/>
    <x v="5"/>
    <s v="documentary"/>
    <n v="107"/>
    <n v="66.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21"/>
    <b v="1"/>
    <n v="191"/>
    <b v="1"/>
    <s v="technology/hardware"/>
    <x v="0"/>
    <s v="hardware"/>
    <n v="124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222"/>
    <b v="0"/>
    <n v="271"/>
    <b v="1"/>
    <s v="film &amp; video/documentary"/>
    <x v="5"/>
    <s v="documentary"/>
    <n v="103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223"/>
    <b v="1"/>
    <n v="337"/>
    <b v="1"/>
    <s v="film &amp; video/documentary"/>
    <x v="5"/>
    <s v="documentary"/>
    <n v="103"/>
    <n v="106.62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24"/>
    <b v="1"/>
    <n v="163"/>
    <b v="1"/>
    <s v="food/small batch"/>
    <x v="4"/>
    <s v="small batch"/>
    <n v="102"/>
    <n v="219.93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225"/>
    <b v="1"/>
    <n v="340"/>
    <b v="1"/>
    <s v="film &amp; video/documentary"/>
    <x v="5"/>
    <s v="documentary"/>
    <n v="102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226"/>
    <b v="1"/>
    <n v="361"/>
    <b v="1"/>
    <s v="music/rock"/>
    <x v="7"/>
    <s v="rock"/>
    <n v="118"/>
    <n v="98.03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227"/>
    <b v="0"/>
    <n v="296"/>
    <b v="0"/>
    <s v="technology/wearables"/>
    <x v="0"/>
    <s v="wearables"/>
    <n v="35"/>
    <n v="119.39"/>
    <x v="227"/>
    <d v="2015-04-30T19:23:47"/>
    <x v="4"/>
  </r>
  <r>
    <n v="2989"/>
    <s v="Let's Light Up The Gem!"/>
    <s v="Bring the movies back to Bethel, Maine."/>
    <n v="20000"/>
    <n v="35307"/>
    <x v="0"/>
    <x v="0"/>
    <s v="USD"/>
    <n v="1450673940"/>
    <x v="228"/>
    <b v="0"/>
    <n v="364"/>
    <b v="1"/>
    <s v="theater/spaces"/>
    <x v="6"/>
    <s v="spaces"/>
    <n v="177"/>
    <n v="9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29"/>
    <b v="0"/>
    <n v="130"/>
    <b v="1"/>
    <s v="food/small batch"/>
    <x v="4"/>
    <s v="small batch"/>
    <n v="101"/>
    <n v="271.51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230"/>
    <b v="1"/>
    <n v="269"/>
    <b v="1"/>
    <s v="theater/plays"/>
    <x v="6"/>
    <s v="plays"/>
    <n v="101"/>
    <n v="131.13999999999999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x v="231"/>
    <b v="0"/>
    <n v="229"/>
    <b v="0"/>
    <s v="technology/wearables"/>
    <x v="0"/>
    <s v="wearables"/>
    <n v="59"/>
    <n v="153.43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32"/>
    <b v="1"/>
    <n v="134"/>
    <b v="1"/>
    <s v="theater/plays"/>
    <x v="6"/>
    <s v="plays"/>
    <n v="100"/>
    <n v="262.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33"/>
    <b v="0"/>
    <n v="537"/>
    <b v="1"/>
    <s v="games/tabletop games"/>
    <x v="3"/>
    <s v="tabletop games"/>
    <n v="185"/>
    <n v="65.319999999999993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34"/>
    <b v="1"/>
    <n v="336"/>
    <b v="1"/>
    <s v="publishing/radio &amp; podcasts"/>
    <x v="1"/>
    <s v="radio &amp; podcasts"/>
    <n v="139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35"/>
    <b v="0"/>
    <n v="859"/>
    <b v="1"/>
    <s v="music/rock"/>
    <x v="7"/>
    <s v="rock"/>
    <n v="139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236"/>
    <b v="1"/>
    <n v="285"/>
    <b v="1"/>
    <s v="film &amp; video/documentary"/>
    <x v="5"/>
    <s v="documentary"/>
    <n v="102"/>
    <n v="119.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237"/>
    <b v="0"/>
    <n v="406"/>
    <b v="1"/>
    <s v="music/rock"/>
    <x v="7"/>
    <s v="rock"/>
    <n v="105"/>
    <n v="83.97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38"/>
    <b v="1"/>
    <n v="147"/>
    <b v="1"/>
    <s v="technology/hardware"/>
    <x v="0"/>
    <s v="hardware"/>
    <n v="226"/>
    <n v="230.5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x v="239"/>
    <b v="0"/>
    <n v="338"/>
    <b v="0"/>
    <s v="technology/wearables"/>
    <x v="0"/>
    <s v="wearables"/>
    <n v="34"/>
    <n v="99.97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40"/>
    <b v="1"/>
    <n v="204"/>
    <b v="1"/>
    <s v="technology/hardware"/>
    <x v="0"/>
    <s v="hardware"/>
    <n v="421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x v="241"/>
    <b v="0"/>
    <n v="285"/>
    <b v="0"/>
    <s v="technology/gadgets"/>
    <x v="0"/>
    <s v="gadgets"/>
    <n v="39"/>
    <n v="117.4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42"/>
    <b v="1"/>
    <n v="253"/>
    <b v="1"/>
    <s v="technology/hardware"/>
    <x v="0"/>
    <s v="hardware"/>
    <n v="209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243"/>
    <b v="1"/>
    <n v="369"/>
    <b v="1"/>
    <s v="publishing/radio &amp; podcasts"/>
    <x v="1"/>
    <s v="radio &amp; podcasts"/>
    <n v="111"/>
    <n v="90.5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44"/>
    <b v="1"/>
    <n v="454"/>
    <b v="1"/>
    <s v="technology/hardware"/>
    <x v="0"/>
    <s v="hardware"/>
    <n v="133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245"/>
    <b v="1"/>
    <n v="343"/>
    <b v="1"/>
    <s v="publishing/radio &amp; podcasts"/>
    <x v="1"/>
    <s v="radio &amp; podcasts"/>
    <n v="104"/>
    <n v="96.88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246"/>
    <b v="0"/>
    <n v="153"/>
    <b v="1"/>
    <s v="publishing/nonfiction"/>
    <x v="1"/>
    <s v="nonfiction"/>
    <n v="132"/>
    <n v="215.73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247"/>
    <b v="0"/>
    <n v="348"/>
    <b v="1"/>
    <s v="theater/spaces"/>
    <x v="6"/>
    <s v="spaces"/>
    <n v="110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248"/>
    <b v="0"/>
    <n v="499"/>
    <b v="1"/>
    <s v="music/metal"/>
    <x v="7"/>
    <s v="metal"/>
    <n v="118"/>
    <n v="65.86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249"/>
    <b v="0"/>
    <n v="217"/>
    <b v="1"/>
    <s v="film &amp; video/television"/>
    <x v="5"/>
    <s v="television"/>
    <n v="131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50"/>
    <b v="1"/>
    <n v="398"/>
    <b v="1"/>
    <s v="technology/space exploration"/>
    <x v="0"/>
    <s v="space exploration"/>
    <n v="408"/>
    <n v="81.95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51"/>
    <b v="1"/>
    <n v="577"/>
    <b v="1"/>
    <s v="technology/space exploration"/>
    <x v="0"/>
    <s v="space exploration"/>
    <n v="141"/>
    <n v="55.76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252"/>
    <b v="0"/>
    <n v="1013"/>
    <b v="1"/>
    <s v="technology/wearables"/>
    <x v="0"/>
    <s v="wearables"/>
    <n v="267"/>
    <n v="31.66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53"/>
    <b v="1"/>
    <n v="563"/>
    <b v="1"/>
    <s v="film &amp; video/documentary"/>
    <x v="5"/>
    <s v="documentary"/>
    <n v="229"/>
    <n v="56.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54"/>
    <b v="0"/>
    <n v="426"/>
    <b v="1"/>
    <s v="games/tabletop games"/>
    <x v="3"/>
    <s v="tabletop games"/>
    <n v="128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255"/>
    <b v="0"/>
    <n v="342"/>
    <b v="1"/>
    <s v="film &amp; video/television"/>
    <x v="5"/>
    <s v="television"/>
    <n v="106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256"/>
    <b v="0"/>
    <n v="237"/>
    <b v="1"/>
    <s v="theater/plays"/>
    <x v="6"/>
    <s v="plays"/>
    <n v="103"/>
    <n v="134.26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57"/>
    <b v="1"/>
    <n v="551"/>
    <b v="1"/>
    <s v="theater/spaces"/>
    <x v="6"/>
    <s v="spaces"/>
    <n v="265"/>
    <n v="57.63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258"/>
    <b v="0"/>
    <n v="329"/>
    <b v="1"/>
    <s v="theater/spaces"/>
    <x v="6"/>
    <s v="spaces"/>
    <n v="127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9"/>
    <b v="1"/>
    <n v="437"/>
    <b v="1"/>
    <s v="film &amp; video/documentary"/>
    <x v="5"/>
    <s v="documentary"/>
    <n v="106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60"/>
    <b v="0"/>
    <n v="288"/>
    <b v="1"/>
    <s v="music/rock"/>
    <x v="7"/>
    <s v="rock"/>
    <n v="105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61"/>
    <b v="1"/>
    <n v="287"/>
    <b v="1"/>
    <s v="film &amp; video/documentary"/>
    <x v="5"/>
    <s v="documentary"/>
    <n v="105"/>
    <n v="109.42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262"/>
    <b v="1"/>
    <n v="369"/>
    <b v="1"/>
    <s v="photography/photobooks"/>
    <x v="2"/>
    <s v="photobooks"/>
    <n v="418"/>
    <n v="84.91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63"/>
    <b v="0"/>
    <n v="37"/>
    <b v="1"/>
    <s v="technology/hardware"/>
    <x v="0"/>
    <s v="hardware"/>
    <n v="104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64"/>
    <b v="1"/>
    <n v="426"/>
    <b v="1"/>
    <s v="technology/hardware"/>
    <x v="0"/>
    <s v="hardware"/>
    <n v="125"/>
    <n v="73.42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265"/>
    <b v="0"/>
    <n v="312"/>
    <b v="0"/>
    <s v="games/video games"/>
    <x v="3"/>
    <s v="video games"/>
    <n v="36"/>
    <n v="100.23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266"/>
    <b v="0"/>
    <n v="104"/>
    <b v="1"/>
    <s v="theater/plays"/>
    <x v="6"/>
    <s v="plays"/>
    <n v="103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267"/>
    <b v="0"/>
    <n v="263"/>
    <b v="1"/>
    <s v="film &amp; video/television"/>
    <x v="5"/>
    <s v="television"/>
    <n v="309"/>
    <n v="117.3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68"/>
    <b v="1"/>
    <n v="236"/>
    <b v="1"/>
    <s v="photography/photobooks"/>
    <x v="2"/>
    <s v="photobooks"/>
    <n v="205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x v="269"/>
    <b v="0"/>
    <n v="179"/>
    <b v="0"/>
    <s v="technology/wearables"/>
    <x v="0"/>
    <s v="wearables"/>
    <n v="30"/>
    <n v="171.7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70"/>
    <b v="0"/>
    <n v="282"/>
    <b v="1"/>
    <s v="food/small batch"/>
    <x v="4"/>
    <s v="small batch"/>
    <n v="102"/>
    <n v="108.78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271"/>
    <b v="1"/>
    <n v="216"/>
    <b v="1"/>
    <s v="theater/plays"/>
    <x v="6"/>
    <s v="plays"/>
    <n v="102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272"/>
    <b v="1"/>
    <n v="524"/>
    <b v="1"/>
    <s v="film &amp; video/documentary"/>
    <x v="5"/>
    <s v="documentary"/>
    <n v="102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273"/>
    <b v="0"/>
    <n v="43"/>
    <b v="1"/>
    <s v="film &amp; video/documentary"/>
    <x v="5"/>
    <s v="documentary"/>
    <n v="122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74"/>
    <b v="1"/>
    <n v="711"/>
    <b v="1"/>
    <s v="music/rock"/>
    <x v="7"/>
    <s v="rock"/>
    <n v="303833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75"/>
    <b v="0"/>
    <n v="666"/>
    <b v="1"/>
    <s v="technology/hardware"/>
    <x v="0"/>
    <s v="hardware"/>
    <n v="202"/>
    <n v="45.55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276"/>
    <b v="0"/>
    <n v="241"/>
    <b v="1"/>
    <s v="film &amp; video/documentary"/>
    <x v="5"/>
    <s v="documentary"/>
    <n v="101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77"/>
    <b v="0"/>
    <n v="1113"/>
    <b v="1"/>
    <s v="games/tabletop games"/>
    <x v="3"/>
    <s v="tabletop games"/>
    <n v="1212"/>
    <n v="27.23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8"/>
    <b v="0"/>
    <n v="392"/>
    <b v="1"/>
    <s v="technology/hardware"/>
    <x v="0"/>
    <s v="hardware"/>
    <n v="202"/>
    <n v="77.23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279"/>
    <b v="1"/>
    <n v="316"/>
    <b v="1"/>
    <s v="film &amp; video/documentary"/>
    <x v="5"/>
    <s v="documentary"/>
    <n v="101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80"/>
    <b v="0"/>
    <n v="372"/>
    <b v="1"/>
    <s v="food/small batch"/>
    <x v="4"/>
    <s v="small batch"/>
    <n v="126"/>
    <n v="81.25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281"/>
    <b v="0"/>
    <n v="276"/>
    <b v="1"/>
    <s v="technology/wearables"/>
    <x v="0"/>
    <s v="wearables"/>
    <n v="104"/>
    <n v="109.34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82"/>
    <b v="0"/>
    <n v="67"/>
    <b v="0"/>
    <s v="film &amp; video/science fiction"/>
    <x v="5"/>
    <s v="science fiction"/>
    <n v="23"/>
    <n v="449.4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83"/>
    <b v="1"/>
    <n v="429"/>
    <b v="1"/>
    <s v="technology/hardware"/>
    <x v="0"/>
    <s v="hardware"/>
    <n v="300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284"/>
    <b v="1"/>
    <n v="455"/>
    <b v="1"/>
    <s v="photography/photobooks"/>
    <x v="2"/>
    <s v="photobooks"/>
    <n v="250"/>
    <n v="66.02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85"/>
    <b v="1"/>
    <n v="325"/>
    <b v="1"/>
    <s v="theater/spaces"/>
    <x v="6"/>
    <s v="spaces"/>
    <n v="120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286"/>
    <b v="0"/>
    <n v="128"/>
    <b v="1"/>
    <s v="theater/spaces"/>
    <x v="6"/>
    <s v="spaces"/>
    <n v="120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87"/>
    <b v="1"/>
    <n v="129"/>
    <b v="1"/>
    <s v="film &amp; video/documentary"/>
    <x v="5"/>
    <s v="documentary"/>
    <n v="119"/>
    <n v="230.0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88"/>
    <b v="0"/>
    <n v="173"/>
    <b v="1"/>
    <s v="theater/spaces"/>
    <x v="6"/>
    <s v="spaces"/>
    <n v="118"/>
    <n v="170.7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89"/>
    <b v="1"/>
    <n v="963"/>
    <b v="1"/>
    <s v="film &amp; video/documentary"/>
    <x v="5"/>
    <s v="documentary"/>
    <n v="118"/>
    <n v="30.65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290"/>
    <b v="1"/>
    <n v="493"/>
    <b v="1"/>
    <s v="film &amp; video/documentary"/>
    <x v="5"/>
    <s v="documentary"/>
    <n v="117"/>
    <n v="59.25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91"/>
    <b v="1"/>
    <n v="305"/>
    <b v="1"/>
    <s v="theater/spaces"/>
    <x v="6"/>
    <s v="spaces"/>
    <n v="116"/>
    <n v="95.37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292"/>
    <b v="0"/>
    <n v="96"/>
    <b v="0"/>
    <s v="technology/wearables"/>
    <x v="0"/>
    <s v="wearables"/>
    <n v="83"/>
    <n v="301.94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93"/>
    <b v="0"/>
    <n v="607"/>
    <b v="1"/>
    <s v="technology/hardware"/>
    <x v="0"/>
    <s v="hardware"/>
    <n v="288"/>
    <n v="47.47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94"/>
    <b v="0"/>
    <n v="194"/>
    <b v="1"/>
    <s v="games/tabletop games"/>
    <x v="3"/>
    <s v="tabletop games"/>
    <n v="103"/>
    <n v="148.0800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295"/>
    <b v="1"/>
    <n v="221"/>
    <b v="1"/>
    <s v="film &amp; video/documentary"/>
    <x v="5"/>
    <s v="documentary"/>
    <n v="115"/>
    <n v="129.82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96"/>
    <b v="1"/>
    <n v="238"/>
    <b v="1"/>
    <s v="technology/space exploration"/>
    <x v="0"/>
    <s v="space exploration"/>
    <n v="115"/>
    <n v="120.31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97"/>
    <b v="0"/>
    <n v="89"/>
    <b v="1"/>
    <s v="film &amp; video/television"/>
    <x v="5"/>
    <s v="television"/>
    <n v="100"/>
    <n v="320.45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98"/>
    <b v="1"/>
    <n v="266"/>
    <b v="1"/>
    <s v="games/tabletop games"/>
    <x v="3"/>
    <s v="tabletop games"/>
    <n v="285"/>
    <n v="107.0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99"/>
    <b v="1"/>
    <n v="441"/>
    <b v="1"/>
    <s v="publishing/radio &amp; podcasts"/>
    <x v="1"/>
    <s v="radio &amp; podcasts"/>
    <n v="189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"/>
    <b v="0"/>
    <n v="557"/>
    <b v="1"/>
    <s v="theater/spaces"/>
    <x v="6"/>
    <s v="spaces"/>
    <n v="113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301"/>
    <b v="0"/>
    <n v="721"/>
    <b v="1"/>
    <s v="music/electronic music"/>
    <x v="7"/>
    <s v="electronic music"/>
    <n v="704"/>
    <n v="39.0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302"/>
    <b v="1"/>
    <n v="394"/>
    <b v="1"/>
    <s v="theater/spaces"/>
    <x v="6"/>
    <s v="spaces"/>
    <n v="351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303"/>
    <b v="1"/>
    <n v="314"/>
    <b v="1"/>
    <s v="film &amp; video/documentary"/>
    <x v="5"/>
    <s v="documentary"/>
    <n v="117"/>
    <n v="89.39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304"/>
    <b v="0"/>
    <n v="84"/>
    <b v="0"/>
    <s v="film &amp; video/drama"/>
    <x v="5"/>
    <s v="drama"/>
    <n v="56"/>
    <n v="331.54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305"/>
    <b v="1"/>
    <n v="280"/>
    <b v="1"/>
    <s v="photography/photobooks"/>
    <x v="2"/>
    <s v="photobooks"/>
    <n v="120"/>
    <n v="98.8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306"/>
    <b v="0"/>
    <n v="265"/>
    <b v="1"/>
    <s v="theater/spaces"/>
    <x v="6"/>
    <s v="spaces"/>
    <n v="110"/>
    <n v="104.15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07"/>
    <b v="1"/>
    <n v="322"/>
    <b v="1"/>
    <s v="theater/plays"/>
    <x v="6"/>
    <s v="plays"/>
    <n v="120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08"/>
    <b v="0"/>
    <n v="284"/>
    <b v="1"/>
    <s v="photography/photobooks"/>
    <x v="2"/>
    <s v="photobooks"/>
    <n v="136"/>
    <n v="95.7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9"/>
    <b v="0"/>
    <n v="307"/>
    <b v="1"/>
    <s v="theater/spaces"/>
    <x v="6"/>
    <s v="spaces"/>
    <n v="109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310"/>
    <b v="0"/>
    <n v="183"/>
    <b v="1"/>
    <s v="photography/photobooks"/>
    <x v="2"/>
    <s v="photobooks"/>
    <n v="103"/>
    <n v="148.57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11"/>
    <b v="1"/>
    <n v="186"/>
    <b v="1"/>
    <s v="film &amp; video/documentary"/>
    <x v="5"/>
    <s v="documentary"/>
    <n v="108"/>
    <n v="145.04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12"/>
    <b v="1"/>
    <n v="305"/>
    <b v="1"/>
    <s v="film &amp; video/documentary"/>
    <x v="5"/>
    <s v="documentary"/>
    <n v="157"/>
    <n v="87.69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313"/>
    <b v="1"/>
    <n v="176"/>
    <b v="1"/>
    <s v="photography/photobooks"/>
    <x v="2"/>
    <s v="photobooks"/>
    <n v="106"/>
    <n v="151.24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314"/>
    <b v="1"/>
    <n v="352"/>
    <b v="1"/>
    <s v="food/small batch"/>
    <x v="4"/>
    <s v="small batch"/>
    <n v="106"/>
    <n v="75.5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15"/>
    <b v="0"/>
    <n v="237"/>
    <b v="1"/>
    <s v="film &amp; video/documentary"/>
    <x v="5"/>
    <s v="documentary"/>
    <n v="106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316"/>
    <b v="1"/>
    <n v="125"/>
    <b v="1"/>
    <s v="food/small batch"/>
    <x v="4"/>
    <s v="small batch"/>
    <n v="106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317"/>
    <b v="0"/>
    <n v="152"/>
    <b v="1"/>
    <s v="technology/wearables"/>
    <x v="0"/>
    <s v="wearables"/>
    <n v="106"/>
    <n v="174.03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8"/>
    <b v="1"/>
    <n v="290"/>
    <b v="1"/>
    <s v="film &amp; video/documentary"/>
    <x v="5"/>
    <s v="documentary"/>
    <n v="176"/>
    <n v="91.19"/>
    <x v="318"/>
    <d v="2012-11-02T04:00:00"/>
    <x v="3"/>
  </r>
  <r>
    <n v="730"/>
    <s v="Encyclopedia of Surfing"/>
    <s v="A Massive but Cheerful Online Digital Archive of Surfing"/>
    <n v="20000"/>
    <n v="26438"/>
    <x v="0"/>
    <x v="0"/>
    <s v="USD"/>
    <n v="1323280391"/>
    <x v="319"/>
    <b v="0"/>
    <n v="265"/>
    <b v="1"/>
    <s v="publishing/nonfiction"/>
    <x v="1"/>
    <s v="nonfiction"/>
    <n v="132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320"/>
    <b v="1"/>
    <n v="131"/>
    <b v="1"/>
    <s v="film &amp; video/documentary"/>
    <x v="5"/>
    <s v="documentary"/>
    <n v="101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x v="321"/>
    <b v="0"/>
    <n v="310"/>
    <b v="0"/>
    <s v="technology/wearables"/>
    <x v="0"/>
    <s v="wearables"/>
    <n v="29"/>
    <n v="85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322"/>
    <b v="0"/>
    <n v="76"/>
    <b v="1"/>
    <s v="technology/hardware"/>
    <x v="0"/>
    <s v="hardware"/>
    <n v="105"/>
    <n v="346.13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x v="323"/>
    <b v="0"/>
    <n v="48"/>
    <b v="1"/>
    <s v="technology/hardware"/>
    <x v="0"/>
    <s v="hardware"/>
    <n v="131"/>
    <n v="546.6900000000000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324"/>
    <b v="0"/>
    <n v="221"/>
    <b v="1"/>
    <s v="music/pop"/>
    <x v="7"/>
    <s v="pop"/>
    <n v="105"/>
    <n v="118.7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25"/>
    <b v="0"/>
    <n v="251"/>
    <b v="1"/>
    <s v="film &amp; video/documentary"/>
    <x v="5"/>
    <s v="documentary"/>
    <n v="105"/>
    <n v="104.3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26"/>
    <b v="1"/>
    <n v="303"/>
    <b v="1"/>
    <s v="film &amp; video/documentary"/>
    <x v="5"/>
    <s v="documentary"/>
    <n v="174"/>
    <n v="86.14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x v="327"/>
    <b v="0"/>
    <n v="253"/>
    <b v="1"/>
    <s v="photography/photobooks"/>
    <x v="2"/>
    <s v="photobooks"/>
    <n v="159"/>
    <n v="102.86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328"/>
    <b v="0"/>
    <n v="147"/>
    <b v="1"/>
    <s v="theater/musical"/>
    <x v="6"/>
    <s v="musical"/>
    <n v="103"/>
    <n v="175.51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329"/>
    <b v="0"/>
    <n v="259"/>
    <b v="1"/>
    <s v="music/indie rock"/>
    <x v="7"/>
    <s v="indie rock"/>
    <n v="129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330"/>
    <b v="0"/>
    <n v="188"/>
    <b v="0"/>
    <s v="technology/wearables"/>
    <x v="0"/>
    <s v="wearables"/>
    <n v="46"/>
    <n v="136.46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331"/>
    <b v="1"/>
    <n v="328"/>
    <b v="1"/>
    <s v="film &amp; video/documentary"/>
    <x v="5"/>
    <s v="documentary"/>
    <n v="103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332"/>
    <b v="1"/>
    <n v="670"/>
    <b v="1"/>
    <s v="music/rock"/>
    <x v="7"/>
    <s v="rock"/>
    <n v="213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333"/>
    <b v="1"/>
    <n v="221"/>
    <b v="1"/>
    <s v="food/small batch"/>
    <x v="4"/>
    <s v="small batch"/>
    <n v="102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334"/>
    <b v="1"/>
    <n v="537"/>
    <b v="1"/>
    <s v="food/small batch"/>
    <x v="4"/>
    <s v="small batch"/>
    <n v="254"/>
    <n v="47.38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35"/>
    <b v="1"/>
    <n v="298"/>
    <b v="1"/>
    <s v="film &amp; video/documentary"/>
    <x v="5"/>
    <s v="documentary"/>
    <n v="102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36"/>
    <b v="1"/>
    <n v="213"/>
    <b v="1"/>
    <s v="theater/plays"/>
    <x v="6"/>
    <s v="plays"/>
    <n v="102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37"/>
    <b v="1"/>
    <n v="302"/>
    <b v="1"/>
    <s v="film &amp; video/documentary"/>
    <x v="5"/>
    <s v="documentary"/>
    <n v="105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38"/>
    <b v="1"/>
    <n v="126"/>
    <b v="1"/>
    <s v="film &amp; video/documentary"/>
    <x v="5"/>
    <s v="documentary"/>
    <n v="101"/>
    <n v="200.89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339"/>
    <b v="0"/>
    <n v="94"/>
    <b v="0"/>
    <s v="games/video games"/>
    <x v="3"/>
    <s v="video games"/>
    <n v="5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340"/>
    <b v="0"/>
    <n v="105"/>
    <b v="1"/>
    <s v="technology/wearables"/>
    <x v="0"/>
    <s v="wearables"/>
    <n v="101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341"/>
    <b v="1"/>
    <n v="218"/>
    <b v="1"/>
    <s v="theater/spaces"/>
    <x v="6"/>
    <s v="spaces"/>
    <n v="100"/>
    <n v="115.08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342"/>
    <b v="0"/>
    <n v="988"/>
    <b v="1"/>
    <s v="games/tabletop games"/>
    <x v="3"/>
    <s v="tabletop games"/>
    <n v="496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343"/>
    <b v="0"/>
    <n v="140"/>
    <b v="0"/>
    <s v="technology/wearables"/>
    <x v="0"/>
    <s v="wearables"/>
    <n v="49"/>
    <n v="176.36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344"/>
    <b v="0"/>
    <n v="34"/>
    <b v="0"/>
    <s v="film &amp; video/animation"/>
    <x v="5"/>
    <s v="animation"/>
    <n v="25"/>
    <n v="725.0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x v="345"/>
    <b v="0"/>
    <n v="249"/>
    <b v="1"/>
    <s v="games/tabletop games"/>
    <x v="3"/>
    <s v="tabletop games"/>
    <n v="272"/>
    <n v="98.41"/>
    <x v="345"/>
    <d v="2016-08-06T07:52:18"/>
    <x v="1"/>
  </r>
  <r>
    <n v="307"/>
    <s v="Grammar Revolution"/>
    <s v="Why is grammar important?"/>
    <n v="22000"/>
    <n v="24490"/>
    <x v="0"/>
    <x v="0"/>
    <s v="USD"/>
    <n v="1360276801"/>
    <x v="346"/>
    <b v="1"/>
    <n v="576"/>
    <b v="1"/>
    <s v="film &amp; video/documentary"/>
    <x v="5"/>
    <s v="documentary"/>
    <n v="111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47"/>
    <b v="1"/>
    <n v="97"/>
    <b v="1"/>
    <s v="theater/plays"/>
    <x v="6"/>
    <s v="plays"/>
    <n v="106"/>
    <n v="251.74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48"/>
    <b v="1"/>
    <n v="389"/>
    <b v="1"/>
    <s v="music/rock"/>
    <x v="7"/>
    <s v="rock"/>
    <n v="162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349"/>
    <b v="0"/>
    <n v="296"/>
    <b v="1"/>
    <s v="games/tabletop games"/>
    <x v="3"/>
    <s v="tabletop games"/>
    <n v="243"/>
    <n v="82.1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50"/>
    <b v="1"/>
    <n v="615"/>
    <b v="1"/>
    <s v="photography/photobooks"/>
    <x v="2"/>
    <s v="photobooks"/>
    <n v="162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x v="351"/>
    <b v="1"/>
    <n v="294"/>
    <b v="1"/>
    <s v="photography/photobooks"/>
    <x v="2"/>
    <s v="photobooks"/>
    <n v="484"/>
    <n v="82.32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352"/>
    <b v="1"/>
    <n v="205"/>
    <b v="1"/>
    <s v="technology/hardware"/>
    <x v="0"/>
    <s v="hardware"/>
    <n v="127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x v="0"/>
    <s v="USD"/>
    <n v="1406257200"/>
    <x v="353"/>
    <b v="0"/>
    <n v="135"/>
    <b v="0"/>
    <s v="technology/wearables"/>
    <x v="0"/>
    <s v="wearables"/>
    <n v="7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354"/>
    <b v="1"/>
    <n v="61"/>
    <b v="1"/>
    <s v="music/electronic music"/>
    <x v="7"/>
    <s v="electronic music"/>
    <n v="119"/>
    <n v="388.98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355"/>
    <b v="0"/>
    <n v="124"/>
    <b v="1"/>
    <s v="food/small batch"/>
    <x v="4"/>
    <s v="small batch"/>
    <n v="102"/>
    <n v="189.76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56"/>
    <b v="1"/>
    <n v="213"/>
    <b v="1"/>
    <s v="theater/plays"/>
    <x v="6"/>
    <s v="plays"/>
    <n v="118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357"/>
    <b v="1"/>
    <n v="105"/>
    <b v="1"/>
    <s v="technology/hardware"/>
    <x v="0"/>
    <s v="hardware"/>
    <n v="585"/>
    <n v="222.99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58"/>
    <b v="0"/>
    <n v="159"/>
    <b v="1"/>
    <s v="theater/spaces"/>
    <x v="6"/>
    <s v="spaces"/>
    <n v="106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359"/>
    <b v="1"/>
    <n v="241"/>
    <b v="1"/>
    <s v="photography/photobooks"/>
    <x v="2"/>
    <s v="photobooks"/>
    <n v="125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360"/>
    <b v="0"/>
    <n v="375"/>
    <b v="1"/>
    <s v="photography/photobooks"/>
    <x v="2"/>
    <s v="photobooks"/>
    <n v="105"/>
    <n v="61.56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61"/>
    <b v="0"/>
    <n v="175"/>
    <b v="1"/>
    <s v="theater/spaces"/>
    <x v="6"/>
    <s v="spaces"/>
    <n v="319"/>
    <n v="131.38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362"/>
    <b v="0"/>
    <n v="286"/>
    <b v="1"/>
    <s v="technology/space exploration"/>
    <x v="0"/>
    <s v="space exploration"/>
    <n v="115"/>
    <n v="80.19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x v="363"/>
    <b v="0"/>
    <n v="514"/>
    <b v="1"/>
    <s v="games/tabletop games"/>
    <x v="3"/>
    <s v="tabletop games"/>
    <n v="412"/>
    <n v="44.0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364"/>
    <b v="0"/>
    <n v="163"/>
    <b v="1"/>
    <s v="technology/hardware"/>
    <x v="0"/>
    <s v="hardware"/>
    <n v="2260300"/>
    <n v="138.66999999999999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365"/>
    <b v="0"/>
    <n v="104"/>
    <b v="1"/>
    <s v="film &amp; video/documentary"/>
    <x v="5"/>
    <s v="documentary"/>
    <n v="101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66"/>
    <b v="0"/>
    <n v="383"/>
    <b v="1"/>
    <s v="film &amp; video/documentary"/>
    <x v="5"/>
    <s v="documentary"/>
    <n v="112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367"/>
    <b v="1"/>
    <n v="159"/>
    <b v="1"/>
    <s v="music/rock"/>
    <x v="7"/>
    <s v="rock"/>
    <n v="102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x v="368"/>
    <b v="0"/>
    <n v="150"/>
    <b v="1"/>
    <s v="film &amp; video/television"/>
    <x v="5"/>
    <s v="television"/>
    <n v="112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369"/>
    <b v="1"/>
    <n v="329"/>
    <b v="1"/>
    <s v="photography/photobooks"/>
    <x v="2"/>
    <s v="photobooks"/>
    <n v="101"/>
    <n v="67.84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370"/>
    <b v="0"/>
    <n v="107"/>
    <b v="1"/>
    <s v="photography/photobooks"/>
    <x v="2"/>
    <s v="photobooks"/>
    <n v="148"/>
    <n v="207.62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371"/>
    <b v="0"/>
    <n v="191"/>
    <b v="1"/>
    <s v="photography/photobooks"/>
    <x v="2"/>
    <s v="photobooks"/>
    <n v="112"/>
    <n v="116.21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372"/>
    <b v="1"/>
    <n v="171"/>
    <b v="0"/>
    <s v="technology/makerspaces"/>
    <x v="0"/>
    <s v="makerspaces"/>
    <n v="63"/>
    <n v="128.62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373"/>
    <b v="0"/>
    <n v="392"/>
    <b v="1"/>
    <s v="games/tabletop games"/>
    <x v="3"/>
    <s v="tabletop games"/>
    <n v="110"/>
    <n v="55.96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374"/>
    <b v="0"/>
    <n v="238"/>
    <b v="1"/>
    <s v="theater/plays"/>
    <x v="6"/>
    <s v="plays"/>
    <n v="110"/>
    <n v="92.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75"/>
    <b v="0"/>
    <n v="270"/>
    <b v="1"/>
    <s v="theater/plays"/>
    <x v="6"/>
    <s v="plays"/>
    <n v="104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376"/>
    <b v="0"/>
    <n v="340"/>
    <b v="1"/>
    <s v="music/rock"/>
    <x v="7"/>
    <s v="rock"/>
    <n v="122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377"/>
    <b v="1"/>
    <n v="465"/>
    <b v="1"/>
    <s v="technology/space exploration"/>
    <x v="0"/>
    <s v="space exploration"/>
    <n v="146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378"/>
    <b v="0"/>
    <n v="273"/>
    <b v="1"/>
    <s v="photography/photobooks"/>
    <x v="2"/>
    <s v="photobooks"/>
    <n v="104"/>
    <n v="79.97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79"/>
    <b v="0"/>
    <n v="236"/>
    <b v="1"/>
    <s v="theater/spaces"/>
    <x v="6"/>
    <s v="spaces"/>
    <n v="109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380"/>
    <b v="0"/>
    <n v="246"/>
    <b v="1"/>
    <s v="music/indie rock"/>
    <x v="7"/>
    <s v="indie rock"/>
    <n v="120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381"/>
    <b v="1"/>
    <n v="332"/>
    <b v="1"/>
    <s v="film &amp; video/documentary"/>
    <x v="5"/>
    <s v="documentary"/>
    <n v="108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382"/>
    <b v="1"/>
    <n v="196"/>
    <b v="1"/>
    <s v="photography/photobooks"/>
    <x v="2"/>
    <s v="photobooks"/>
    <n v="124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383"/>
    <b v="1"/>
    <n v="224"/>
    <b v="1"/>
    <s v="photography/photobooks"/>
    <x v="2"/>
    <s v="photobooks"/>
    <n v="180"/>
    <n v="96.38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84"/>
    <b v="1"/>
    <n v="202"/>
    <b v="1"/>
    <s v="theater/plays"/>
    <x v="6"/>
    <s v="plays"/>
    <n v="108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385"/>
    <b v="1"/>
    <n v="220"/>
    <b v="1"/>
    <s v="film &amp; video/documentary"/>
    <x v="5"/>
    <s v="documentary"/>
    <n v="107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86"/>
    <b v="1"/>
    <n v="238"/>
    <b v="1"/>
    <s v="film &amp; video/documentary"/>
    <x v="5"/>
    <s v="documentary"/>
    <n v="119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387"/>
    <b v="0"/>
    <n v="99"/>
    <b v="0"/>
    <s v="technology/gadgets"/>
    <x v="0"/>
    <s v="gadgets"/>
    <n v="43"/>
    <n v="215.9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88"/>
    <b v="0"/>
    <n v="95"/>
    <b v="1"/>
    <s v="film &amp; video/documentary"/>
    <x v="5"/>
    <s v="documentary"/>
    <n v="107"/>
    <n v="224.85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389"/>
    <b v="0"/>
    <n v="80"/>
    <b v="1"/>
    <s v="technology/makerspaces"/>
    <x v="0"/>
    <s v="makerspaces"/>
    <n v="107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90"/>
    <b v="1"/>
    <n v="158"/>
    <b v="1"/>
    <s v="film &amp; video/documentary"/>
    <x v="5"/>
    <s v="documentary"/>
    <n v="107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391"/>
    <b v="0"/>
    <n v="400"/>
    <b v="0"/>
    <s v="technology/wearables"/>
    <x v="0"/>
    <s v="wearables"/>
    <n v="47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392"/>
    <b v="1"/>
    <n v="124"/>
    <b v="0"/>
    <s v="photography/photobooks"/>
    <x v="2"/>
    <s v="photobooks"/>
    <n v="65"/>
    <n v="170.63"/>
    <x v="392"/>
    <d v="2014-10-24T23:26:00"/>
    <x v="2"/>
  </r>
  <r>
    <n v="2157"/>
    <s v="Nin"/>
    <s v="Gamers and 90's fans unite in this small tale of epic proportions!"/>
    <n v="75000"/>
    <n v="21144"/>
    <x v="2"/>
    <x v="0"/>
    <s v="USD"/>
    <n v="1482479940"/>
    <x v="393"/>
    <b v="0"/>
    <n v="57"/>
    <b v="0"/>
    <s v="games/video games"/>
    <x v="3"/>
    <s v="video games"/>
    <n v="28"/>
    <n v="370.95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x v="394"/>
    <b v="0"/>
    <n v="56"/>
    <b v="1"/>
    <s v="technology/makerspaces"/>
    <x v="0"/>
    <s v="makerspaces"/>
    <n v="105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395"/>
    <b v="1"/>
    <n v="321"/>
    <b v="1"/>
    <s v="technology/space exploration"/>
    <x v="0"/>
    <s v="space exploration"/>
    <n v="104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96"/>
    <b v="1"/>
    <n v="150"/>
    <b v="1"/>
    <s v="film &amp; video/documentary"/>
    <x v="5"/>
    <s v="documentary"/>
    <n v="104"/>
    <n v="138.80000000000001"/>
    <x v="396"/>
    <d v="2012-01-01T07:59:00"/>
    <x v="6"/>
  </r>
  <r>
    <n v="2535"/>
    <s v="Mark Hayes Requiem Recording"/>
    <s v="Mark Hayes: Requiem Recording"/>
    <n v="20000"/>
    <n v="20755"/>
    <x v="0"/>
    <x v="0"/>
    <s v="USD"/>
    <n v="1417463945"/>
    <x v="397"/>
    <b v="0"/>
    <n v="78"/>
    <b v="1"/>
    <s v="music/classical music"/>
    <x v="7"/>
    <s v="classical music"/>
    <n v="104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398"/>
    <b v="0"/>
    <n v="209"/>
    <b v="1"/>
    <s v="music/rock"/>
    <x v="7"/>
    <s v="rock"/>
    <n v="138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x v="399"/>
    <b v="0"/>
    <n v="100"/>
    <b v="1"/>
    <s v="games/tabletop games"/>
    <x v="3"/>
    <s v="tabletop games"/>
    <n v="106"/>
    <n v="206.31"/>
    <x v="399"/>
    <d v="2015-06-27T15:22:48"/>
    <x v="4"/>
  </r>
  <r>
    <n v="283"/>
    <s v="SOLE SURVIVOR"/>
    <s v="What is the impact of survivorship on the human condition?"/>
    <n v="18000"/>
    <n v="20569.05"/>
    <x v="0"/>
    <x v="0"/>
    <s v="USD"/>
    <n v="1306904340"/>
    <x v="400"/>
    <b v="1"/>
    <n v="202"/>
    <b v="1"/>
    <s v="film &amp; video/documentary"/>
    <x v="5"/>
    <s v="documentary"/>
    <n v="114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401"/>
    <b v="0"/>
    <n v="95"/>
    <b v="0"/>
    <s v="technology/wearables"/>
    <x v="0"/>
    <s v="wearables"/>
    <n v="82"/>
    <n v="216.34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402"/>
    <b v="1"/>
    <n v="211"/>
    <b v="1"/>
    <s v="photography/photobooks"/>
    <x v="2"/>
    <s v="photobooks"/>
    <n v="111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403"/>
    <b v="0"/>
    <n v="301"/>
    <b v="1"/>
    <s v="games/tabletop games"/>
    <x v="3"/>
    <s v="tabletop games"/>
    <n v="157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404"/>
    <b v="1"/>
    <n v="206"/>
    <b v="1"/>
    <s v="music/rock"/>
    <x v="7"/>
    <s v="rock"/>
    <n v="109"/>
    <n v="99.16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05"/>
    <b v="0"/>
    <n v="222"/>
    <b v="1"/>
    <s v="photography/photobooks"/>
    <x v="2"/>
    <s v="photobooks"/>
    <n v="146"/>
    <n v="91.88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406"/>
    <b v="1"/>
    <n v="115"/>
    <b v="1"/>
    <s v="theater/plays"/>
    <x v="6"/>
    <s v="plays"/>
    <n v="102"/>
    <n v="177.09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407"/>
    <b v="0"/>
    <n v="185"/>
    <b v="1"/>
    <s v="music/classical music"/>
    <x v="7"/>
    <s v="classical music"/>
    <n v="113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408"/>
    <b v="0"/>
    <n v="120"/>
    <b v="1"/>
    <s v="publishing/nonfiction"/>
    <x v="1"/>
    <s v="nonfiction"/>
    <n v="101"/>
    <n v="168.78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409"/>
    <b v="0"/>
    <n v="101"/>
    <b v="1"/>
    <s v="film &amp; video/television"/>
    <x v="5"/>
    <s v="television"/>
    <n v="109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410"/>
    <b v="1"/>
    <n v="142"/>
    <b v="1"/>
    <s v="film &amp; video/documentary"/>
    <x v="5"/>
    <s v="documentary"/>
    <n v="101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411"/>
    <b v="0"/>
    <n v="193"/>
    <b v="1"/>
    <s v="film &amp; video/documentary"/>
    <x v="5"/>
    <s v="documentary"/>
    <n v="101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412"/>
    <b v="0"/>
    <n v="110"/>
    <b v="1"/>
    <s v="theater/plays"/>
    <x v="6"/>
    <s v="plays"/>
    <n v="101"/>
    <n v="182.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413"/>
    <b v="0"/>
    <n v="140"/>
    <b v="1"/>
    <s v="publishing/nonfiction"/>
    <x v="1"/>
    <s v="nonfiction"/>
    <n v="100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414"/>
    <b v="0"/>
    <n v="48"/>
    <b v="1"/>
    <s v="music/rock"/>
    <x v="7"/>
    <s v="rock"/>
    <n v="100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415"/>
    <b v="0"/>
    <n v="33"/>
    <b v="1"/>
    <s v="film &amp; video/television"/>
    <x v="5"/>
    <s v="television"/>
    <n v="100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416"/>
    <b v="1"/>
    <n v="119"/>
    <b v="1"/>
    <s v="theater/plays"/>
    <x v="6"/>
    <s v="plays"/>
    <n v="100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x v="417"/>
    <b v="0"/>
    <n v="147"/>
    <b v="1"/>
    <s v="games/tabletop games"/>
    <x v="3"/>
    <s v="tabletop games"/>
    <n v="153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18"/>
    <b v="0"/>
    <n v="169"/>
    <b v="1"/>
    <s v="film &amp; video/television"/>
    <x v="5"/>
    <s v="television"/>
    <n v="142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419"/>
    <b v="0"/>
    <n v="6"/>
    <b v="0"/>
    <s v="technology/wearables"/>
    <x v="0"/>
    <s v="wearables"/>
    <n v="2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420"/>
    <b v="0"/>
    <n v="311"/>
    <b v="0"/>
    <s v="games/video games"/>
    <x v="3"/>
    <s v="video games"/>
    <n v="7"/>
    <n v="63.5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421"/>
    <b v="0"/>
    <n v="196"/>
    <b v="0"/>
    <s v="technology/wearables"/>
    <x v="0"/>
    <s v="wearables"/>
    <n v="40"/>
    <n v="99.86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422"/>
    <b v="1"/>
    <n v="335"/>
    <b v="1"/>
    <s v="photography/photobooks"/>
    <x v="2"/>
    <s v="photobooks"/>
    <n v="559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423"/>
    <b v="0"/>
    <n v="321"/>
    <b v="1"/>
    <s v="games/tabletop games"/>
    <x v="3"/>
    <s v="tabletop games"/>
    <n v="108"/>
    <n v="60.82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424"/>
    <b v="0"/>
    <n v="129"/>
    <b v="0"/>
    <s v="technology/wearables"/>
    <x v="0"/>
    <s v="wearables"/>
    <n v="26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425"/>
    <b v="0"/>
    <n v="171"/>
    <b v="0"/>
    <s v="technology/wearables"/>
    <x v="0"/>
    <s v="wearables"/>
    <n v="39"/>
    <n v="113.63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426"/>
    <b v="0"/>
    <n v="380"/>
    <b v="1"/>
    <s v="games/tabletop games"/>
    <x v="3"/>
    <s v="tabletop games"/>
    <n v="104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427"/>
    <b v="1"/>
    <n v="306"/>
    <b v="1"/>
    <s v="technology/hardware"/>
    <x v="0"/>
    <s v="hardware"/>
    <n v="193"/>
    <n v="63.05"/>
    <x v="427"/>
    <d v="2014-05-13T18:43:56"/>
    <x v="2"/>
  </r>
  <r>
    <n v="951"/>
    <s v="Smart Harness"/>
    <s v="Revolutionizing the way we walk our dogs!"/>
    <n v="50000"/>
    <n v="19195"/>
    <x v="2"/>
    <x v="0"/>
    <s v="USD"/>
    <n v="1465054872"/>
    <x v="428"/>
    <b v="0"/>
    <n v="121"/>
    <b v="0"/>
    <s v="technology/wearables"/>
    <x v="0"/>
    <s v="wearables"/>
    <n v="38"/>
    <n v="158.63999999999999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429"/>
    <b v="1"/>
    <n v="141"/>
    <b v="1"/>
    <s v="photography/photobooks"/>
    <x v="2"/>
    <s v="photobooks"/>
    <n v="101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30"/>
    <b v="0"/>
    <n v="208"/>
    <b v="1"/>
    <s v="film &amp; video/documentary"/>
    <x v="5"/>
    <s v="documentary"/>
    <n v="103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31"/>
    <b v="0"/>
    <n v="99"/>
    <b v="1"/>
    <s v="technology/wearables"/>
    <x v="0"/>
    <s v="wearables"/>
    <n v="126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432"/>
    <b v="0"/>
    <n v="290"/>
    <b v="1"/>
    <s v="games/tabletop games"/>
    <x v="3"/>
    <s v="tabletop games"/>
    <n v="377"/>
    <n v="6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433"/>
    <b v="0"/>
    <n v="206"/>
    <b v="1"/>
    <s v="games/tabletop games"/>
    <x v="3"/>
    <s v="tabletop games"/>
    <n v="1867"/>
    <n v="90.64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434"/>
    <b v="0"/>
    <n v="206"/>
    <b v="1"/>
    <s v="film &amp; video/documentary"/>
    <x v="5"/>
    <s v="documentary"/>
    <n v="101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435"/>
    <b v="1"/>
    <n v="148"/>
    <b v="1"/>
    <s v="theater/spaces"/>
    <x v="6"/>
    <s v="spaces"/>
    <n v="104"/>
    <n v="125.98"/>
    <x v="435"/>
    <d v="2016-05-03T23:00:00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x v="436"/>
    <b v="1"/>
    <n v="167"/>
    <b v="1"/>
    <s v="photography/photobooks"/>
    <x v="2"/>
    <s v="photobooks"/>
    <n v="103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437"/>
    <b v="1"/>
    <n v="274"/>
    <b v="1"/>
    <s v="music/rock"/>
    <x v="7"/>
    <s v="rock"/>
    <n v="124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438"/>
    <b v="1"/>
    <n v="116"/>
    <b v="1"/>
    <s v="photography/photobooks"/>
    <x v="2"/>
    <s v="photobooks"/>
    <n v="109"/>
    <n v="159.2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439"/>
    <b v="1"/>
    <n v="167"/>
    <b v="1"/>
    <s v="music/indie rock"/>
    <x v="7"/>
    <s v="indie rock"/>
    <n v="101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440"/>
    <b v="0"/>
    <n v="226"/>
    <b v="1"/>
    <s v="theater/spaces"/>
    <x v="6"/>
    <s v="spaces"/>
    <n v="121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441"/>
    <b v="0"/>
    <n v="104"/>
    <b v="1"/>
    <s v="technology/makerspaces"/>
    <x v="0"/>
    <s v="makerspaces"/>
    <n v="103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442"/>
    <b v="1"/>
    <n v="275"/>
    <b v="1"/>
    <s v="film &amp; video/documentary"/>
    <x v="5"/>
    <s v="documentary"/>
    <n v="139"/>
    <n v="65.760000000000005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443"/>
    <b v="1"/>
    <n v="269"/>
    <b v="1"/>
    <s v="photography/photobooks"/>
    <x v="2"/>
    <s v="photobooks"/>
    <n v="278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444"/>
    <b v="1"/>
    <n v="304"/>
    <b v="1"/>
    <s v="technology/space exploration"/>
    <x v="0"/>
    <s v="space exploration"/>
    <n v="224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445"/>
    <b v="1"/>
    <n v="244"/>
    <b v="1"/>
    <s v="film &amp; video/documentary"/>
    <x v="5"/>
    <s v="documentary"/>
    <n v="179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446"/>
    <b v="1"/>
    <n v="179"/>
    <b v="1"/>
    <s v="film &amp; video/documentary"/>
    <x v="5"/>
    <s v="documentary"/>
    <n v="123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447"/>
    <b v="1"/>
    <n v="222"/>
    <b v="1"/>
    <s v="film &amp; video/documentary"/>
    <x v="5"/>
    <s v="documentary"/>
    <n v="105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448"/>
    <b v="0"/>
    <n v="199"/>
    <b v="1"/>
    <s v="technology/space exploration"/>
    <x v="0"/>
    <s v="space exploration"/>
    <n v="355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449"/>
    <b v="1"/>
    <n v="98"/>
    <b v="1"/>
    <s v="photography/photobooks"/>
    <x v="2"/>
    <s v="photobooks"/>
    <n v="118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450"/>
    <b v="0"/>
    <n v="46"/>
    <b v="0"/>
    <s v="technology/wearables"/>
    <x v="0"/>
    <s v="wearables"/>
    <n v="70"/>
    <n v="382.39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451"/>
    <b v="0"/>
    <n v="196"/>
    <b v="0"/>
    <s v="technology/wearables"/>
    <x v="0"/>
    <s v="wearables"/>
    <n v="25"/>
    <n v="89.6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452"/>
    <b v="0"/>
    <n v="131"/>
    <b v="1"/>
    <s v="music/rock"/>
    <x v="7"/>
    <s v="rock"/>
    <n v="117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453"/>
    <b v="0"/>
    <n v="78"/>
    <b v="1"/>
    <s v="music/rock"/>
    <x v="7"/>
    <s v="rock"/>
    <n v="100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454"/>
    <b v="1"/>
    <n v="244"/>
    <b v="1"/>
    <s v="theater/plays"/>
    <x v="6"/>
    <s v="plays"/>
    <n v="116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455"/>
    <b v="0"/>
    <n v="149"/>
    <b v="1"/>
    <s v="film &amp; video/documentary"/>
    <x v="5"/>
    <s v="documentary"/>
    <n v="116"/>
    <n v="116.86"/>
    <x v="455"/>
    <d v="2012-05-03T16:31:12"/>
    <x v="3"/>
  </r>
  <r>
    <n v="1207"/>
    <s v="ITALIANA"/>
    <s v="A humanistic photo book about ancestral &amp; post-modern Italy."/>
    <n v="16700"/>
    <n v="17396"/>
    <x v="0"/>
    <x v="6"/>
    <s v="EUR"/>
    <n v="1459418400"/>
    <x v="456"/>
    <b v="0"/>
    <n v="141"/>
    <b v="1"/>
    <s v="photography/photobooks"/>
    <x v="2"/>
    <s v="photobooks"/>
    <n v="104"/>
    <n v="123.38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457"/>
    <b v="0"/>
    <n v="114"/>
    <b v="1"/>
    <s v="music/indie rock"/>
    <x v="7"/>
    <s v="indie rock"/>
    <n v="116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58"/>
    <b v="0"/>
    <n v="246"/>
    <b v="1"/>
    <s v="music/indie rock"/>
    <x v="7"/>
    <s v="indie rock"/>
    <n v="145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459"/>
    <b v="0"/>
    <n v="120"/>
    <b v="1"/>
    <s v="technology/hardware"/>
    <x v="0"/>
    <s v="hardware"/>
    <n v="182"/>
    <n v="143.979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460"/>
    <b v="1"/>
    <n v="248"/>
    <b v="1"/>
    <s v="publishing/radio &amp; podcasts"/>
    <x v="1"/>
    <s v="radio &amp; podcasts"/>
    <n v="108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461"/>
    <b v="1"/>
    <n v="294"/>
    <b v="1"/>
    <s v="technology/space exploration"/>
    <x v="0"/>
    <s v="space exploration"/>
    <n v="172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462"/>
    <b v="0"/>
    <n v="191"/>
    <b v="1"/>
    <s v="music/indie rock"/>
    <x v="7"/>
    <s v="indie rock"/>
    <n v="107"/>
    <n v="89.9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463"/>
    <b v="0"/>
    <n v="152"/>
    <b v="0"/>
    <s v="technology/space exploration"/>
    <x v="0"/>
    <s v="space exploration"/>
    <n v="11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x v="464"/>
    <b v="1"/>
    <n v="158"/>
    <b v="1"/>
    <s v="film &amp; video/documentary"/>
    <x v="5"/>
    <s v="documentary"/>
    <n v="114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465"/>
    <b v="1"/>
    <n v="188"/>
    <b v="1"/>
    <s v="film &amp; video/documentary"/>
    <x v="5"/>
    <s v="documentary"/>
    <n v="170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466"/>
    <b v="0"/>
    <n v="93"/>
    <b v="0"/>
    <s v="technology/wearables"/>
    <x v="0"/>
    <s v="wearables"/>
    <n v="6"/>
    <n v="182.62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67"/>
    <b v="1"/>
    <n v="238"/>
    <b v="1"/>
    <s v="technology/hardware"/>
    <x v="0"/>
    <s v="hardware"/>
    <n v="674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468"/>
    <b v="0"/>
    <n v="176"/>
    <b v="1"/>
    <s v="technology/hardware"/>
    <x v="0"/>
    <s v="hardware"/>
    <n v="14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469"/>
    <b v="0"/>
    <n v="101"/>
    <b v="1"/>
    <s v="photography/photobooks"/>
    <x v="2"/>
    <s v="photobooks"/>
    <n v="102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470"/>
    <b v="1"/>
    <n v="130"/>
    <b v="1"/>
    <s v="music/rock"/>
    <x v="7"/>
    <s v="rock"/>
    <n v="111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471"/>
    <b v="1"/>
    <n v="345"/>
    <b v="1"/>
    <s v="photography/photobooks"/>
    <x v="2"/>
    <s v="photobooks"/>
    <n v="104"/>
    <n v="48.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472"/>
    <b v="1"/>
    <n v="236"/>
    <b v="1"/>
    <s v="film &amp; video/documentary"/>
    <x v="5"/>
    <s v="documentary"/>
    <n v="110"/>
    <n v="7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x v="473"/>
    <b v="0"/>
    <n v="128"/>
    <b v="1"/>
    <s v="theater/spaces"/>
    <x v="6"/>
    <s v="spaces"/>
    <n v="110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474"/>
    <b v="0"/>
    <n v="165"/>
    <b v="1"/>
    <s v="theater/plays"/>
    <x v="6"/>
    <s v="plays"/>
    <n v="110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475"/>
    <b v="1"/>
    <n v="135"/>
    <b v="1"/>
    <s v="film &amp; video/documentary"/>
    <x v="5"/>
    <s v="documentary"/>
    <n v="109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476"/>
    <b v="0"/>
    <n v="117"/>
    <b v="0"/>
    <s v="theater/plays"/>
    <x v="6"/>
    <s v="plays"/>
    <n v="109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477"/>
    <b v="0"/>
    <n v="180"/>
    <b v="1"/>
    <s v="technology/hardware"/>
    <x v="0"/>
    <s v="hardware"/>
    <n v="108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478"/>
    <b v="1"/>
    <n v="176"/>
    <b v="1"/>
    <s v="music/rock"/>
    <x v="7"/>
    <s v="rock"/>
    <n v="295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x v="479"/>
    <b v="0"/>
    <n v="35"/>
    <b v="1"/>
    <s v="photography/photobooks"/>
    <x v="2"/>
    <s v="photobooks"/>
    <n v="108"/>
    <n v="462.86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480"/>
    <b v="1"/>
    <n v="405"/>
    <b v="1"/>
    <s v="photography/photobooks"/>
    <x v="2"/>
    <s v="photobooks"/>
    <n v="101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481"/>
    <b v="1"/>
    <n v="137"/>
    <b v="1"/>
    <s v="film &amp; video/documentary"/>
    <x v="5"/>
    <s v="documentary"/>
    <n v="108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482"/>
    <b v="0"/>
    <n v="196"/>
    <b v="1"/>
    <s v="film &amp; video/documentary"/>
    <x v="5"/>
    <s v="documentary"/>
    <n v="107"/>
    <n v="81.63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x v="483"/>
    <b v="0"/>
    <n v="234"/>
    <b v="1"/>
    <s v="games/tabletop games"/>
    <x v="3"/>
    <s v="tabletop games"/>
    <n v="114"/>
    <n v="68.11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484"/>
    <b v="0"/>
    <n v="206"/>
    <b v="1"/>
    <s v="technology/makerspaces"/>
    <x v="0"/>
    <s v="makerspaces"/>
    <n v="159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485"/>
    <b v="1"/>
    <n v="413"/>
    <b v="1"/>
    <s v="music/rock"/>
    <x v="7"/>
    <s v="rock"/>
    <n v="106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486"/>
    <b v="0"/>
    <n v="169"/>
    <b v="1"/>
    <s v="games/tabletop games"/>
    <x v="3"/>
    <s v="tabletop games"/>
    <n v="636"/>
    <n v="94.1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487"/>
    <b v="0"/>
    <n v="104"/>
    <b v="0"/>
    <s v="technology/wearables"/>
    <x v="0"/>
    <s v="wearables"/>
    <n v="40"/>
    <n v="152.4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488"/>
    <b v="1"/>
    <n v="77"/>
    <b v="1"/>
    <s v="technology/space exploration"/>
    <x v="0"/>
    <s v="space exploration"/>
    <n v="105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489"/>
    <b v="0"/>
    <n v="249"/>
    <b v="1"/>
    <s v="theater/spaces"/>
    <x v="6"/>
    <s v="spaces"/>
    <n v="105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x v="490"/>
    <b v="0"/>
    <n v="356"/>
    <b v="1"/>
    <s v="games/tabletop games"/>
    <x v="3"/>
    <s v="tabletop games"/>
    <n v="524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491"/>
    <b v="1"/>
    <n v="232"/>
    <b v="1"/>
    <s v="film &amp; video/documentary"/>
    <x v="5"/>
    <s v="documentary"/>
    <n v="105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492"/>
    <b v="1"/>
    <n v="286"/>
    <b v="1"/>
    <s v="theater/plays"/>
    <x v="6"/>
    <s v="plays"/>
    <n v="101"/>
    <n v="54.9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x v="493"/>
    <b v="0"/>
    <n v="48"/>
    <b v="1"/>
    <s v="theater/plays"/>
    <x v="6"/>
    <s v="plays"/>
    <n v="105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494"/>
    <b v="0"/>
    <n v="107"/>
    <b v="1"/>
    <s v="theater/spaces"/>
    <x v="6"/>
    <s v="spaces"/>
    <n v="157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495"/>
    <b v="0"/>
    <n v="175"/>
    <b v="1"/>
    <s v="theater/plays"/>
    <x v="6"/>
    <s v="plays"/>
    <n v="105"/>
    <n v="89.59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496"/>
    <b v="1"/>
    <n v="424"/>
    <b v="1"/>
    <s v="technology/hardware"/>
    <x v="0"/>
    <s v="hardware"/>
    <n v="157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497"/>
    <b v="1"/>
    <n v="206"/>
    <b v="1"/>
    <s v="photography/photobooks"/>
    <x v="2"/>
    <s v="photobooks"/>
    <n v="112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498"/>
    <b v="0"/>
    <n v="184"/>
    <b v="1"/>
    <s v="music/rock"/>
    <x v="7"/>
    <s v="rock"/>
    <n v="112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499"/>
    <b v="1"/>
    <n v="200"/>
    <b v="1"/>
    <s v="music/indie rock"/>
    <x v="7"/>
    <s v="indie rock"/>
    <n v="104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500"/>
    <b v="0"/>
    <n v="115"/>
    <b v="1"/>
    <s v="theater/musical"/>
    <x v="6"/>
    <s v="musical"/>
    <n v="104"/>
    <n v="135.63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501"/>
    <b v="0"/>
    <n v="65"/>
    <b v="1"/>
    <s v="film &amp; video/documentary"/>
    <x v="5"/>
    <s v="documentary"/>
    <n v="104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502"/>
    <b v="0"/>
    <n v="133"/>
    <b v="1"/>
    <s v="music/rock"/>
    <x v="7"/>
    <s v="rock"/>
    <n v="156"/>
    <n v="117.23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503"/>
    <b v="0"/>
    <n v="140"/>
    <b v="1"/>
    <s v="photography/photobooks"/>
    <x v="2"/>
    <s v="photobooks"/>
    <n v="104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504"/>
    <b v="0"/>
    <n v="78"/>
    <b v="1"/>
    <s v="theater/plays"/>
    <x v="6"/>
    <s v="plays"/>
    <n v="104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505"/>
    <b v="0"/>
    <n v="75"/>
    <b v="1"/>
    <s v="photography/photobooks"/>
    <x v="2"/>
    <s v="photobooks"/>
    <n v="155"/>
    <n v="207.07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506"/>
    <b v="0"/>
    <n v="89"/>
    <b v="1"/>
    <s v="photography/photobooks"/>
    <x v="2"/>
    <s v="photobooks"/>
    <n v="172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507"/>
    <b v="1"/>
    <n v="181"/>
    <b v="1"/>
    <s v="theater/plays"/>
    <x v="6"/>
    <s v="plays"/>
    <n v="103"/>
    <n v="85.5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508"/>
    <b v="1"/>
    <n v="145"/>
    <b v="1"/>
    <s v="theater/plays"/>
    <x v="6"/>
    <s v="plays"/>
    <n v="154"/>
    <n v="106.5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509"/>
    <b v="1"/>
    <n v="251"/>
    <b v="1"/>
    <s v="film &amp; video/documentary"/>
    <x v="5"/>
    <s v="documentary"/>
    <n v="119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510"/>
    <b v="0"/>
    <n v="29"/>
    <b v="0"/>
    <s v="technology/wearables"/>
    <x v="0"/>
    <s v="wearables"/>
    <n v="15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511"/>
    <b v="0"/>
    <n v="120"/>
    <b v="1"/>
    <s v="theater/plays"/>
    <x v="6"/>
    <s v="plays"/>
    <n v="102"/>
    <n v="127.79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512"/>
    <b v="0"/>
    <n v="112"/>
    <b v="1"/>
    <s v="theater/plays"/>
    <x v="6"/>
    <s v="plays"/>
    <n v="102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513"/>
    <b v="0"/>
    <n v="174"/>
    <b v="1"/>
    <s v="music/rock"/>
    <x v="7"/>
    <s v="rock"/>
    <n v="102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514"/>
    <b v="1"/>
    <n v="288"/>
    <b v="1"/>
    <s v="theater/plays"/>
    <x v="6"/>
    <s v="plays"/>
    <n v="102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15"/>
    <b v="0"/>
    <n v="69"/>
    <b v="1"/>
    <s v="film &amp; video/television"/>
    <x v="5"/>
    <s v="television"/>
    <n v="102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516"/>
    <b v="1"/>
    <n v="139"/>
    <b v="0"/>
    <s v="photography/photobooks"/>
    <x v="2"/>
    <s v="photobooks"/>
    <n v="61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517"/>
    <b v="1"/>
    <n v="223"/>
    <b v="1"/>
    <s v="film &amp; video/documentary"/>
    <x v="5"/>
    <s v="documentary"/>
    <n v="305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518"/>
    <b v="0"/>
    <n v="122"/>
    <b v="1"/>
    <s v="theater/plays"/>
    <x v="6"/>
    <s v="plays"/>
    <n v="102"/>
    <n v="125.1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519"/>
    <b v="0"/>
    <n v="102"/>
    <b v="1"/>
    <s v="food/small batch"/>
    <x v="4"/>
    <s v="small batch"/>
    <n v="102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520"/>
    <b v="0"/>
    <n v="226"/>
    <b v="1"/>
    <s v="music/rock"/>
    <x v="7"/>
    <s v="rock"/>
    <n v="102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521"/>
    <b v="1"/>
    <n v="340"/>
    <b v="1"/>
    <s v="publishing/radio &amp; podcasts"/>
    <x v="1"/>
    <s v="radio &amp; podcasts"/>
    <n v="101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522"/>
    <b v="1"/>
    <n v="123"/>
    <b v="1"/>
    <s v="food/small batch"/>
    <x v="4"/>
    <s v="small batch"/>
    <n v="101"/>
    <n v="123.35"/>
    <x v="522"/>
    <d v="2014-06-29T21:31:24"/>
    <x v="2"/>
  </r>
  <r>
    <n v="3220"/>
    <s v="Burners"/>
    <s v="A sci-fi thriller for the stage opening March 10 in Los Angeles."/>
    <n v="15000"/>
    <n v="15126"/>
    <x v="0"/>
    <x v="0"/>
    <s v="USD"/>
    <n v="1489352400"/>
    <x v="523"/>
    <b v="1"/>
    <n v="59"/>
    <b v="1"/>
    <s v="theater/plays"/>
    <x v="6"/>
    <s v="plays"/>
    <n v="101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24"/>
    <b v="0"/>
    <n v="60"/>
    <b v="1"/>
    <s v="theater/plays"/>
    <x v="6"/>
    <s v="plays"/>
    <n v="302"/>
    <n v="252.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525"/>
    <b v="0"/>
    <n v="154"/>
    <b v="1"/>
    <s v="music/rock"/>
    <x v="7"/>
    <s v="rock"/>
    <n v="101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526"/>
    <b v="0"/>
    <n v="58"/>
    <b v="1"/>
    <s v="theater/spaces"/>
    <x v="6"/>
    <s v="spaces"/>
    <n v="191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27"/>
    <b v="0"/>
    <n v="680"/>
    <b v="1"/>
    <s v="games/tabletop games"/>
    <x v="3"/>
    <s v="tabletop games"/>
    <n v="537"/>
    <n v="22.12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528"/>
    <b v="1"/>
    <n v="202"/>
    <b v="1"/>
    <s v="film &amp; video/documentary"/>
    <x v="5"/>
    <s v="documentary"/>
    <n v="113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x v="0"/>
    <s v="USD"/>
    <n v="1488464683"/>
    <x v="529"/>
    <b v="0"/>
    <n v="79"/>
    <b v="1"/>
    <s v="film &amp; video/television"/>
    <x v="5"/>
    <s v="television"/>
    <n v="143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530"/>
    <b v="0"/>
    <n v="36"/>
    <b v="0"/>
    <s v="technology/wearables"/>
    <x v="0"/>
    <s v="wearables"/>
    <n v="73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531"/>
    <b v="0"/>
    <n v="205"/>
    <b v="1"/>
    <s v="music/rock"/>
    <x v="7"/>
    <s v="rock"/>
    <n v="145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532"/>
    <b v="1"/>
    <n v="72"/>
    <b v="1"/>
    <s v="theater/plays"/>
    <x v="6"/>
    <s v="plays"/>
    <n v="111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533"/>
    <b v="0"/>
    <n v="156"/>
    <b v="1"/>
    <s v="music/rock"/>
    <x v="7"/>
    <s v="rock"/>
    <n v="144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534"/>
    <b v="0"/>
    <n v="276"/>
    <b v="0"/>
    <s v="technology/wearables"/>
    <x v="0"/>
    <s v="wearables"/>
    <n v="11"/>
    <n v="51.82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x v="535"/>
    <b v="0"/>
    <n v="534"/>
    <b v="0"/>
    <s v="games/video games"/>
    <x v="3"/>
    <s v="video games"/>
    <n v="28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536"/>
    <b v="0"/>
    <n v="146"/>
    <b v="1"/>
    <s v="technology/hardware"/>
    <x v="0"/>
    <s v="hardware"/>
    <n v="118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537"/>
    <b v="1"/>
    <n v="284"/>
    <b v="1"/>
    <s v="film &amp; video/documentary"/>
    <x v="5"/>
    <s v="documentary"/>
    <n v="283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38"/>
    <b v="0"/>
    <n v="119"/>
    <b v="1"/>
    <s v="film &amp; video/television"/>
    <x v="5"/>
    <s v="television"/>
    <n v="128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539"/>
    <b v="1"/>
    <n v="95"/>
    <b v="1"/>
    <s v="technology/hardware"/>
    <x v="0"/>
    <s v="hardware"/>
    <n v="281"/>
    <n v="147.9499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540"/>
    <b v="0"/>
    <n v="11"/>
    <b v="0"/>
    <s v="technology/wearables"/>
    <x v="0"/>
    <s v="wearables"/>
    <n v="47"/>
    <n v="1272.73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541"/>
    <b v="1"/>
    <n v="182"/>
    <b v="1"/>
    <s v="music/rock"/>
    <x v="7"/>
    <s v="rock"/>
    <n v="117"/>
    <n v="76.92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542"/>
    <b v="1"/>
    <n v="189"/>
    <b v="1"/>
    <s v="music/rock"/>
    <x v="7"/>
    <s v="rock"/>
    <n v="111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543"/>
    <b v="1"/>
    <n v="473"/>
    <b v="1"/>
    <s v="technology/hardware"/>
    <x v="0"/>
    <s v="hardware"/>
    <n v="347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544"/>
    <b v="1"/>
    <n v="92"/>
    <b v="0"/>
    <s v="photography/photobooks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545"/>
    <b v="0"/>
    <n v="133"/>
    <b v="1"/>
    <s v="film &amp; video/documentary"/>
    <x v="5"/>
    <s v="documentary"/>
    <n v="114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546"/>
    <b v="0"/>
    <n v="539"/>
    <b v="1"/>
    <s v="games/tabletop games"/>
    <x v="3"/>
    <s v="tabletop games"/>
    <n v="171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x v="547"/>
    <b v="0"/>
    <n v="34"/>
    <b v="0"/>
    <s v="technology/web"/>
    <x v="0"/>
    <s v="web"/>
    <n v="27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548"/>
    <b v="0"/>
    <n v="132"/>
    <b v="1"/>
    <s v="music/classical music"/>
    <x v="7"/>
    <s v="classical music"/>
    <n v="109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49"/>
    <b v="0"/>
    <n v="227"/>
    <b v="1"/>
    <s v="publishing/nonfiction"/>
    <x v="1"/>
    <s v="nonfiction"/>
    <n v="136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550"/>
    <b v="0"/>
    <n v="944"/>
    <b v="1"/>
    <s v="games/tabletop games"/>
    <x v="3"/>
    <s v="tabletop games"/>
    <n v="1357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551"/>
    <b v="0"/>
    <n v="96"/>
    <b v="1"/>
    <s v="games/tabletop games"/>
    <x v="3"/>
    <s v="tabletop games"/>
    <n v="271"/>
    <n v="140.9799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x v="552"/>
    <b v="0"/>
    <n v="170"/>
    <b v="1"/>
    <s v="photography/photobooks"/>
    <x v="2"/>
    <s v="photobooks"/>
    <n v="135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x v="553"/>
    <b v="0"/>
    <n v="191"/>
    <b v="1"/>
    <s v="music/rock"/>
    <x v="7"/>
    <s v="rock"/>
    <n v="154"/>
    <n v="70.58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554"/>
    <b v="0"/>
    <n v="171"/>
    <b v="1"/>
    <s v="film &amp; video/documentary"/>
    <x v="5"/>
    <s v="documentary"/>
    <n v="105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555"/>
    <b v="0"/>
    <n v="57"/>
    <b v="1"/>
    <s v="photography/photobooks"/>
    <x v="2"/>
    <s v="photobooks"/>
    <n v="103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56"/>
    <b v="1"/>
    <n v="141"/>
    <b v="1"/>
    <s v="music/rock"/>
    <x v="7"/>
    <s v="rock"/>
    <n v="199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557"/>
    <b v="0"/>
    <n v="76"/>
    <b v="0"/>
    <s v="technology/wearables"/>
    <x v="0"/>
    <s v="wearables"/>
    <n v="44"/>
    <n v="174.95"/>
    <x v="557"/>
    <d v="2016-12-14T15:00:23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x v="558"/>
    <b v="0"/>
    <n v="94"/>
    <b v="1"/>
    <s v="publishing/nonfiction"/>
    <x v="1"/>
    <s v="nonfiction"/>
    <n v="102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559"/>
    <b v="1"/>
    <n v="179"/>
    <b v="1"/>
    <s v="food/small batch"/>
    <x v="4"/>
    <s v="small batch"/>
    <n v="111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x v="12"/>
    <s v="EUR"/>
    <n v="1444903198"/>
    <x v="560"/>
    <b v="1"/>
    <n v="251"/>
    <b v="1"/>
    <s v="games/tabletop games"/>
    <x v="3"/>
    <s v="tabletop games"/>
    <n v="147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561"/>
    <b v="0"/>
    <n v="111"/>
    <b v="1"/>
    <s v="photography/photobooks"/>
    <x v="2"/>
    <s v="photobooks"/>
    <n v="105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562"/>
    <b v="1"/>
    <n v="186"/>
    <b v="1"/>
    <s v="theater/plays"/>
    <x v="6"/>
    <s v="plays"/>
    <n v="101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563"/>
    <b v="0"/>
    <n v="156"/>
    <b v="1"/>
    <s v="theater/spaces"/>
    <x v="6"/>
    <s v="spaces"/>
    <n v="109"/>
    <n v="84.11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564"/>
    <b v="1"/>
    <n v="103"/>
    <b v="1"/>
    <s v="technology/hardware"/>
    <x v="0"/>
    <s v="hardware"/>
    <n v="262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565"/>
    <b v="0"/>
    <n v="62"/>
    <b v="1"/>
    <s v="photography/photobooks"/>
    <x v="2"/>
    <s v="photobooks"/>
    <n v="101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566"/>
    <b v="0"/>
    <n v="159"/>
    <b v="1"/>
    <s v="film &amp; video/documentary"/>
    <x v="5"/>
    <s v="documentary"/>
    <n v="104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567"/>
    <b v="1"/>
    <n v="165"/>
    <b v="1"/>
    <s v="film &amp; video/documentary"/>
    <x v="5"/>
    <s v="documentary"/>
    <n v="132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568"/>
    <b v="0"/>
    <n v="229"/>
    <b v="1"/>
    <s v="film &amp; video/documentary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569"/>
    <b v="0"/>
    <n v="35"/>
    <b v="0"/>
    <s v="technology/wearables"/>
    <x v="0"/>
    <s v="wearables"/>
    <n v="112"/>
    <n v="367.97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570"/>
    <b v="0"/>
    <n v="47"/>
    <b v="1"/>
    <s v="film &amp; video/shorts"/>
    <x v="5"/>
    <s v="shorts"/>
    <n v="107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571"/>
    <b v="0"/>
    <n v="121"/>
    <b v="0"/>
    <s v="technology/web"/>
    <x v="0"/>
    <s v="web"/>
    <n v="21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572"/>
    <b v="1"/>
    <n v="176"/>
    <b v="1"/>
    <s v="theater/plays"/>
    <x v="6"/>
    <s v="plays"/>
    <n v="128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573"/>
    <b v="0"/>
    <n v="26"/>
    <b v="1"/>
    <s v="publishing/nonfiction"/>
    <x v="1"/>
    <s v="nonfiction"/>
    <n v="128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574"/>
    <b v="0"/>
    <n v="141"/>
    <b v="1"/>
    <s v="theater/plays"/>
    <x v="6"/>
    <s v="plays"/>
    <n v="128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x v="575"/>
    <b v="0"/>
    <n v="96"/>
    <b v="0"/>
    <s v="technology/wearables"/>
    <x v="0"/>
    <s v="wearables"/>
    <n v="26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6"/>
    <b v="0"/>
    <n v="118"/>
    <b v="1"/>
    <s v="theater/spaces"/>
    <x v="6"/>
    <s v="spaces"/>
    <n v="120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577"/>
    <b v="1"/>
    <n v="183"/>
    <b v="1"/>
    <s v="theater/plays"/>
    <x v="6"/>
    <s v="plays"/>
    <n v="127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578"/>
    <b v="1"/>
    <n v="202"/>
    <b v="1"/>
    <s v="film &amp; video/documentary"/>
    <x v="5"/>
    <s v="documentary"/>
    <n v="106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579"/>
    <b v="0"/>
    <n v="185"/>
    <b v="1"/>
    <s v="technology/hardware"/>
    <x v="0"/>
    <s v="hardware"/>
    <n v="253"/>
    <n v="68.25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580"/>
    <b v="1"/>
    <n v="134"/>
    <b v="1"/>
    <s v="theater/plays"/>
    <x v="6"/>
    <s v="plays"/>
    <n v="103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581"/>
    <b v="0"/>
    <n v="99"/>
    <b v="1"/>
    <s v="music/rock"/>
    <x v="7"/>
    <s v="rock"/>
    <n v="100"/>
    <n v="126.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582"/>
    <b v="0"/>
    <n v="197"/>
    <b v="0"/>
    <s v="theater/plays"/>
    <x v="6"/>
    <s v="plays"/>
    <n v="70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583"/>
    <b v="0"/>
    <n v="122"/>
    <b v="0"/>
    <s v="technology/wearables"/>
    <x v="0"/>
    <s v="wearables"/>
    <n v="31"/>
    <n v="102.02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584"/>
    <b v="0"/>
    <n v="240"/>
    <b v="1"/>
    <s v="music/rock"/>
    <x v="7"/>
    <s v="rock"/>
    <n v="497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x v="585"/>
    <b v="0"/>
    <n v="131"/>
    <b v="1"/>
    <s v="photography/photobooks"/>
    <x v="2"/>
    <s v="photobooks"/>
    <n v="123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86"/>
    <b v="0"/>
    <n v="134"/>
    <b v="1"/>
    <s v="music/rock"/>
    <x v="7"/>
    <s v="rock"/>
    <n v="124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87"/>
    <b v="0"/>
    <n v="140"/>
    <b v="1"/>
    <s v="technology/hardware"/>
    <x v="0"/>
    <s v="hardware"/>
    <n v="124"/>
    <n v="88.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588"/>
    <b v="0"/>
    <n v="199"/>
    <b v="1"/>
    <s v="theater/plays"/>
    <x v="6"/>
    <s v="plays"/>
    <n v="10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89"/>
    <b v="0"/>
    <n v="173"/>
    <b v="1"/>
    <s v="theater/plays"/>
    <x v="6"/>
    <s v="plays"/>
    <n v="123"/>
    <n v="71.239999999999995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590"/>
    <b v="0"/>
    <n v="182"/>
    <b v="1"/>
    <s v="theater/spaces"/>
    <x v="6"/>
    <s v="spaces"/>
    <n v="246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591"/>
    <b v="1"/>
    <n v="115"/>
    <b v="1"/>
    <s v="theater/plays"/>
    <x v="6"/>
    <s v="plays"/>
    <n v="102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592"/>
    <b v="1"/>
    <n v="184"/>
    <b v="1"/>
    <s v="theater/plays"/>
    <x v="6"/>
    <s v="plays"/>
    <n v="102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593"/>
    <b v="0"/>
    <n v="118"/>
    <b v="1"/>
    <s v="photography/photobooks"/>
    <x v="2"/>
    <s v="photobooks"/>
    <n v="102"/>
    <n v="103.64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94"/>
    <b v="0"/>
    <n v="17"/>
    <b v="1"/>
    <s v="theater/plays"/>
    <x v="6"/>
    <s v="plays"/>
    <n v="122"/>
    <n v="716.35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595"/>
    <b v="0"/>
    <n v="87"/>
    <b v="1"/>
    <s v="film &amp; video/documentary"/>
    <x v="5"/>
    <s v="documentary"/>
    <n v="101"/>
    <n v="139.830000000000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x v="596"/>
    <b v="0"/>
    <n v="111"/>
    <b v="1"/>
    <s v="theater/spaces"/>
    <x v="6"/>
    <s v="spaces"/>
    <n v="122"/>
    <n v="109.5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97"/>
    <b v="0"/>
    <n v="217"/>
    <b v="1"/>
    <s v="technology/hardware"/>
    <x v="0"/>
    <s v="hardware"/>
    <n v="121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598"/>
    <b v="1"/>
    <n v="385"/>
    <b v="1"/>
    <s v="technology/space exploration"/>
    <x v="0"/>
    <s v="space exploration"/>
    <n v="110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599"/>
    <b v="1"/>
    <n v="200"/>
    <b v="1"/>
    <s v="theater/plays"/>
    <x v="6"/>
    <s v="plays"/>
    <n v="101"/>
    <n v="60.48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600"/>
    <b v="0"/>
    <n v="71"/>
    <b v="1"/>
    <s v="film &amp; video/television"/>
    <x v="5"/>
    <s v="television"/>
    <n v="100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601"/>
    <b v="0"/>
    <n v="190"/>
    <b v="1"/>
    <s v="music/metal"/>
    <x v="7"/>
    <s v="metal"/>
    <n v="120"/>
    <n v="63.38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602"/>
    <b v="0"/>
    <n v="70"/>
    <b v="1"/>
    <s v="film &amp; video/television"/>
    <x v="5"/>
    <s v="television"/>
    <n v="100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603"/>
    <b v="1"/>
    <n v="167"/>
    <b v="1"/>
    <s v="film &amp; video/documentary"/>
    <x v="5"/>
    <s v="documentary"/>
    <n v="107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604"/>
    <b v="1"/>
    <n v="215"/>
    <b v="1"/>
    <s v="photography/photobooks"/>
    <x v="2"/>
    <s v="photobooks"/>
    <n v="150"/>
    <n v="55.82"/>
    <x v="604"/>
    <d v="2014-07-16T15:17:46"/>
    <x v="2"/>
  </r>
  <r>
    <n v="49"/>
    <s v="Driving Jersey - Season Five"/>
    <s v="Driving Jersey is real people telling real stories."/>
    <n v="12000"/>
    <n v="12000"/>
    <x v="0"/>
    <x v="0"/>
    <s v="USD"/>
    <n v="1445660045"/>
    <x v="605"/>
    <b v="0"/>
    <n v="87"/>
    <b v="1"/>
    <s v="film &amp; video/television"/>
    <x v="5"/>
    <s v="television"/>
    <n v="100"/>
    <n v="137.93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606"/>
    <b v="0"/>
    <n v="12"/>
    <b v="1"/>
    <s v="theater/plays"/>
    <x v="6"/>
    <s v="plays"/>
    <n v="100"/>
    <n v="1000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607"/>
    <b v="0"/>
    <n v="86"/>
    <b v="1"/>
    <s v="film &amp; video/documentary"/>
    <x v="5"/>
    <s v="documentary"/>
    <n v="124"/>
    <n v="139.53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8"/>
    <b v="1"/>
    <n v="187"/>
    <b v="1"/>
    <s v="theater/spaces"/>
    <x v="6"/>
    <s v="spaces"/>
    <n v="120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609"/>
    <b v="0"/>
    <n v="207"/>
    <b v="1"/>
    <s v="games/tabletop games"/>
    <x v="3"/>
    <s v="tabletop games"/>
    <n v="141"/>
    <n v="57.93"/>
    <x v="609"/>
    <d v="2012-02-27T16:17:03"/>
    <x v="3"/>
  </r>
  <r>
    <n v="217"/>
    <s v="Bitch"/>
    <s v="A roadmovie by paw"/>
    <n v="100000"/>
    <n v="11943"/>
    <x v="2"/>
    <x v="10"/>
    <s v="SEK"/>
    <n v="1419780149"/>
    <x v="610"/>
    <b v="0"/>
    <n v="38"/>
    <b v="0"/>
    <s v="film &amp; video/drama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611"/>
    <b v="1"/>
    <n v="152"/>
    <b v="0"/>
    <s v="photography/photobooks"/>
    <x v="2"/>
    <s v="photobooks"/>
    <n v="40"/>
    <n v="78.44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x v="612"/>
    <b v="0"/>
    <n v="95"/>
    <b v="1"/>
    <s v="theater/plays"/>
    <x v="6"/>
    <s v="plays"/>
    <n v="119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13"/>
    <b v="0"/>
    <n v="15"/>
    <b v="0"/>
    <s v="technology/wearables"/>
    <x v="0"/>
    <s v="wearables"/>
    <n v="39"/>
    <n v="788.53"/>
    <x v="613"/>
    <d v="2015-01-14T04:00:00"/>
    <x v="2"/>
  </r>
  <r>
    <n v="1834"/>
    <s v="TDJ - All Part of the Plan EP/Tour"/>
    <s v="Help us fund our first tour and promote our new EP!"/>
    <n v="10000"/>
    <n v="11805"/>
    <x v="0"/>
    <x v="0"/>
    <s v="USD"/>
    <n v="1422140895"/>
    <x v="614"/>
    <b v="0"/>
    <n v="90"/>
    <b v="1"/>
    <s v="music/rock"/>
    <x v="7"/>
    <s v="rock"/>
    <n v="118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15"/>
    <b v="0"/>
    <n v="274"/>
    <b v="1"/>
    <s v="technology/wearables"/>
    <x v="0"/>
    <s v="wearables"/>
    <n v="147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616"/>
    <b v="0"/>
    <n v="125"/>
    <b v="1"/>
    <s v="theater/plays"/>
    <x v="6"/>
    <s v="plays"/>
    <n v="100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617"/>
    <b v="1"/>
    <n v="183"/>
    <b v="1"/>
    <s v="technology/hardware"/>
    <x v="0"/>
    <s v="hardware"/>
    <n v="235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x v="618"/>
    <b v="0"/>
    <n v="144"/>
    <b v="1"/>
    <s v="games/tabletop games"/>
    <x v="3"/>
    <s v="tabletop games"/>
    <n v="1174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619"/>
    <b v="1"/>
    <n v="255"/>
    <b v="1"/>
    <s v="music/electronic music"/>
    <x v="7"/>
    <s v="electronic music"/>
    <n v="117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x v="620"/>
    <b v="0"/>
    <n v="40"/>
    <b v="0"/>
    <s v="technology/wearables"/>
    <x v="0"/>
    <s v="wearables"/>
    <n v="8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21"/>
    <b v="1"/>
    <n v="286"/>
    <b v="1"/>
    <s v="film &amp; video/documentary"/>
    <x v="5"/>
    <s v="documentary"/>
    <n v="117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622"/>
    <b v="0"/>
    <n v="104"/>
    <b v="1"/>
    <s v="music/rock"/>
    <x v="7"/>
    <s v="rock"/>
    <n v="155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623"/>
    <b v="0"/>
    <n v="182"/>
    <b v="1"/>
    <s v="film &amp; video/television"/>
    <x v="5"/>
    <s v="television"/>
    <n v="137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24"/>
    <b v="0"/>
    <n v="52"/>
    <b v="1"/>
    <s v="film &amp; video/television"/>
    <x v="5"/>
    <s v="television"/>
    <n v="116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625"/>
    <b v="1"/>
    <n v="96"/>
    <b v="0"/>
    <s v="photography/photobooks"/>
    <x v="2"/>
    <s v="photobooks"/>
    <n v="41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626"/>
    <b v="1"/>
    <n v="137"/>
    <b v="1"/>
    <s v="technology/hardware"/>
    <x v="0"/>
    <s v="hardware"/>
    <n v="116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627"/>
    <b v="1"/>
    <n v="283"/>
    <b v="1"/>
    <s v="food/small batch"/>
    <x v="4"/>
    <s v="small batch"/>
    <n v="144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628"/>
    <b v="0"/>
    <n v="186"/>
    <b v="1"/>
    <s v="food/small batch"/>
    <x v="4"/>
    <s v="small batch"/>
    <n v="115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629"/>
    <b v="0"/>
    <n v="104"/>
    <b v="1"/>
    <s v="theater/plays"/>
    <x v="6"/>
    <s v="plays"/>
    <n v="154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x v="630"/>
    <b v="0"/>
    <n v="84"/>
    <b v="1"/>
    <s v="technology/space exploration"/>
    <x v="0"/>
    <s v="space exploration"/>
    <n v="100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631"/>
    <b v="1"/>
    <n v="169"/>
    <b v="1"/>
    <s v="music/rock"/>
    <x v="7"/>
    <s v="rock"/>
    <n v="115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x v="632"/>
    <b v="0"/>
    <n v="19"/>
    <b v="0"/>
    <s v="technology/wearables"/>
    <x v="0"/>
    <s v="wearables"/>
    <n v="6"/>
    <n v="603.53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633"/>
    <b v="0"/>
    <n v="62"/>
    <b v="1"/>
    <s v="theater/plays"/>
    <x v="6"/>
    <s v="plays"/>
    <n v="115"/>
    <n v="184.68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634"/>
    <b v="0"/>
    <n v="9"/>
    <b v="0"/>
    <s v="theater/spaces"/>
    <x v="6"/>
    <s v="spaces"/>
    <n v="5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635"/>
    <b v="0"/>
    <n v="480"/>
    <b v="1"/>
    <s v="games/tabletop games"/>
    <x v="3"/>
    <s v="tabletop games"/>
    <n v="13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636"/>
    <b v="0"/>
    <n v="158"/>
    <b v="1"/>
    <s v="music/rock"/>
    <x v="7"/>
    <s v="rock"/>
    <n v="114"/>
    <n v="72.06"/>
    <x v="636"/>
    <d v="2016-10-27T21:19:00"/>
    <x v="1"/>
  </r>
  <r>
    <n v="2103"/>
    <s v="Matthew Moon's New Album"/>
    <s v="Indie rocker, Matthew Moon, has something to share with you..."/>
    <n v="7777"/>
    <n v="11364"/>
    <x v="0"/>
    <x v="0"/>
    <s v="USD"/>
    <n v="1352488027"/>
    <x v="637"/>
    <b v="0"/>
    <n v="115"/>
    <b v="1"/>
    <s v="music/indie rock"/>
    <x v="7"/>
    <s v="indie rock"/>
    <n v="146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638"/>
    <b v="0"/>
    <n v="128"/>
    <b v="1"/>
    <s v="theater/plays"/>
    <x v="6"/>
    <s v="plays"/>
    <n v="114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639"/>
    <b v="0"/>
    <n v="184"/>
    <b v="1"/>
    <s v="music/rock"/>
    <x v="7"/>
    <s v="rock"/>
    <n v="126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640"/>
    <b v="0"/>
    <n v="108"/>
    <b v="1"/>
    <s v="publishing/nonfiction"/>
    <x v="1"/>
    <s v="nonfiction"/>
    <n v="315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41"/>
    <b v="1"/>
    <n v="226"/>
    <b v="1"/>
    <s v="theater/plays"/>
    <x v="6"/>
    <s v="plays"/>
    <n v="119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642"/>
    <b v="0"/>
    <n v="271"/>
    <b v="1"/>
    <s v="games/tabletop games"/>
    <x v="3"/>
    <s v="tabletop games"/>
    <n v="287"/>
    <n v="41.78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643"/>
    <b v="1"/>
    <n v="235"/>
    <b v="1"/>
    <s v="film &amp; video/documentary"/>
    <x v="5"/>
    <s v="documentary"/>
    <n v="113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644"/>
    <b v="1"/>
    <n v="70"/>
    <b v="1"/>
    <s v="technology/hardware"/>
    <x v="0"/>
    <s v="hardware"/>
    <n v="150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645"/>
    <b v="0"/>
    <n v="62"/>
    <b v="1"/>
    <s v="film &amp; video/documentary"/>
    <x v="5"/>
    <s v="documentary"/>
    <n v="11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646"/>
    <b v="0"/>
    <n v="27"/>
    <b v="0"/>
    <s v="theater/spaces"/>
    <x v="6"/>
    <s v="spaces"/>
    <n v="1"/>
    <n v="415.78"/>
    <x v="646"/>
    <d v="2015-03-22T16:07:15"/>
    <x v="4"/>
  </r>
  <r>
    <n v="1222"/>
    <s v="Project Pilgrim"/>
    <s v="Project Pilgrim is my effort to work towards normalizing mental health."/>
    <n v="4000"/>
    <n v="11215"/>
    <x v="0"/>
    <x v="11"/>
    <s v="CAD"/>
    <n v="1459483200"/>
    <x v="647"/>
    <b v="0"/>
    <n v="138"/>
    <b v="1"/>
    <s v="photography/photobooks"/>
    <x v="2"/>
    <s v="photobooks"/>
    <n v="280"/>
    <n v="81.27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648"/>
    <b v="0"/>
    <n v="141"/>
    <b v="1"/>
    <s v="music/electronic music"/>
    <x v="7"/>
    <s v="electronic music"/>
    <n v="112"/>
    <n v="79.260000000000005"/>
    <x v="648"/>
    <d v="2015-04-04T21:59:00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x v="649"/>
    <b v="0"/>
    <n v="151"/>
    <b v="1"/>
    <s v="music/rock"/>
    <x v="7"/>
    <s v="rock"/>
    <n v="112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650"/>
    <b v="1"/>
    <n v="193"/>
    <b v="1"/>
    <s v="theater/plays"/>
    <x v="6"/>
    <s v="plays"/>
    <n v="111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51"/>
    <b v="0"/>
    <n v="178"/>
    <b v="1"/>
    <s v="film &amp; video/shorts"/>
    <x v="5"/>
    <s v="shorts"/>
    <n v="111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2"/>
    <b v="0"/>
    <n v="86"/>
    <b v="1"/>
    <s v="film &amp; video/television"/>
    <x v="5"/>
    <s v="television"/>
    <n v="129"/>
    <n v="128.9499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653"/>
    <b v="0"/>
    <n v="96"/>
    <b v="1"/>
    <s v="music/indie rock"/>
    <x v="7"/>
    <s v="indie rock"/>
    <n v="111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x v="654"/>
    <b v="0"/>
    <n v="73"/>
    <b v="1"/>
    <s v="theater/plays"/>
    <x v="6"/>
    <s v="plays"/>
    <n v="111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655"/>
    <b v="0"/>
    <n v="197"/>
    <b v="1"/>
    <s v="theater/plays"/>
    <x v="6"/>
    <s v="plays"/>
    <n v="105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656"/>
    <b v="1"/>
    <n v="66"/>
    <b v="0"/>
    <s v="technology/makerspaces"/>
    <x v="0"/>
    <s v="makerspaces"/>
    <n v="2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657"/>
    <b v="0"/>
    <n v="269"/>
    <b v="1"/>
    <s v="technology/hardware"/>
    <x v="0"/>
    <s v="hardware"/>
    <n v="1462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658"/>
    <b v="0"/>
    <n v="128"/>
    <b v="1"/>
    <s v="music/pop"/>
    <x v="7"/>
    <s v="pop"/>
    <n v="110"/>
    <n v="85.55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x v="659"/>
    <b v="1"/>
    <n v="81"/>
    <b v="0"/>
    <s v="photography/photobooks"/>
    <x v="2"/>
    <s v="photobooks"/>
    <n v="39"/>
    <n v="133.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660"/>
    <b v="0"/>
    <n v="263"/>
    <b v="1"/>
    <s v="games/tabletop games"/>
    <x v="3"/>
    <s v="tabletop games"/>
    <n v="542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61"/>
    <b v="0"/>
    <n v="215"/>
    <b v="0"/>
    <s v="technology/wearables"/>
    <x v="0"/>
    <s v="wearables"/>
    <n v="22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662"/>
    <b v="0"/>
    <n v="184"/>
    <b v="1"/>
    <s v="film &amp; video/documentary"/>
    <x v="5"/>
    <s v="documentary"/>
    <n v="108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663"/>
    <b v="0"/>
    <n v="445"/>
    <b v="1"/>
    <s v="games/tabletop games"/>
    <x v="3"/>
    <s v="tabletop games"/>
    <n v="180"/>
    <n v="24.27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664"/>
    <b v="0"/>
    <n v="120"/>
    <b v="1"/>
    <s v="food/small batch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665"/>
    <b v="0"/>
    <n v="84"/>
    <b v="0"/>
    <s v="theater/plays"/>
    <x v="6"/>
    <s v="plays"/>
    <n v="22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666"/>
    <b v="0"/>
    <n v="99"/>
    <b v="1"/>
    <s v="music/electronic music"/>
    <x v="7"/>
    <s v="electronic music"/>
    <n v="107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667"/>
    <b v="1"/>
    <n v="100"/>
    <b v="1"/>
    <s v="technology/space exploration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668"/>
    <b v="0"/>
    <n v="498"/>
    <b v="1"/>
    <s v="games/tabletop games"/>
    <x v="3"/>
    <s v="tabletop games"/>
    <n v="126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669"/>
    <b v="0"/>
    <n v="98"/>
    <b v="1"/>
    <s v="theater/plays"/>
    <x v="6"/>
    <s v="plays"/>
    <n v="107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670"/>
    <b v="0"/>
    <n v="337"/>
    <b v="1"/>
    <s v="food/small batch"/>
    <x v="4"/>
    <s v="small batch"/>
    <n v="427"/>
    <n v="31.69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71"/>
    <b v="0"/>
    <n v="87"/>
    <b v="1"/>
    <s v="technology/wearables"/>
    <x v="0"/>
    <s v="wearables"/>
    <n v="214"/>
    <n v="122.74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x v="672"/>
    <b v="0"/>
    <n v="57"/>
    <b v="1"/>
    <s v="publishing/nonfiction"/>
    <x v="1"/>
    <s v="nonfiction"/>
    <n v="126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673"/>
    <b v="1"/>
    <n v="88"/>
    <b v="1"/>
    <s v="film &amp; video/documentary"/>
    <x v="5"/>
    <s v="documentary"/>
    <n v="106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674"/>
    <b v="0"/>
    <n v="126"/>
    <b v="1"/>
    <s v="music/rock"/>
    <x v="7"/>
    <s v="rock"/>
    <n v="265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675"/>
    <b v="0"/>
    <n v="102"/>
    <b v="1"/>
    <s v="theater/plays"/>
    <x v="6"/>
    <s v="plays"/>
    <n v="106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676"/>
    <b v="0"/>
    <n v="110"/>
    <b v="1"/>
    <s v="publishing/nonfiction"/>
    <x v="1"/>
    <s v="nonfiction"/>
    <n v="106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677"/>
    <b v="0"/>
    <n v="120"/>
    <b v="1"/>
    <s v="music/indie rock"/>
    <x v="7"/>
    <s v="indie rock"/>
    <n v="106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678"/>
    <b v="0"/>
    <n v="168"/>
    <b v="1"/>
    <s v="theater/plays"/>
    <x v="6"/>
    <s v="plays"/>
    <n v="106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679"/>
    <b v="1"/>
    <n v="478"/>
    <b v="1"/>
    <s v="music/electronic music"/>
    <x v="7"/>
    <s v="electronic music"/>
    <n v="352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680"/>
    <b v="1"/>
    <n v="167"/>
    <b v="1"/>
    <s v="film &amp; video/documentary"/>
    <x v="5"/>
    <s v="documentary"/>
    <n v="106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681"/>
    <b v="0"/>
    <n v="52"/>
    <b v="1"/>
    <s v="film &amp; video/documentary"/>
    <x v="5"/>
    <s v="documentary"/>
    <n v="100"/>
    <n v="202.42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682"/>
    <b v="0"/>
    <n v="52"/>
    <b v="1"/>
    <s v="music/rock"/>
    <x v="7"/>
    <s v="rock"/>
    <n v="105"/>
    <n v="201.94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683"/>
    <b v="0"/>
    <n v="72"/>
    <b v="1"/>
    <s v="theater/plays"/>
    <x v="6"/>
    <s v="plays"/>
    <n v="104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684"/>
    <b v="0"/>
    <n v="145"/>
    <b v="1"/>
    <s v="music/rock"/>
    <x v="7"/>
    <s v="rock"/>
    <n v="149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85"/>
    <b v="0"/>
    <n v="242"/>
    <b v="1"/>
    <s v="technology/hardware"/>
    <x v="0"/>
    <s v="hardware"/>
    <n v="130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686"/>
    <b v="0"/>
    <n v="157"/>
    <b v="1"/>
    <s v="music/rock"/>
    <x v="7"/>
    <s v="rock"/>
    <n v="104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687"/>
    <b v="0"/>
    <n v="150"/>
    <b v="1"/>
    <s v="film &amp; video/television"/>
    <x v="5"/>
    <s v="television"/>
    <n v="104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688"/>
    <b v="0"/>
    <n v="115"/>
    <b v="1"/>
    <s v="theater/spaces"/>
    <x v="6"/>
    <s v="spaces"/>
    <n v="104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689"/>
    <b v="0"/>
    <n v="110"/>
    <b v="1"/>
    <s v="music/indie rock"/>
    <x v="7"/>
    <s v="indie rock"/>
    <n v="172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x v="690"/>
    <b v="0"/>
    <n v="114"/>
    <b v="1"/>
    <s v="theater/plays"/>
    <x v="6"/>
    <s v="plays"/>
    <n v="103"/>
    <n v="90.68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691"/>
    <b v="0"/>
    <n v="119"/>
    <b v="1"/>
    <s v="film &amp; video/documentary"/>
    <x v="5"/>
    <s v="documentary"/>
    <n v="103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692"/>
    <b v="1"/>
    <n v="119"/>
    <b v="1"/>
    <s v="film &amp; video/documentary"/>
    <x v="5"/>
    <s v="documentary"/>
    <n v="103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693"/>
    <b v="1"/>
    <n v="74"/>
    <b v="1"/>
    <s v="theater/plays"/>
    <x v="6"/>
    <s v="plays"/>
    <n v="103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694"/>
    <b v="0"/>
    <n v="162"/>
    <b v="1"/>
    <s v="theater/plays"/>
    <x v="6"/>
    <s v="plays"/>
    <n v="103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695"/>
    <b v="0"/>
    <n v="75"/>
    <b v="1"/>
    <s v="film &amp; video/television"/>
    <x v="5"/>
    <s v="television"/>
    <n v="103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696"/>
    <b v="0"/>
    <n v="61"/>
    <b v="1"/>
    <s v="photography/photobooks"/>
    <x v="2"/>
    <s v="photobooks"/>
    <n v="103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697"/>
    <b v="0"/>
    <n v="96"/>
    <b v="1"/>
    <s v="theater/musical"/>
    <x v="6"/>
    <s v="musical"/>
    <n v="103"/>
    <n v="106.93"/>
    <x v="697"/>
    <d v="2014-07-03T04:00:45"/>
    <x v="2"/>
  </r>
  <r>
    <n v="1393"/>
    <s v="WolfHunt | Social Commentary Rock Project"/>
    <s v="Rock n' Roll tales of our times"/>
    <n v="10000"/>
    <n v="10235"/>
    <x v="0"/>
    <x v="0"/>
    <s v="USD"/>
    <n v="1470068523"/>
    <x v="698"/>
    <b v="0"/>
    <n v="52"/>
    <b v="1"/>
    <s v="music/rock"/>
    <x v="7"/>
    <s v="rock"/>
    <n v="102"/>
    <n v="196.83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699"/>
    <b v="0"/>
    <n v="97"/>
    <b v="1"/>
    <s v="theater/plays"/>
    <x v="6"/>
    <s v="plays"/>
    <n v="102"/>
    <n v="105.52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700"/>
    <b v="0"/>
    <n v="158"/>
    <b v="1"/>
    <s v="music/rock"/>
    <x v="7"/>
    <s v="rock"/>
    <n v="146"/>
    <n v="64.62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x v="701"/>
    <b v="0"/>
    <n v="172"/>
    <b v="1"/>
    <s v="publishing/nonfiction"/>
    <x v="1"/>
    <s v="nonfiction"/>
    <n v="204"/>
    <n v="59.36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702"/>
    <b v="0"/>
    <n v="79"/>
    <b v="1"/>
    <s v="music/indie rock"/>
    <x v="7"/>
    <s v="indie rock"/>
    <n v="128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703"/>
    <b v="0"/>
    <n v="104"/>
    <b v="1"/>
    <s v="music/indie rock"/>
    <x v="7"/>
    <s v="indie rock"/>
    <n v="136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704"/>
    <b v="0"/>
    <n v="72"/>
    <b v="1"/>
    <s v="theater/plays"/>
    <x v="6"/>
    <s v="plays"/>
    <n v="102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705"/>
    <b v="0"/>
    <n v="74"/>
    <b v="1"/>
    <s v="theater/plays"/>
    <x v="6"/>
    <s v="plays"/>
    <n v="102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06"/>
    <b v="0"/>
    <n v="90"/>
    <b v="1"/>
    <s v="music/rock"/>
    <x v="7"/>
    <s v="rock"/>
    <n v="101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707"/>
    <b v="0"/>
    <n v="102"/>
    <b v="1"/>
    <s v="theater/plays"/>
    <x v="6"/>
    <s v="plays"/>
    <n v="101"/>
    <n v="99.34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708"/>
    <b v="1"/>
    <n v="69"/>
    <b v="1"/>
    <s v="film &amp; video/documentary"/>
    <x v="5"/>
    <s v="documentary"/>
    <n v="101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709"/>
    <b v="0"/>
    <n v="98"/>
    <b v="1"/>
    <s v="theater/plays"/>
    <x v="6"/>
    <s v="plays"/>
    <n v="101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710"/>
    <b v="0"/>
    <n v="52"/>
    <b v="1"/>
    <s v="film &amp; video/television"/>
    <x v="5"/>
    <s v="television"/>
    <n v="101"/>
    <n v="194.23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711"/>
    <b v="0"/>
    <n v="62"/>
    <b v="1"/>
    <s v="theater/musical"/>
    <x v="6"/>
    <s v="musical"/>
    <n v="101"/>
    <n v="162.7700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712"/>
    <b v="0"/>
    <n v="62"/>
    <b v="1"/>
    <s v="theater/spaces"/>
    <x v="6"/>
    <s v="spaces"/>
    <n v="101"/>
    <n v="162.71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713"/>
    <b v="0"/>
    <n v="158"/>
    <b v="1"/>
    <s v="theater/plays"/>
    <x v="6"/>
    <s v="plays"/>
    <n v="101"/>
    <n v="63.83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714"/>
    <b v="0"/>
    <n v="113"/>
    <b v="1"/>
    <s v="music/pop"/>
    <x v="7"/>
    <s v="pop"/>
    <n v="202"/>
    <n v="89.25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715"/>
    <b v="0"/>
    <n v="125"/>
    <b v="1"/>
    <s v="photography/photobooks"/>
    <x v="2"/>
    <s v="photobooks"/>
    <n v="202"/>
    <n v="80.65000000000000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716"/>
    <b v="1"/>
    <n v="190"/>
    <b v="1"/>
    <s v="music/rock"/>
    <x v="7"/>
    <s v="rock"/>
    <n v="155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717"/>
    <b v="1"/>
    <n v="241"/>
    <b v="1"/>
    <s v="theater/plays"/>
    <x v="6"/>
    <s v="plays"/>
    <n v="336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718"/>
    <b v="0"/>
    <n v="69"/>
    <b v="1"/>
    <s v="theater/plays"/>
    <x v="6"/>
    <s v="plays"/>
    <n v="101"/>
    <n v="145.87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719"/>
    <b v="1"/>
    <n v="108"/>
    <b v="1"/>
    <s v="film &amp; video/documentary"/>
    <x v="5"/>
    <s v="documentary"/>
    <n v="100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720"/>
    <b v="0"/>
    <n v="101"/>
    <b v="1"/>
    <s v="technology/hardware"/>
    <x v="0"/>
    <s v="hardware"/>
    <n v="167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721"/>
    <b v="0"/>
    <n v="38"/>
    <b v="0"/>
    <s v="music/faith"/>
    <x v="7"/>
    <s v="faith"/>
    <n v="33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722"/>
    <b v="0"/>
    <n v="85"/>
    <b v="1"/>
    <s v="theater/plays"/>
    <x v="6"/>
    <s v="plays"/>
    <n v="100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723"/>
    <b v="0"/>
    <n v="91"/>
    <b v="1"/>
    <s v="theater/plays"/>
    <x v="6"/>
    <s v="plays"/>
    <n v="100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724"/>
    <b v="0"/>
    <n v="108"/>
    <b v="1"/>
    <s v="theater/plays"/>
    <x v="6"/>
    <s v="plays"/>
    <n v="100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725"/>
    <b v="0"/>
    <n v="207"/>
    <b v="1"/>
    <s v="theater/plays"/>
    <x v="6"/>
    <s v="plays"/>
    <n v="100"/>
    <n v="48.44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726"/>
    <b v="0"/>
    <n v="59"/>
    <b v="1"/>
    <s v="music/classical music"/>
    <x v="7"/>
    <s v="classical music"/>
    <n v="100"/>
    <n v="169.92"/>
    <x v="726"/>
    <d v="2015-02-02T21:39:12"/>
    <x v="2"/>
  </r>
  <r>
    <n v="1836"/>
    <s v="KICKSTART OUR &lt;+3"/>
    <s v="Help fund our 2013 Sound &amp; Lighting Touring rig!"/>
    <n v="5000"/>
    <n v="10017"/>
    <x v="0"/>
    <x v="0"/>
    <s v="USD"/>
    <n v="1361129129"/>
    <x v="727"/>
    <b v="0"/>
    <n v="55"/>
    <b v="1"/>
    <s v="music/rock"/>
    <x v="7"/>
    <s v="rock"/>
    <n v="200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8"/>
    <b v="0"/>
    <n v="119"/>
    <b v="1"/>
    <s v="publishing/nonfiction"/>
    <x v="1"/>
    <s v="nonfiction"/>
    <n v="122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729"/>
    <b v="0"/>
    <n v="58"/>
    <b v="1"/>
    <s v="music/rock"/>
    <x v="7"/>
    <s v="rock"/>
    <n v="100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730"/>
    <b v="0"/>
    <n v="27"/>
    <b v="1"/>
    <s v="theater/spaces"/>
    <x v="6"/>
    <s v="spaces"/>
    <n v="100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731"/>
    <b v="0"/>
    <n v="39"/>
    <b v="0"/>
    <s v="games/mobile games"/>
    <x v="3"/>
    <s v="mobile games"/>
    <n v="40"/>
    <n v="253.21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x v="732"/>
    <b v="0"/>
    <n v="58"/>
    <b v="1"/>
    <s v="technology/hardware"/>
    <x v="0"/>
    <s v="hardware"/>
    <n v="123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33"/>
    <b v="1"/>
    <n v="167"/>
    <b v="1"/>
    <s v="theater/plays"/>
    <x v="6"/>
    <s v="plays"/>
    <n v="115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734"/>
    <b v="1"/>
    <n v="189"/>
    <b v="1"/>
    <s v="film &amp; video/documentary"/>
    <x v="5"/>
    <s v="documentary"/>
    <n v="130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735"/>
    <b v="1"/>
    <n v="293"/>
    <b v="1"/>
    <s v="publishing/radio &amp; podcasts"/>
    <x v="1"/>
    <s v="radio &amp; podcasts"/>
    <n v="102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736"/>
    <b v="0"/>
    <n v="86"/>
    <b v="1"/>
    <s v="photography/photobooks"/>
    <x v="2"/>
    <s v="photobooks"/>
    <n v="108"/>
    <n v="112.79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737"/>
    <b v="1"/>
    <n v="50"/>
    <b v="1"/>
    <s v="music/rock"/>
    <x v="7"/>
    <s v="rock"/>
    <n v="100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738"/>
    <b v="0"/>
    <n v="97"/>
    <b v="1"/>
    <s v="theater/plays"/>
    <x v="6"/>
    <s v="plays"/>
    <n v="100"/>
    <n v="98.3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739"/>
    <b v="0"/>
    <n v="71"/>
    <b v="1"/>
    <s v="theater/plays"/>
    <x v="6"/>
    <s v="plays"/>
    <n v="100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40"/>
    <b v="0"/>
    <n v="139"/>
    <b v="1"/>
    <s v="publishing/nonfiction"/>
    <x v="1"/>
    <s v="nonfiction"/>
    <n v="158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x v="0"/>
    <s v="USD"/>
    <n v="1417049663"/>
    <x v="741"/>
    <b v="0"/>
    <n v="147"/>
    <b v="1"/>
    <s v="music/rock"/>
    <x v="7"/>
    <s v="rock"/>
    <n v="126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742"/>
    <b v="1"/>
    <n v="185"/>
    <b v="0"/>
    <s v="photography/photobooks"/>
    <x v="2"/>
    <s v="photobooks"/>
    <n v="24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743"/>
    <b v="1"/>
    <n v="113"/>
    <b v="0"/>
    <s v="photography/photobooks"/>
    <x v="2"/>
    <s v="photobooks"/>
    <n v="20"/>
    <n v="83.72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744"/>
    <b v="0"/>
    <n v="159"/>
    <b v="1"/>
    <s v="photography/photobooks"/>
    <x v="2"/>
    <s v="photobooks"/>
    <n v="105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745"/>
    <b v="1"/>
    <n v="302"/>
    <b v="1"/>
    <s v="theater/plays"/>
    <x v="6"/>
    <s v="plays"/>
    <n v="189"/>
    <n v="31.2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746"/>
    <b v="0"/>
    <n v="100"/>
    <b v="0"/>
    <s v="photography/photobooks"/>
    <x v="2"/>
    <s v="photobooks"/>
    <n v="52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x v="747"/>
    <b v="0"/>
    <n v="90"/>
    <b v="1"/>
    <s v="photography/photobooks"/>
    <x v="2"/>
    <s v="photobooks"/>
    <n v="111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48"/>
    <b v="0"/>
    <n v="67"/>
    <b v="1"/>
    <s v="film &amp; video/documentary"/>
    <x v="5"/>
    <s v="documentary"/>
    <n v="125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749"/>
    <b v="1"/>
    <n v="104"/>
    <b v="1"/>
    <s v="music/indie rock"/>
    <x v="7"/>
    <s v="indie rock"/>
    <n v="104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750"/>
    <b v="0"/>
    <n v="168"/>
    <b v="1"/>
    <s v="music/rock"/>
    <x v="7"/>
    <s v="rock"/>
    <n v="252"/>
    <n v="55.61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751"/>
    <b v="1"/>
    <n v="145"/>
    <b v="1"/>
    <s v="photography/photobooks"/>
    <x v="2"/>
    <s v="photobooks"/>
    <n v="103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752"/>
    <b v="0"/>
    <n v="2035"/>
    <b v="1"/>
    <s v="games/tabletop games"/>
    <x v="3"/>
    <s v="tabletop games"/>
    <n v="930250"/>
    <n v="4.57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753"/>
    <b v="0"/>
    <n v="47"/>
    <b v="1"/>
    <s v="music/indie rock"/>
    <x v="7"/>
    <s v="indie rock"/>
    <n v="102"/>
    <n v="196.34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754"/>
    <b v="1"/>
    <n v="108"/>
    <b v="1"/>
    <s v="film &amp; video/documentary"/>
    <x v="5"/>
    <s v="documentary"/>
    <n v="185"/>
    <n v="85.44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55"/>
    <b v="0"/>
    <n v="160"/>
    <b v="1"/>
    <s v="music/indie rock"/>
    <x v="7"/>
    <s v="indie rock"/>
    <n v="115"/>
    <n v="57.5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756"/>
    <b v="0"/>
    <n v="95"/>
    <b v="1"/>
    <s v="theater/spaces"/>
    <x v="6"/>
    <s v="spaces"/>
    <n v="110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757"/>
    <b v="0"/>
    <n v="179"/>
    <b v="1"/>
    <s v="music/rock"/>
    <x v="7"/>
    <s v="rock"/>
    <n v="10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58"/>
    <b v="0"/>
    <n v="136"/>
    <b v="1"/>
    <s v="music/rock"/>
    <x v="7"/>
    <s v="rock"/>
    <n v="114"/>
    <n v="67.13"/>
    <x v="758"/>
    <d v="2011-12-13T02:13:16"/>
    <x v="6"/>
  </r>
  <r>
    <n v="3360"/>
    <s v="Pretty Butch"/>
    <s v="World Premiere, an M1 Singapore Fringe Festival 2017 commission."/>
    <n v="9000"/>
    <n v="9124"/>
    <x v="0"/>
    <x v="18"/>
    <s v="SGD"/>
    <n v="1481731140"/>
    <x v="759"/>
    <b v="0"/>
    <n v="72"/>
    <b v="1"/>
    <s v="theater/plays"/>
    <x v="6"/>
    <s v="plays"/>
    <n v="101"/>
    <n v="126.7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760"/>
    <b v="0"/>
    <n v="167"/>
    <b v="1"/>
    <s v="photography/photobooks"/>
    <x v="2"/>
    <s v="photobooks"/>
    <n v="261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761"/>
    <b v="0"/>
    <n v="70"/>
    <b v="1"/>
    <s v="photography/photobooks"/>
    <x v="2"/>
    <s v="photobooks"/>
    <n v="104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62"/>
    <b v="0"/>
    <n v="57"/>
    <b v="1"/>
    <s v="film &amp; video/television"/>
    <x v="5"/>
    <s v="television"/>
    <n v="101"/>
    <n v="159.82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763"/>
    <b v="0"/>
    <n v="26"/>
    <b v="1"/>
    <s v="film &amp; video/documentary"/>
    <x v="5"/>
    <s v="documentary"/>
    <n v="101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764"/>
    <b v="1"/>
    <n v="94"/>
    <b v="1"/>
    <s v="technology/hardware"/>
    <x v="0"/>
    <s v="hardware"/>
    <n v="36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765"/>
    <b v="0"/>
    <n v="84"/>
    <b v="1"/>
    <s v="games/tabletop games"/>
    <x v="3"/>
    <s v="tabletop games"/>
    <n v="113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766"/>
    <b v="1"/>
    <n v="146"/>
    <b v="1"/>
    <s v="film &amp; video/documentary"/>
    <x v="5"/>
    <s v="documentary"/>
    <n v="112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67"/>
    <b v="0"/>
    <n v="369"/>
    <b v="0"/>
    <s v="technology/wearables"/>
    <x v="0"/>
    <s v="wearables"/>
    <n v="22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768"/>
    <b v="0"/>
    <n v="134"/>
    <b v="1"/>
    <s v="music/rock"/>
    <x v="7"/>
    <s v="rock"/>
    <n v="110"/>
    <n v="65.91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769"/>
    <b v="0"/>
    <n v="94"/>
    <b v="0"/>
    <s v="technology/wearables"/>
    <x v="0"/>
    <s v="wearables"/>
    <n v="15"/>
    <n v="93.9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x v="770"/>
    <b v="0"/>
    <n v="76"/>
    <b v="0"/>
    <s v="film &amp; video/drama"/>
    <x v="5"/>
    <s v="drama"/>
    <n v="18"/>
    <n v="115.99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71"/>
    <b v="0"/>
    <n v="279"/>
    <b v="1"/>
    <s v="games/tabletop games"/>
    <x v="3"/>
    <s v="tabletop games"/>
    <n v="489"/>
    <n v="31.57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x v="772"/>
    <b v="1"/>
    <n v="157"/>
    <b v="1"/>
    <s v="music/indie rock"/>
    <x v="7"/>
    <s v="indie rock"/>
    <n v="176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773"/>
    <b v="0"/>
    <n v="93"/>
    <b v="1"/>
    <s v="theater/spaces"/>
    <x v="6"/>
    <s v="spaces"/>
    <n v="103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x v="774"/>
    <b v="0"/>
    <n v="45"/>
    <b v="1"/>
    <s v="film &amp; video/television"/>
    <x v="5"/>
    <s v="television"/>
    <n v="104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775"/>
    <b v="0"/>
    <n v="33"/>
    <b v="1"/>
    <s v="theater/plays"/>
    <x v="6"/>
    <s v="plays"/>
    <n v="175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776"/>
    <b v="0"/>
    <n v="145"/>
    <b v="1"/>
    <s v="music/indie rock"/>
    <x v="7"/>
    <s v="indie rock"/>
    <n v="117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777"/>
    <b v="1"/>
    <n v="80"/>
    <b v="1"/>
    <s v="film &amp; video/documentary"/>
    <x v="5"/>
    <s v="documentary"/>
    <n v="103"/>
    <n v="109.19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778"/>
    <b v="0"/>
    <n v="101"/>
    <b v="0"/>
    <s v="music/faith"/>
    <x v="7"/>
    <s v="faith"/>
    <n v="109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779"/>
    <b v="0"/>
    <n v="59"/>
    <b v="0"/>
    <s v="theater/musical"/>
    <x v="6"/>
    <s v="musical"/>
    <n v="51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780"/>
    <b v="0"/>
    <n v="36"/>
    <b v="1"/>
    <s v="theater/spaces"/>
    <x v="6"/>
    <s v="spaces"/>
    <n v="103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781"/>
    <b v="0"/>
    <n v="168"/>
    <b v="1"/>
    <s v="music/pop"/>
    <x v="7"/>
    <s v="pop"/>
    <n v="174"/>
    <n v="51.85"/>
    <x v="781"/>
    <d v="2011-04-24T20:01:36"/>
    <x v="6"/>
  </r>
  <r>
    <n v="3302"/>
    <s v="El muro de BorÃ­s KiÃ©n"/>
    <s v="FilosofÃ­a de los anÃ³nimos"/>
    <n v="8400"/>
    <n v="8685"/>
    <x v="0"/>
    <x v="5"/>
    <s v="EUR"/>
    <n v="1481099176"/>
    <x v="782"/>
    <b v="0"/>
    <n v="50"/>
    <b v="1"/>
    <s v="theater/plays"/>
    <x v="6"/>
    <s v="plays"/>
    <n v="103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783"/>
    <b v="0"/>
    <n v="60"/>
    <b v="1"/>
    <s v="games/tabletop games"/>
    <x v="3"/>
    <s v="tabletop games"/>
    <n v="116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84"/>
    <b v="0"/>
    <n v="115"/>
    <b v="1"/>
    <s v="food/small batch"/>
    <x v="4"/>
    <s v="small batch"/>
    <n v="173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785"/>
    <b v="1"/>
    <n v="82"/>
    <b v="1"/>
    <s v="film &amp; video/documentary"/>
    <x v="5"/>
    <s v="documentary"/>
    <n v="102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786"/>
    <b v="0"/>
    <n v="90"/>
    <b v="0"/>
    <s v="technology/wearables"/>
    <x v="0"/>
    <s v="wearables"/>
    <n v="35"/>
    <n v="95.9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x v="787"/>
    <b v="0"/>
    <n v="97"/>
    <b v="1"/>
    <s v="theater/spaces"/>
    <x v="6"/>
    <s v="spaces"/>
    <n v="108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788"/>
    <b v="0"/>
    <n v="118"/>
    <b v="0"/>
    <s v="food/food trucks"/>
    <x v="4"/>
    <s v="food trucks"/>
    <n v="11"/>
    <n v="72.76000000000000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789"/>
    <b v="0"/>
    <n v="174"/>
    <b v="1"/>
    <s v="film &amp; video/television"/>
    <x v="5"/>
    <s v="television"/>
    <n v="107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790"/>
    <b v="0"/>
    <n v="68"/>
    <b v="1"/>
    <s v="food/small batch"/>
    <x v="4"/>
    <s v="small batch"/>
    <n v="101"/>
    <n v="125.99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791"/>
    <b v="1"/>
    <n v="188"/>
    <b v="1"/>
    <s v="film &amp; video/documentary"/>
    <x v="5"/>
    <s v="documentary"/>
    <n v="107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792"/>
    <b v="0"/>
    <n v="292"/>
    <b v="0"/>
    <s v="journalism/audio"/>
    <x v="8"/>
    <s v="audio"/>
    <n v="9"/>
    <n v="29.24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793"/>
    <b v="0"/>
    <n v="94"/>
    <b v="1"/>
    <s v="theater/musical"/>
    <x v="6"/>
    <s v="musical"/>
    <n v="107"/>
    <n v="90.82"/>
    <x v="793"/>
    <d v="2014-08-01T01:00:00"/>
    <x v="2"/>
  </r>
  <r>
    <n v="36"/>
    <s v="THE LISTENING BOX"/>
    <s v="A modern day priest makes an unusual discovery, setting off a chain of events."/>
    <n v="6000"/>
    <n v="8529"/>
    <x v="0"/>
    <x v="0"/>
    <s v="USD"/>
    <n v="1428128525"/>
    <x v="794"/>
    <b v="0"/>
    <n v="44"/>
    <b v="1"/>
    <s v="film &amp; video/television"/>
    <x v="5"/>
    <s v="television"/>
    <n v="142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795"/>
    <b v="0"/>
    <n v="58"/>
    <b v="1"/>
    <s v="film &amp; video/television"/>
    <x v="5"/>
    <s v="television"/>
    <n v="106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796"/>
    <b v="0"/>
    <n v="72"/>
    <b v="0"/>
    <s v="theater/spaces"/>
    <x v="6"/>
    <s v="spaces"/>
    <n v="11"/>
    <n v="117.65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797"/>
    <b v="1"/>
    <n v="160"/>
    <b v="1"/>
    <s v="photography/photobooks"/>
    <x v="2"/>
    <s v="photobooks"/>
    <n v="282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8"/>
    <b v="0"/>
    <n v="53"/>
    <b v="1"/>
    <s v="music/rock"/>
    <x v="7"/>
    <s v="rock"/>
    <n v="105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799"/>
    <b v="0"/>
    <n v="99"/>
    <b v="1"/>
    <s v="theater/spaces"/>
    <x v="6"/>
    <s v="spaces"/>
    <n v="168"/>
    <n v="84.8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800"/>
    <b v="0"/>
    <n v="111"/>
    <b v="1"/>
    <s v="food/small batch"/>
    <x v="4"/>
    <s v="small batch"/>
    <n v="168"/>
    <n v="75.67"/>
    <x v="800"/>
    <d v="2016-11-26T15:27:51"/>
    <x v="1"/>
  </r>
  <r>
    <n v="806"/>
    <s v="Golden Animals NEW Album!"/>
    <s v="Help Golden Animals finish their NEW Album!"/>
    <n v="8000"/>
    <n v="8355"/>
    <x v="0"/>
    <x v="0"/>
    <s v="USD"/>
    <n v="1315413339"/>
    <x v="801"/>
    <b v="0"/>
    <n v="71"/>
    <b v="1"/>
    <s v="music/rock"/>
    <x v="7"/>
    <s v="rock"/>
    <n v="104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802"/>
    <b v="0"/>
    <n v="148"/>
    <b v="1"/>
    <s v="music/rock"/>
    <x v="7"/>
    <s v="rock"/>
    <n v="104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803"/>
    <b v="0"/>
    <n v="47"/>
    <b v="1"/>
    <s v="theater/plays"/>
    <x v="6"/>
    <s v="plays"/>
    <n v="104"/>
    <n v="177.62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804"/>
    <b v="0"/>
    <n v="47"/>
    <b v="1"/>
    <s v="theater/spaces"/>
    <x v="6"/>
    <s v="spaces"/>
    <n v="16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805"/>
    <b v="0"/>
    <n v="125"/>
    <b v="0"/>
    <s v="film &amp; video/animation"/>
    <x v="5"/>
    <s v="animation"/>
    <n v="22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806"/>
    <b v="1"/>
    <n v="95"/>
    <b v="1"/>
    <s v="technology/hardware"/>
    <x v="0"/>
    <s v="hardware"/>
    <n v="138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807"/>
    <b v="0"/>
    <n v="391"/>
    <b v="1"/>
    <s v="games/tabletop games"/>
    <x v="3"/>
    <s v="tabletop games"/>
    <n v="332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08"/>
    <b v="0"/>
    <n v="136"/>
    <b v="1"/>
    <s v="music/classical music"/>
    <x v="7"/>
    <s v="classical music"/>
    <n v="111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809"/>
    <b v="0"/>
    <n v="102"/>
    <b v="1"/>
    <s v="photography/photobooks"/>
    <x v="2"/>
    <s v="photobooks"/>
    <n v="165"/>
    <n v="81.099999999999994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x v="810"/>
    <b v="0"/>
    <n v="27"/>
    <b v="0"/>
    <s v="food/food trucks"/>
    <x v="4"/>
    <s v="food trucks"/>
    <n v="24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x v="0"/>
    <s v="USD"/>
    <n v="1386910740"/>
    <x v="811"/>
    <b v="1"/>
    <n v="82"/>
    <b v="1"/>
    <s v="theater/plays"/>
    <x v="6"/>
    <s v="plays"/>
    <n v="103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812"/>
    <b v="0"/>
    <n v="25"/>
    <b v="1"/>
    <s v="theater/musical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813"/>
    <b v="1"/>
    <n v="71"/>
    <b v="1"/>
    <s v="theater/plays"/>
    <x v="6"/>
    <s v="plays"/>
    <n v="103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814"/>
    <b v="0"/>
    <n v="94"/>
    <b v="1"/>
    <s v="theater/plays"/>
    <x v="6"/>
    <s v="plays"/>
    <n v="103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815"/>
    <b v="0"/>
    <n v="62"/>
    <b v="1"/>
    <s v="music/pop"/>
    <x v="7"/>
    <s v="pop"/>
    <n v="103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816"/>
    <b v="0"/>
    <n v="116"/>
    <b v="1"/>
    <s v="music/pop"/>
    <x v="7"/>
    <s v="pop"/>
    <n v="103"/>
    <n v="70.78"/>
    <x v="816"/>
    <d v="2011-11-28T04:35:39"/>
    <x v="6"/>
  </r>
  <r>
    <n v="3586"/>
    <s v="Actors &amp; Musicians who are Blind or Autistic"/>
    <s v="See Theatre In A New Light"/>
    <n v="7500"/>
    <n v="8207"/>
    <x v="0"/>
    <x v="0"/>
    <s v="USD"/>
    <n v="1474649070"/>
    <x v="817"/>
    <b v="0"/>
    <n v="54"/>
    <b v="1"/>
    <s v="theater/plays"/>
    <x v="6"/>
    <s v="plays"/>
    <n v="109"/>
    <n v="151.9799999999999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x v="818"/>
    <b v="1"/>
    <n v="122"/>
    <b v="0"/>
    <s v="photography/photobooks"/>
    <x v="2"/>
    <s v="photobooks"/>
    <n v="36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x v="819"/>
    <b v="0"/>
    <n v="11"/>
    <b v="0"/>
    <s v="publishing/translations"/>
    <x v="1"/>
    <s v="translations"/>
    <n v="10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820"/>
    <b v="0"/>
    <n v="84"/>
    <b v="1"/>
    <s v="games/tabletop games"/>
    <x v="3"/>
    <s v="tabletop games"/>
    <n v="327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821"/>
    <b v="0"/>
    <n v="32"/>
    <b v="1"/>
    <s v="theater/musical"/>
    <x v="6"/>
    <s v="musical"/>
    <n v="102"/>
    <n v="255.17"/>
    <x v="821"/>
    <d v="2014-05-25T13:32:38"/>
    <x v="2"/>
  </r>
  <r>
    <n v="1464"/>
    <s v="Science Studio"/>
    <s v="The Best Science Media on the Web"/>
    <n v="5000"/>
    <n v="8160"/>
    <x v="0"/>
    <x v="0"/>
    <s v="USD"/>
    <n v="1361029958"/>
    <x v="822"/>
    <b v="1"/>
    <n v="234"/>
    <b v="1"/>
    <s v="publishing/radio &amp; podcasts"/>
    <x v="1"/>
    <s v="radio &amp; podcasts"/>
    <n v="163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x v="823"/>
    <b v="1"/>
    <n v="105"/>
    <b v="1"/>
    <s v="music/rock"/>
    <x v="7"/>
    <s v="rock"/>
    <n v="125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24"/>
    <b v="1"/>
    <n v="162"/>
    <b v="1"/>
    <s v="technology/hardware"/>
    <x v="0"/>
    <s v="hardware"/>
    <n v="11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825"/>
    <b v="1"/>
    <n v="70"/>
    <b v="1"/>
    <s v="theater/plays"/>
    <x v="6"/>
    <s v="plays"/>
    <n v="102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x v="826"/>
    <b v="0"/>
    <n v="40"/>
    <b v="1"/>
    <s v="theater/plays"/>
    <x v="6"/>
    <s v="plays"/>
    <n v="101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827"/>
    <b v="0"/>
    <n v="57"/>
    <b v="1"/>
    <s v="theater/plays"/>
    <x v="6"/>
    <s v="plays"/>
    <n v="101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828"/>
    <b v="0"/>
    <n v="218"/>
    <b v="1"/>
    <s v="games/tabletop games"/>
    <x v="3"/>
    <s v="tabletop games"/>
    <n v="108"/>
    <n v="37.200000000000003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829"/>
    <b v="0"/>
    <n v="170"/>
    <b v="1"/>
    <s v="music/indie rock"/>
    <x v="7"/>
    <s v="indie rock"/>
    <n v="203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x v="830"/>
    <b v="0"/>
    <n v="101"/>
    <b v="1"/>
    <s v="music/pop"/>
    <x v="7"/>
    <s v="pop"/>
    <n v="103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831"/>
    <b v="0"/>
    <n v="108"/>
    <b v="1"/>
    <s v="music/rock"/>
    <x v="7"/>
    <s v="rock"/>
    <n v="101"/>
    <n v="74.95"/>
    <x v="831"/>
    <d v="2013-12-01T21:21:07"/>
    <x v="0"/>
  </r>
  <r>
    <n v="2441"/>
    <s v="Bring Alchemy Pops to the People!"/>
    <s v="YOU can help Alchemy Pops POP up on a street near you!"/>
    <n v="7500"/>
    <n v="8091"/>
    <x v="0"/>
    <x v="0"/>
    <s v="USD"/>
    <n v="1437627540"/>
    <x v="832"/>
    <b v="0"/>
    <n v="109"/>
    <b v="1"/>
    <s v="food/small batch"/>
    <x v="4"/>
    <s v="small batch"/>
    <n v="108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833"/>
    <b v="0"/>
    <n v="77"/>
    <b v="1"/>
    <s v="theater/plays"/>
    <x v="6"/>
    <s v="plays"/>
    <n v="101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834"/>
    <b v="0"/>
    <n v="92"/>
    <b v="1"/>
    <s v="music/rock"/>
    <x v="7"/>
    <s v="rock"/>
    <n v="101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835"/>
    <b v="0"/>
    <n v="123"/>
    <b v="0"/>
    <s v="games/video games"/>
    <x v="3"/>
    <s v="video games"/>
    <n v="9"/>
    <n v="65.67"/>
    <x v="835"/>
    <d v="2013-07-07T05:28:23"/>
    <x v="0"/>
  </r>
  <r>
    <n v="2127"/>
    <s v="Three Monkeys - Part 1: Into the Abyss"/>
    <s v="Three Monkeys is an audio adventure game for PC."/>
    <n v="28000"/>
    <n v="8076"/>
    <x v="2"/>
    <x v="1"/>
    <s v="GBP"/>
    <n v="1426158463"/>
    <x v="836"/>
    <b v="0"/>
    <n v="236"/>
    <b v="0"/>
    <s v="games/video games"/>
    <x v="3"/>
    <s v="video games"/>
    <n v="29"/>
    <n v="34.2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837"/>
    <b v="0"/>
    <n v="69"/>
    <b v="1"/>
    <s v="music/indie rock"/>
    <x v="7"/>
    <s v="indie rock"/>
    <n v="101"/>
    <n v="116.96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838"/>
    <b v="0"/>
    <n v="163"/>
    <b v="1"/>
    <s v="games/tabletop games"/>
    <x v="3"/>
    <s v="tabletop games"/>
    <n v="806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39"/>
    <b v="0"/>
    <n v="205"/>
    <b v="1"/>
    <s v="music/rock"/>
    <x v="7"/>
    <s v="rock"/>
    <n v="115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840"/>
    <b v="0"/>
    <n v="96"/>
    <b v="1"/>
    <s v="music/rock"/>
    <x v="7"/>
    <s v="rock"/>
    <n v="101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841"/>
    <b v="0"/>
    <n v="73"/>
    <b v="1"/>
    <s v="film &amp; video/documentary"/>
    <x v="5"/>
    <s v="documentary"/>
    <n v="100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842"/>
    <b v="0"/>
    <n v="80"/>
    <b v="1"/>
    <s v="music/classical music"/>
    <x v="7"/>
    <s v="classical music"/>
    <n v="100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7"/>
    <s v="metal"/>
    <n v="267"/>
    <n v="63.1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844"/>
    <b v="0"/>
    <n v="113"/>
    <b v="1"/>
    <s v="theater/plays"/>
    <x v="6"/>
    <s v="plays"/>
    <n v="100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845"/>
    <b v="0"/>
    <n v="123"/>
    <b v="1"/>
    <s v="photography/photobooks"/>
    <x v="2"/>
    <s v="photobooks"/>
    <n v="107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846"/>
    <b v="0"/>
    <n v="19"/>
    <b v="1"/>
    <s v="theater/plays"/>
    <x v="6"/>
    <s v="plays"/>
    <n v="100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847"/>
    <b v="0"/>
    <n v="89"/>
    <b v="1"/>
    <s v="film &amp; video/documentary"/>
    <x v="5"/>
    <s v="documentary"/>
    <n v="107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848"/>
    <b v="0"/>
    <n v="89"/>
    <b v="1"/>
    <s v="photography/photobooks"/>
    <x v="2"/>
    <s v="photobooks"/>
    <n v="114"/>
    <n v="89.67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849"/>
    <b v="0"/>
    <n v="107"/>
    <b v="1"/>
    <s v="theater/musical"/>
    <x v="6"/>
    <s v="musical"/>
    <n v="113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850"/>
    <b v="0"/>
    <n v="107"/>
    <b v="1"/>
    <s v="music/pop"/>
    <x v="7"/>
    <s v="pop"/>
    <n v="132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851"/>
    <b v="0"/>
    <n v="130"/>
    <b v="1"/>
    <s v="publishing/nonfiction"/>
    <x v="1"/>
    <s v="nonfiction"/>
    <n v="106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852"/>
    <b v="0"/>
    <n v="29"/>
    <b v="0"/>
    <s v="theater/spaces"/>
    <x v="6"/>
    <s v="spaces"/>
    <n v="20"/>
    <n v="272.58999999999997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53"/>
    <b v="1"/>
    <n v="123"/>
    <b v="1"/>
    <s v="theater/plays"/>
    <x v="6"/>
    <s v="plays"/>
    <n v="113"/>
    <n v="64.27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854"/>
    <b v="1"/>
    <n v="163"/>
    <b v="1"/>
    <s v="theater/plays"/>
    <x v="6"/>
    <s v="plays"/>
    <n v="131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855"/>
    <b v="1"/>
    <n v="74"/>
    <b v="1"/>
    <s v="film &amp; video/documentary"/>
    <x v="5"/>
    <s v="documentary"/>
    <n v="232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856"/>
    <b v="0"/>
    <n v="50"/>
    <b v="0"/>
    <s v="technology/wearables"/>
    <x v="0"/>
    <s v="wearables"/>
    <n v="22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857"/>
    <b v="0"/>
    <n v="26"/>
    <b v="1"/>
    <s v="theater/plays"/>
    <x v="6"/>
    <s v="plays"/>
    <n v="101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858"/>
    <b v="0"/>
    <n v="174"/>
    <b v="1"/>
    <s v="film &amp; video/documentary"/>
    <x v="5"/>
    <s v="documentary"/>
    <n v="131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59"/>
    <b v="0"/>
    <n v="53"/>
    <b v="0"/>
    <s v="music/indie rock"/>
    <x v="7"/>
    <s v="indie rock"/>
    <n v="39"/>
    <n v="147.81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860"/>
    <b v="0"/>
    <n v="23"/>
    <b v="1"/>
    <s v="technology/hardware"/>
    <x v="0"/>
    <s v="hardware"/>
    <n v="104"/>
    <n v="340.57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861"/>
    <b v="0"/>
    <n v="204"/>
    <b v="1"/>
    <s v="theater/plays"/>
    <x v="6"/>
    <s v="plays"/>
    <n v="156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x v="862"/>
    <b v="0"/>
    <n v="210"/>
    <b v="1"/>
    <s v="games/tabletop games"/>
    <x v="3"/>
    <s v="tabletop games"/>
    <n v="780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863"/>
    <b v="0"/>
    <n v="86"/>
    <b v="0"/>
    <s v="technology/wearables"/>
    <x v="0"/>
    <s v="wearables"/>
    <n v="26"/>
    <n v="90.62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864"/>
    <b v="0"/>
    <n v="128"/>
    <b v="1"/>
    <s v="music/rock"/>
    <x v="7"/>
    <s v="rock"/>
    <n v="104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865"/>
    <b v="0"/>
    <n v="86"/>
    <b v="1"/>
    <s v="music/indie rock"/>
    <x v="7"/>
    <s v="indie rock"/>
    <n v="104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866"/>
    <b v="0"/>
    <n v="140"/>
    <b v="0"/>
    <s v="film &amp; video/animation"/>
    <x v="5"/>
    <s v="animation"/>
    <n v="19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67"/>
    <b v="1"/>
    <n v="74"/>
    <b v="1"/>
    <s v="music/rock"/>
    <x v="7"/>
    <s v="rock"/>
    <n v="111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868"/>
    <b v="1"/>
    <n v="111"/>
    <b v="1"/>
    <s v="music/electronic music"/>
    <x v="7"/>
    <s v="electronic music"/>
    <n v="103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869"/>
    <b v="0"/>
    <n v="113"/>
    <b v="1"/>
    <s v="film &amp; video/documentary"/>
    <x v="5"/>
    <s v="documentary"/>
    <n v="110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870"/>
    <b v="1"/>
    <n v="97"/>
    <b v="1"/>
    <s v="film &amp; video/documentary"/>
    <x v="5"/>
    <s v="documentary"/>
    <n v="103"/>
    <n v="79.4000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871"/>
    <b v="0"/>
    <n v="69"/>
    <b v="1"/>
    <s v="film &amp; video/shorts"/>
    <x v="5"/>
    <s v="shorts"/>
    <n v="102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x v="872"/>
    <b v="0"/>
    <n v="91"/>
    <b v="1"/>
    <s v="theater/plays"/>
    <x v="6"/>
    <s v="plays"/>
    <n v="170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873"/>
    <b v="0"/>
    <n v="65"/>
    <b v="1"/>
    <s v="film &amp; video/shorts"/>
    <x v="5"/>
    <s v="shorts"/>
    <n v="128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874"/>
    <b v="0"/>
    <n v="81"/>
    <b v="0"/>
    <s v="film &amp; video/science fiction"/>
    <x v="5"/>
    <s v="science fiction"/>
    <n v="10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875"/>
    <b v="1"/>
    <n v="31"/>
    <b v="1"/>
    <s v="music/rock"/>
    <x v="7"/>
    <s v="rock"/>
    <n v="102"/>
    <n v="246.29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876"/>
    <b v="0"/>
    <n v="43"/>
    <b v="1"/>
    <s v="music/classical music"/>
    <x v="7"/>
    <s v="classical music"/>
    <n v="102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877"/>
    <b v="1"/>
    <n v="117"/>
    <b v="1"/>
    <s v="theater/plays"/>
    <x v="6"/>
    <s v="plays"/>
    <n v="109"/>
    <n v="65.099999999999994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878"/>
    <b v="0"/>
    <n v="104"/>
    <b v="1"/>
    <s v="theater/spaces"/>
    <x v="6"/>
    <s v="spaces"/>
    <n v="109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879"/>
    <b v="1"/>
    <n v="28"/>
    <b v="1"/>
    <s v="technology/space exploration"/>
    <x v="0"/>
    <s v="space exploration"/>
    <n v="101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880"/>
    <b v="0"/>
    <n v="264"/>
    <b v="1"/>
    <s v="publishing/nonfiction"/>
    <x v="1"/>
    <s v="nonfiction"/>
    <n v="12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881"/>
    <b v="0"/>
    <n v="145"/>
    <b v="1"/>
    <s v="theater/spaces"/>
    <x v="6"/>
    <s v="spaces"/>
    <n v="302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882"/>
    <b v="0"/>
    <n v="30"/>
    <b v="0"/>
    <s v="theater/plays"/>
    <x v="6"/>
    <s v="plays"/>
    <n v="75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883"/>
    <b v="0"/>
    <n v="147"/>
    <b v="0"/>
    <s v="film &amp; video/animation"/>
    <x v="5"/>
    <s v="animation"/>
    <n v="50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x v="884"/>
    <b v="0"/>
    <n v="57"/>
    <b v="1"/>
    <s v="film &amp; video/shorts"/>
    <x v="5"/>
    <s v="shorts"/>
    <n v="108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885"/>
    <b v="0"/>
    <n v="48"/>
    <b v="1"/>
    <s v="music/pop"/>
    <x v="7"/>
    <s v="pop"/>
    <n v="100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886"/>
    <b v="0"/>
    <n v="92"/>
    <b v="1"/>
    <s v="music/rock"/>
    <x v="7"/>
    <s v="rock"/>
    <n v="100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887"/>
    <b v="0"/>
    <n v="128"/>
    <b v="1"/>
    <s v="games/tabletop games"/>
    <x v="3"/>
    <s v="tabletop games"/>
    <n v="107"/>
    <n v="58.6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888"/>
    <b v="0"/>
    <n v="15"/>
    <b v="0"/>
    <s v="theater/plays"/>
    <x v="6"/>
    <s v="plays"/>
    <n v="2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889"/>
    <b v="0"/>
    <n v="70"/>
    <b v="1"/>
    <s v="music/rock"/>
    <x v="7"/>
    <s v="rock"/>
    <n v="107"/>
    <n v="107.07"/>
    <x v="889"/>
    <d v="2015-05-07T18:12:22"/>
    <x v="4"/>
  </r>
  <r>
    <n v="2040"/>
    <s v="Programmable Capacitor"/>
    <s v="4.29 Billion+ Capacitor Combinations._x000a_No Coding Required."/>
    <n v="3000"/>
    <n v="7445.14"/>
    <x v="0"/>
    <x v="0"/>
    <s v="USD"/>
    <n v="1384557303"/>
    <x v="890"/>
    <b v="1"/>
    <n v="271"/>
    <b v="1"/>
    <s v="technology/hardware"/>
    <x v="0"/>
    <s v="hardware"/>
    <n v="248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891"/>
    <b v="1"/>
    <n v="103"/>
    <b v="0"/>
    <s v="photography/photobooks"/>
    <x v="2"/>
    <s v="photobooks"/>
    <n v="59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892"/>
    <b v="0"/>
    <n v="23"/>
    <b v="1"/>
    <s v="film &amp; video/shorts"/>
    <x v="5"/>
    <s v="shorts"/>
    <n v="148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893"/>
    <b v="0"/>
    <n v="83"/>
    <b v="1"/>
    <s v="music/indie rock"/>
    <x v="7"/>
    <s v="indie rock"/>
    <n v="124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894"/>
    <b v="0"/>
    <n v="15"/>
    <b v="1"/>
    <s v="technology/hardware"/>
    <x v="0"/>
    <s v="hardware"/>
    <n v="148"/>
    <n v="493.13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895"/>
    <b v="0"/>
    <n v="143"/>
    <b v="1"/>
    <s v="publishing/nonfiction"/>
    <x v="1"/>
    <s v="nonfiction"/>
    <n v="105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896"/>
    <b v="1"/>
    <n v="75"/>
    <b v="1"/>
    <s v="theater/plays"/>
    <x v="6"/>
    <s v="plays"/>
    <n v="105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897"/>
    <b v="0"/>
    <n v="167"/>
    <b v="0"/>
    <s v="games/video games"/>
    <x v="3"/>
    <s v="video games"/>
    <n v="29"/>
    <n v="43.98"/>
    <x v="897"/>
    <d v="2016-01-14T04:00:11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898"/>
    <b v="0"/>
    <n v="107"/>
    <b v="1"/>
    <s v="music/indie rock"/>
    <x v="7"/>
    <s v="indie rock"/>
    <n v="105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899"/>
    <b v="0"/>
    <n v="339"/>
    <b v="1"/>
    <s v="technology/hardware"/>
    <x v="0"/>
    <s v="hardware"/>
    <n v="978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900"/>
    <b v="0"/>
    <n v="1019"/>
    <b v="1"/>
    <s v="technology/hardware"/>
    <x v="0"/>
    <s v="hardware"/>
    <n v="297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901"/>
    <b v="0"/>
    <n v="112"/>
    <b v="1"/>
    <s v="music/rock"/>
    <x v="7"/>
    <s v="rock"/>
    <n v="146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902"/>
    <b v="1"/>
    <n v="143"/>
    <b v="1"/>
    <s v="theater/spaces"/>
    <x v="6"/>
    <s v="spaces"/>
    <n v="131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x v="903"/>
    <b v="0"/>
    <n v="57"/>
    <b v="1"/>
    <s v="theater/plays"/>
    <x v="6"/>
    <s v="plays"/>
    <n v="144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904"/>
    <b v="0"/>
    <n v="149"/>
    <b v="1"/>
    <s v="publishing/nonfiction"/>
    <x v="1"/>
    <s v="nonfiction"/>
    <n v="147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905"/>
    <b v="0"/>
    <n v="75"/>
    <b v="1"/>
    <s v="music/rock"/>
    <x v="7"/>
    <s v="rock"/>
    <n v="131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906"/>
    <b v="1"/>
    <n v="46"/>
    <b v="1"/>
    <s v="photography/photobooks"/>
    <x v="2"/>
    <s v="photobooks"/>
    <n v="103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907"/>
    <b v="0"/>
    <n v="117"/>
    <b v="0"/>
    <s v="theater/spaces"/>
    <x v="6"/>
    <s v="spaces"/>
    <n v="60"/>
    <n v="61.31"/>
    <x v="907"/>
    <d v="2015-04-21T05:59:00"/>
    <x v="4"/>
  </r>
  <r>
    <n v="3228"/>
    <s v="Hear Me Roar: A Season of Powerful Women"/>
    <s v="A Season of Powerful Women. A Season of Defiance."/>
    <n v="7000"/>
    <n v="7164"/>
    <x v="0"/>
    <x v="0"/>
    <s v="USD"/>
    <n v="1450328340"/>
    <x v="908"/>
    <b v="1"/>
    <n v="37"/>
    <b v="1"/>
    <s v="theater/plays"/>
    <x v="6"/>
    <s v="plays"/>
    <n v="102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09"/>
    <b v="0"/>
    <n v="167"/>
    <b v="1"/>
    <s v="film &amp; video/documentary"/>
    <x v="5"/>
    <s v="documentary"/>
    <n v="110"/>
    <n v="42.87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910"/>
    <b v="0"/>
    <n v="108"/>
    <b v="1"/>
    <s v="theater/plays"/>
    <x v="6"/>
    <s v="plays"/>
    <n v="119"/>
    <n v="66.11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911"/>
    <b v="0"/>
    <n v="44"/>
    <b v="1"/>
    <s v="music/rock"/>
    <x v="7"/>
    <s v="rock"/>
    <n v="143"/>
    <n v="162.27000000000001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912"/>
    <b v="1"/>
    <n v="151"/>
    <b v="1"/>
    <s v="theater/plays"/>
    <x v="6"/>
    <s v="plays"/>
    <n v="101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13"/>
    <b v="1"/>
    <n v="103"/>
    <b v="1"/>
    <s v="music/indie rock"/>
    <x v="7"/>
    <s v="indie rock"/>
    <n v="109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914"/>
    <b v="0"/>
    <n v="78"/>
    <b v="1"/>
    <s v="film &amp; video/shorts"/>
    <x v="5"/>
    <s v="shorts"/>
    <n v="141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915"/>
    <b v="0"/>
    <n v="30"/>
    <b v="1"/>
    <s v="theater/spaces"/>
    <x v="6"/>
    <s v="spaces"/>
    <n v="101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916"/>
    <b v="0"/>
    <n v="65"/>
    <b v="1"/>
    <s v="music/rock"/>
    <x v="7"/>
    <s v="rock"/>
    <n v="102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17"/>
    <b v="0"/>
    <n v="86"/>
    <b v="1"/>
    <s v="theater/plays"/>
    <x v="6"/>
    <s v="plays"/>
    <n v="117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918"/>
    <b v="0"/>
    <n v="193"/>
    <b v="1"/>
    <s v="technology/hardware"/>
    <x v="0"/>
    <s v="hardware"/>
    <n v="506"/>
    <n v="36.33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x v="919"/>
    <b v="0"/>
    <n v="55"/>
    <b v="1"/>
    <s v="publishing/nonfiction"/>
    <x v="1"/>
    <s v="nonfiction"/>
    <n v="100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920"/>
    <b v="1"/>
    <n v="122"/>
    <b v="1"/>
    <s v="music/electronic music"/>
    <x v="7"/>
    <s v="electronic music"/>
    <n v="100"/>
    <n v="57.38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921"/>
    <b v="0"/>
    <n v="68"/>
    <b v="0"/>
    <s v="film &amp; video/animation"/>
    <x v="5"/>
    <s v="animation"/>
    <n v="14"/>
    <n v="102.38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22"/>
    <b v="0"/>
    <n v="45"/>
    <b v="0"/>
    <s v="technology/wearables"/>
    <x v="0"/>
    <s v="wearables"/>
    <n v="35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23"/>
    <b v="0"/>
    <n v="56"/>
    <b v="1"/>
    <s v="film &amp; video/shorts"/>
    <x v="5"/>
    <s v="shorts"/>
    <n v="115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924"/>
    <b v="0"/>
    <n v="123"/>
    <b v="1"/>
    <s v="music/electronic music"/>
    <x v="7"/>
    <s v="electronic music"/>
    <n v="114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x v="925"/>
    <b v="0"/>
    <n v="109"/>
    <b v="1"/>
    <s v="music/rock"/>
    <x v="7"/>
    <s v="rock"/>
    <n v="171"/>
    <n v="62.87"/>
    <x v="925"/>
    <d v="2017-01-15T01:35:19"/>
    <x v="1"/>
  </r>
  <r>
    <n v="1030"/>
    <s v="The Gothsicles - I FEEL SICLE"/>
    <s v="Help fund the latest Gothsicles mega-album, I FEEL SICLE!"/>
    <n v="2000"/>
    <n v="6842"/>
    <x v="0"/>
    <x v="0"/>
    <s v="USD"/>
    <n v="1473680149"/>
    <x v="926"/>
    <b v="0"/>
    <n v="159"/>
    <b v="1"/>
    <s v="music/electronic music"/>
    <x v="7"/>
    <s v="electronic music"/>
    <n v="342"/>
    <n v="43.0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x v="927"/>
    <b v="0"/>
    <n v="19"/>
    <b v="0"/>
    <s v="theater/musical"/>
    <x v="6"/>
    <s v="musical"/>
    <n v="12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928"/>
    <b v="1"/>
    <n v="140"/>
    <b v="0"/>
    <s v="photography/photobooks"/>
    <x v="2"/>
    <s v="photobooks"/>
    <n v="68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929"/>
    <b v="0"/>
    <n v="112"/>
    <b v="1"/>
    <s v="music/rock"/>
    <x v="7"/>
    <s v="rock"/>
    <n v="135"/>
    <n v="60.18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930"/>
    <b v="1"/>
    <n v="62"/>
    <b v="1"/>
    <s v="film &amp; video/documentary"/>
    <x v="5"/>
    <s v="documentary"/>
    <n v="134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x v="931"/>
    <b v="0"/>
    <n v="42"/>
    <b v="1"/>
    <s v="music/pop"/>
    <x v="7"/>
    <s v="pop"/>
    <n v="112"/>
    <n v="159.52000000000001"/>
    <x v="931"/>
    <d v="2016-04-16T05:59:00"/>
    <x v="1"/>
  </r>
  <r>
    <n v="442"/>
    <s v="The Paranormal Idiot"/>
    <s v="Doomsday is here"/>
    <n v="17000"/>
    <n v="6691"/>
    <x v="2"/>
    <x v="0"/>
    <s v="USD"/>
    <n v="1424380783"/>
    <x v="932"/>
    <b v="0"/>
    <n v="17"/>
    <b v="0"/>
    <s v="film &amp; video/animation"/>
    <x v="5"/>
    <s v="animation"/>
    <n v="39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933"/>
    <b v="0"/>
    <n v="67"/>
    <b v="0"/>
    <s v="theater/spaces"/>
    <x v="6"/>
    <s v="spaces"/>
    <n v="67"/>
    <n v="99.76"/>
    <x v="933"/>
    <d v="2015-09-30T18:00:00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x v="934"/>
    <b v="1"/>
    <n v="211"/>
    <b v="1"/>
    <s v="music/indie rock"/>
    <x v="7"/>
    <s v="indie rock"/>
    <n v="134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35"/>
    <b v="0"/>
    <n v="96"/>
    <b v="0"/>
    <s v="technology/wearables"/>
    <x v="0"/>
    <s v="wearables"/>
    <n v="13"/>
    <n v="69.4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936"/>
    <b v="0"/>
    <n v="71"/>
    <b v="1"/>
    <s v="theater/musical"/>
    <x v="6"/>
    <s v="musical"/>
    <n v="111"/>
    <n v="93.7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937"/>
    <b v="1"/>
    <n v="58"/>
    <b v="1"/>
    <s v="film &amp; video/documentary"/>
    <x v="5"/>
    <s v="documentary"/>
    <n v="123"/>
    <n v="114.59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938"/>
    <b v="0"/>
    <n v="108"/>
    <b v="1"/>
    <s v="photography/photobooks"/>
    <x v="2"/>
    <s v="photobooks"/>
    <n v="102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939"/>
    <b v="0"/>
    <n v="114"/>
    <b v="0"/>
    <s v="theater/spaces"/>
    <x v="6"/>
    <s v="spaces"/>
    <n v="25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940"/>
    <b v="1"/>
    <n v="79"/>
    <b v="1"/>
    <s v="film &amp; video/documentary"/>
    <x v="5"/>
    <s v="documentary"/>
    <n v="121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941"/>
    <b v="0"/>
    <n v="63"/>
    <b v="1"/>
    <s v="theater/plays"/>
    <x v="6"/>
    <s v="plays"/>
    <n v="114"/>
    <n v="105.2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x v="942"/>
    <b v="0"/>
    <n v="41"/>
    <b v="0"/>
    <s v="technology/wearables"/>
    <x v="0"/>
    <s v="wearables"/>
    <n v="13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943"/>
    <b v="0"/>
    <n v="134"/>
    <b v="1"/>
    <s v="music/classical music"/>
    <x v="7"/>
    <s v="classical music"/>
    <n v="120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944"/>
    <b v="0"/>
    <n v="101"/>
    <b v="0"/>
    <s v="technology/wearables"/>
    <x v="0"/>
    <s v="wearables"/>
    <n v="13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945"/>
    <b v="0"/>
    <n v="150"/>
    <b v="1"/>
    <s v="music/classical music"/>
    <x v="7"/>
    <s v="classical music"/>
    <n v="101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946"/>
    <b v="0"/>
    <n v="170"/>
    <b v="0"/>
    <s v="film &amp; video/animation"/>
    <x v="5"/>
    <s v="animation"/>
    <n v="12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47"/>
    <b v="0"/>
    <n v="69"/>
    <b v="1"/>
    <s v="theater/spaces"/>
    <x v="6"/>
    <s v="spaces"/>
    <n v="109"/>
    <n v="94.64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48"/>
    <b v="0"/>
    <n v="70"/>
    <b v="1"/>
    <s v="photography/photobooks"/>
    <x v="2"/>
    <s v="photobooks"/>
    <n v="118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49"/>
    <b v="0"/>
    <n v="73"/>
    <b v="0"/>
    <s v="technology/wearables"/>
    <x v="0"/>
    <s v="wearables"/>
    <n v="43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950"/>
    <b v="0"/>
    <n v="183"/>
    <b v="1"/>
    <s v="music/indie rock"/>
    <x v="7"/>
    <s v="indie rock"/>
    <n v="102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951"/>
    <b v="0"/>
    <n v="31"/>
    <b v="1"/>
    <s v="theater/plays"/>
    <x v="6"/>
    <s v="plays"/>
    <n v="100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952"/>
    <b v="0"/>
    <n v="166"/>
    <b v="1"/>
    <s v="music/electronic music"/>
    <x v="7"/>
    <s v="electronic music"/>
    <n v="130"/>
    <n v="39.159999999999997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953"/>
    <b v="0"/>
    <n v="48"/>
    <b v="1"/>
    <s v="music/classical music"/>
    <x v="7"/>
    <s v="classical music"/>
    <n v="100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954"/>
    <b v="1"/>
    <n v="89"/>
    <b v="1"/>
    <s v="film &amp; video/documentary"/>
    <x v="5"/>
    <s v="documentary"/>
    <n v="108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955"/>
    <b v="0"/>
    <n v="73"/>
    <b v="1"/>
    <s v="music/rock"/>
    <x v="7"/>
    <s v="rock"/>
    <n v="107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956"/>
    <b v="1"/>
    <n v="107"/>
    <b v="1"/>
    <s v="music/indie rock"/>
    <x v="7"/>
    <s v="indie rock"/>
    <n v="107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x v="957"/>
    <b v="0"/>
    <n v="17"/>
    <b v="1"/>
    <s v="film &amp; video/shorts"/>
    <x v="5"/>
    <s v="shorts"/>
    <n v="106"/>
    <n v="375.7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958"/>
    <b v="0"/>
    <n v="100"/>
    <b v="1"/>
    <s v="technology/space exploration"/>
    <x v="0"/>
    <s v="space exploration"/>
    <n v="128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959"/>
    <b v="0"/>
    <n v="147"/>
    <b v="0"/>
    <s v="games/video games"/>
    <x v="3"/>
    <s v="video games"/>
    <n v="14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960"/>
    <b v="0"/>
    <n v="59"/>
    <b v="0"/>
    <s v="publishing/art books"/>
    <x v="1"/>
    <s v="art books"/>
    <n v="21"/>
    <n v="108.05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961"/>
    <b v="0"/>
    <n v="59"/>
    <b v="1"/>
    <s v="music/rock"/>
    <x v="7"/>
    <s v="rock"/>
    <n v="106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962"/>
    <b v="0"/>
    <n v="46"/>
    <b v="1"/>
    <s v="photography/photobooks"/>
    <x v="2"/>
    <s v="photobooks"/>
    <n v="106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963"/>
    <b v="0"/>
    <n v="91"/>
    <b v="1"/>
    <s v="theater/plays"/>
    <x v="6"/>
    <s v="plays"/>
    <n v="106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964"/>
    <b v="0"/>
    <n v="71"/>
    <b v="1"/>
    <s v="film &amp; video/documentary"/>
    <x v="5"/>
    <s v="documentary"/>
    <n v="126"/>
    <n v="88.85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965"/>
    <b v="0"/>
    <n v="60"/>
    <b v="0"/>
    <s v="theater/plays"/>
    <x v="6"/>
    <s v="plays"/>
    <n v="42"/>
    <n v="105.03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966"/>
    <b v="0"/>
    <n v="71"/>
    <b v="1"/>
    <s v="music/rock"/>
    <x v="7"/>
    <s v="rock"/>
    <n v="126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967"/>
    <b v="0"/>
    <n v="71"/>
    <b v="1"/>
    <s v="publishing/nonfiction"/>
    <x v="1"/>
    <s v="nonfiction"/>
    <n v="126"/>
    <n v="88.73"/>
    <x v="967"/>
    <d v="2012-01-22T06:00:00"/>
    <x v="6"/>
  </r>
  <r>
    <n v="2807"/>
    <s v="The Commission Theatre Co."/>
    <s v="Bringing Shakespeare back to the Playwrights"/>
    <n v="5000"/>
    <n v="6300"/>
    <x v="0"/>
    <x v="0"/>
    <s v="USD"/>
    <n v="1435611438"/>
    <x v="968"/>
    <b v="0"/>
    <n v="93"/>
    <b v="1"/>
    <s v="theater/plays"/>
    <x v="6"/>
    <s v="plays"/>
    <n v="126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969"/>
    <b v="0"/>
    <n v="90"/>
    <b v="0"/>
    <s v="theater/spaces"/>
    <x v="6"/>
    <s v="spaces"/>
    <n v="39"/>
    <n v="69.53"/>
    <x v="969"/>
    <d v="2016-08-23T08:10:18"/>
    <x v="1"/>
  </r>
  <r>
    <n v="2529"/>
    <s v="UrbanArias is DC's Contemporary Opera Company"/>
    <s v="Opera. Short. New."/>
    <n v="6000"/>
    <n v="6257"/>
    <x v="0"/>
    <x v="0"/>
    <s v="USD"/>
    <n v="1332636975"/>
    <x v="970"/>
    <b v="0"/>
    <n v="76"/>
    <b v="1"/>
    <s v="music/classical music"/>
    <x v="7"/>
    <s v="classical music"/>
    <n v="104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971"/>
    <b v="1"/>
    <n v="113"/>
    <b v="1"/>
    <s v="film &amp; video/documentary"/>
    <x v="5"/>
    <s v="documentary"/>
    <n v="156"/>
    <n v="55.22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972"/>
    <b v="0"/>
    <n v="37"/>
    <b v="1"/>
    <s v="music/pop"/>
    <x v="7"/>
    <s v="pop"/>
    <n v="125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973"/>
    <b v="0"/>
    <n v="82"/>
    <b v="1"/>
    <s v="music/rock"/>
    <x v="7"/>
    <s v="rock"/>
    <n v="104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974"/>
    <b v="0"/>
    <n v="87"/>
    <b v="1"/>
    <s v="publishing/nonfiction"/>
    <x v="1"/>
    <s v="nonfiction"/>
    <n v="183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975"/>
    <b v="0"/>
    <n v="76"/>
    <b v="1"/>
    <s v="theater/plays"/>
    <x v="6"/>
    <s v="plays"/>
    <n v="104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976"/>
    <b v="1"/>
    <n v="28"/>
    <b v="1"/>
    <s v="photography/photobooks"/>
    <x v="2"/>
    <s v="photobooks"/>
    <n v="207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977"/>
    <b v="1"/>
    <n v="104"/>
    <b v="1"/>
    <s v="theater/plays"/>
    <x v="6"/>
    <s v="plays"/>
    <n v="106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978"/>
    <b v="0"/>
    <n v="133"/>
    <b v="1"/>
    <s v="music/metal"/>
    <x v="7"/>
    <s v="metal"/>
    <n v="155"/>
    <n v="46.67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979"/>
    <b v="0"/>
    <n v="77"/>
    <b v="1"/>
    <s v="music/indie rock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980"/>
    <b v="0"/>
    <n v="45"/>
    <b v="1"/>
    <s v="theater/plays"/>
    <x v="6"/>
    <s v="plays"/>
    <n v="10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981"/>
    <b v="0"/>
    <n v="111"/>
    <b v="1"/>
    <s v="photography/photobooks"/>
    <x v="2"/>
    <s v="photobooks"/>
    <n v="102"/>
    <n v="55.37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982"/>
    <b v="0"/>
    <n v="94"/>
    <b v="0"/>
    <s v="theater/plays"/>
    <x v="6"/>
    <s v="plays"/>
    <n v="26"/>
    <n v="65.34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983"/>
    <b v="0"/>
    <n v="135"/>
    <b v="0"/>
    <s v="technology/wearables"/>
    <x v="0"/>
    <s v="wearables"/>
    <n v="15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984"/>
    <b v="0"/>
    <n v="108"/>
    <b v="1"/>
    <s v="publishing/nonfiction"/>
    <x v="1"/>
    <s v="nonfiction"/>
    <n v="122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985"/>
    <b v="0"/>
    <n v="21"/>
    <b v="0"/>
    <s v="technology/wearables"/>
    <x v="0"/>
    <s v="wearables"/>
    <n v="27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x v="986"/>
    <b v="0"/>
    <n v="37"/>
    <b v="1"/>
    <s v="music/classical music"/>
    <x v="7"/>
    <s v="classical music"/>
    <n v="102"/>
    <n v="165.16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987"/>
    <b v="1"/>
    <n v="74"/>
    <b v="1"/>
    <s v="music/rock"/>
    <x v="7"/>
    <s v="rock"/>
    <n v="102"/>
    <n v="82.54"/>
    <x v="987"/>
    <d v="2011-09-25T19:32:47"/>
    <x v="6"/>
  </r>
  <r>
    <n v="833"/>
    <s v="Ragman Rolls"/>
    <s v="This is an American rock album."/>
    <n v="6000"/>
    <n v="6100"/>
    <x v="0"/>
    <x v="0"/>
    <s v="USD"/>
    <n v="1397941475"/>
    <x v="988"/>
    <b v="0"/>
    <n v="41"/>
    <b v="1"/>
    <s v="music/rock"/>
    <x v="7"/>
    <s v="rock"/>
    <n v="102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989"/>
    <b v="0"/>
    <n v="78"/>
    <b v="1"/>
    <s v="theater/plays"/>
    <x v="6"/>
    <s v="plays"/>
    <n v="102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990"/>
    <b v="0"/>
    <n v="38"/>
    <b v="1"/>
    <s v="film &amp; video/documentary"/>
    <x v="5"/>
    <s v="documentary"/>
    <n v="101"/>
    <n v="160.16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991"/>
    <b v="0"/>
    <n v="75"/>
    <b v="1"/>
    <s v="music/rock"/>
    <x v="7"/>
    <s v="rock"/>
    <n v="101"/>
    <n v="81.069999999999993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992"/>
    <b v="0"/>
    <n v="47"/>
    <b v="1"/>
    <s v="theater/plays"/>
    <x v="6"/>
    <s v="plays"/>
    <n v="122"/>
    <n v="129.3600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993"/>
    <b v="0"/>
    <n v="55"/>
    <b v="1"/>
    <s v="music/indie rock"/>
    <x v="7"/>
    <s v="indie rock"/>
    <n v="101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994"/>
    <b v="1"/>
    <n v="109"/>
    <b v="1"/>
    <s v="music/rock"/>
    <x v="7"/>
    <s v="rock"/>
    <n v="202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995"/>
    <b v="0"/>
    <n v="52"/>
    <b v="0"/>
    <s v="food/food trucks"/>
    <x v="4"/>
    <s v="food trucks"/>
    <n v="26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996"/>
    <b v="0"/>
    <n v="37"/>
    <b v="1"/>
    <s v="music/rock"/>
    <x v="7"/>
    <s v="rock"/>
    <n v="121"/>
    <n v="163.78"/>
    <x v="996"/>
    <d v="2012-05-28T03:59:00"/>
    <x v="3"/>
  </r>
  <r>
    <n v="14"/>
    <s v="3010 | Sci-fi Series"/>
    <s v="A highly charged post apocalyptic sci fi series that pulls no punches!"/>
    <n v="6000"/>
    <n v="6056"/>
    <x v="0"/>
    <x v="8"/>
    <s v="AUD"/>
    <n v="1405259940"/>
    <x v="997"/>
    <b v="0"/>
    <n v="41"/>
    <b v="1"/>
    <s v="film &amp; video/television"/>
    <x v="5"/>
    <s v="television"/>
    <n v="101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998"/>
    <b v="1"/>
    <n v="163"/>
    <b v="1"/>
    <s v="music/indie rock"/>
    <x v="7"/>
    <s v="indie rock"/>
    <n v="12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999"/>
    <b v="1"/>
    <n v="113"/>
    <b v="1"/>
    <s v="music/indie rock"/>
    <x v="7"/>
    <s v="indie rock"/>
    <n v="101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000"/>
    <b v="0"/>
    <n v="44"/>
    <b v="1"/>
    <s v="music/rock"/>
    <x v="7"/>
    <s v="rock"/>
    <n v="101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001"/>
    <b v="0"/>
    <n v="149"/>
    <b v="1"/>
    <s v="music/rock"/>
    <x v="7"/>
    <s v="rock"/>
    <n v="109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1002"/>
    <b v="0"/>
    <n v="88"/>
    <b v="1"/>
    <s v="games/tabletop games"/>
    <x v="3"/>
    <s v="tabletop games"/>
    <n v="503"/>
    <n v="68.6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1003"/>
    <b v="0"/>
    <n v="84"/>
    <b v="1"/>
    <s v="theater/plays"/>
    <x v="6"/>
    <s v="plays"/>
    <n v="121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004"/>
    <b v="0"/>
    <n v="103"/>
    <b v="1"/>
    <s v="photography/photobooks"/>
    <x v="2"/>
    <s v="photobooks"/>
    <n v="126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005"/>
    <b v="0"/>
    <n v="28"/>
    <b v="1"/>
    <s v="theater/musical"/>
    <x v="6"/>
    <s v="musical"/>
    <n v="100"/>
    <n v="215.25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006"/>
    <b v="0"/>
    <n v="67"/>
    <b v="1"/>
    <s v="photography/photobooks"/>
    <x v="2"/>
    <s v="photobooks"/>
    <n v="100"/>
    <n v="89.93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007"/>
    <b v="0"/>
    <n v="75"/>
    <b v="1"/>
    <s v="film &amp; video/television"/>
    <x v="5"/>
    <s v="television"/>
    <n v="121"/>
    <n v="80.33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008"/>
    <b v="0"/>
    <n v="32"/>
    <b v="1"/>
    <s v="music/indie rock"/>
    <x v="7"/>
    <s v="indie rock"/>
    <n v="100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1009"/>
    <b v="0"/>
    <n v="177"/>
    <b v="1"/>
    <s v="music/metal"/>
    <x v="7"/>
    <s v="metal"/>
    <n v="120"/>
    <n v="34.01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1010"/>
    <b v="0"/>
    <n v="7"/>
    <b v="0"/>
    <s v="technology/wearables"/>
    <x v="0"/>
    <s v="wearables"/>
    <n v="1"/>
    <n v="859.86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1011"/>
    <b v="1"/>
    <n v="47"/>
    <b v="1"/>
    <s v="theater/plays"/>
    <x v="6"/>
    <s v="plays"/>
    <n v="100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1012"/>
    <b v="1"/>
    <n v="128"/>
    <b v="1"/>
    <s v="film &amp; video/documentary"/>
    <x v="5"/>
    <s v="documentary"/>
    <n v="120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013"/>
    <b v="0"/>
    <n v="64"/>
    <b v="1"/>
    <s v="theater/plays"/>
    <x v="6"/>
    <s v="plays"/>
    <n v="100"/>
    <n v="93.76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014"/>
    <b v="0"/>
    <n v="10"/>
    <b v="1"/>
    <s v="music/indie rock"/>
    <x v="7"/>
    <s v="indie rock"/>
    <n v="100"/>
    <n v="600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015"/>
    <b v="0"/>
    <n v="94"/>
    <b v="1"/>
    <s v="theater/plays"/>
    <x v="6"/>
    <s v="plays"/>
    <n v="100"/>
    <n v="63.83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016"/>
    <b v="0"/>
    <n v="83"/>
    <b v="1"/>
    <s v="theater/plays"/>
    <x v="6"/>
    <s v="plays"/>
    <n v="100"/>
    <n v="72.290000000000006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1017"/>
    <b v="0"/>
    <n v="61"/>
    <b v="1"/>
    <s v="film &amp; video/television"/>
    <x v="5"/>
    <s v="television"/>
    <n v="120"/>
    <n v="98.36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018"/>
    <b v="1"/>
    <n v="145"/>
    <b v="1"/>
    <s v="film &amp; video/documentary"/>
    <x v="5"/>
    <s v="documentary"/>
    <n v="240"/>
    <n v="41.38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019"/>
    <b v="0"/>
    <n v="26"/>
    <b v="1"/>
    <s v="publishing/nonfiction"/>
    <x v="1"/>
    <s v="nonfiction"/>
    <n v="102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1020"/>
    <b v="0"/>
    <n v="61"/>
    <b v="1"/>
    <s v="theater/plays"/>
    <x v="6"/>
    <s v="plays"/>
    <n v="119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1021"/>
    <b v="0"/>
    <n v="49"/>
    <b v="1"/>
    <s v="technology/hardware"/>
    <x v="0"/>
    <s v="hardware"/>
    <n v="148"/>
    <n v="120.86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1022"/>
    <b v="1"/>
    <n v="91"/>
    <b v="1"/>
    <s v="film &amp; video/documentary"/>
    <x v="5"/>
    <s v="documentary"/>
    <n v="118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1023"/>
    <b v="0"/>
    <n v="180"/>
    <b v="1"/>
    <s v="games/tabletop games"/>
    <x v="3"/>
    <s v="tabletop games"/>
    <n v="169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1024"/>
    <b v="1"/>
    <n v="62"/>
    <b v="1"/>
    <s v="film &amp; video/documentary"/>
    <x v="5"/>
    <s v="documentary"/>
    <n v="148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025"/>
    <b v="0"/>
    <n v="140"/>
    <b v="0"/>
    <s v="photography/photobooks"/>
    <x v="2"/>
    <s v="photobooks"/>
    <n v="49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1026"/>
    <b v="0"/>
    <n v="70"/>
    <b v="0"/>
    <s v="technology/space exploration"/>
    <x v="0"/>
    <s v="space exploration"/>
    <n v="12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027"/>
    <b v="0"/>
    <n v="85"/>
    <b v="0"/>
    <s v="food/food trucks"/>
    <x v="4"/>
    <s v="food trucks"/>
    <n v="12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x v="0"/>
    <s v="USD"/>
    <n v="1466697625"/>
    <x v="1028"/>
    <b v="0"/>
    <n v="96"/>
    <b v="1"/>
    <s v="music/electronic music"/>
    <x v="7"/>
    <s v="electronic music"/>
    <n v="108"/>
    <n v="61.0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1029"/>
    <b v="0"/>
    <n v="45"/>
    <b v="0"/>
    <s v="theater/spaces"/>
    <x v="6"/>
    <s v="spaces"/>
    <n v="23"/>
    <n v="130.0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030"/>
    <b v="0"/>
    <n v="104"/>
    <b v="1"/>
    <s v="theater/plays"/>
    <x v="6"/>
    <s v="plays"/>
    <n v="106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1031"/>
    <b v="0"/>
    <n v="130"/>
    <b v="1"/>
    <s v="theater/plays"/>
    <x v="6"/>
    <s v="plays"/>
    <n v="117"/>
    <n v="44.86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1032"/>
    <b v="0"/>
    <n v="96"/>
    <b v="1"/>
    <s v="music/rock"/>
    <x v="7"/>
    <s v="rock"/>
    <n v="117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033"/>
    <b v="1"/>
    <n v="159"/>
    <b v="1"/>
    <s v="music/metal"/>
    <x v="7"/>
    <s v="metal"/>
    <n v="194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1034"/>
    <b v="0"/>
    <n v="79"/>
    <b v="1"/>
    <s v="theater/plays"/>
    <x v="6"/>
    <s v="plays"/>
    <n v="116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035"/>
    <b v="0"/>
    <n v="14"/>
    <b v="1"/>
    <s v="photography/photobooks"/>
    <x v="2"/>
    <s v="photobooks"/>
    <n v="116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036"/>
    <b v="1"/>
    <n v="88"/>
    <b v="1"/>
    <s v="theater/plays"/>
    <x v="6"/>
    <s v="plays"/>
    <n v="105"/>
    <n v="65.58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037"/>
    <b v="0"/>
    <n v="45"/>
    <b v="0"/>
    <s v="technology/wearables"/>
    <x v="0"/>
    <s v="wearables"/>
    <n v="12"/>
    <n v="127.9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038"/>
    <b v="0"/>
    <n v="16"/>
    <b v="1"/>
    <s v="theater/plays"/>
    <x v="6"/>
    <s v="plays"/>
    <n v="191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39"/>
    <b v="0"/>
    <n v="90"/>
    <b v="1"/>
    <s v="music/rock"/>
    <x v="7"/>
    <s v="rock"/>
    <n v="114"/>
    <n v="63.48"/>
    <x v="1039"/>
    <d v="2015-11-14T01:04:10"/>
    <x v="4"/>
  </r>
  <r>
    <n v="3158"/>
    <s v="Nursery Crimes"/>
    <s v="A 40s crime-noir play using nursery rhyme characters."/>
    <n v="5000"/>
    <n v="5700"/>
    <x v="0"/>
    <x v="0"/>
    <s v="USD"/>
    <n v="1374523752"/>
    <x v="1040"/>
    <b v="1"/>
    <n v="69"/>
    <b v="1"/>
    <s v="theater/plays"/>
    <x v="6"/>
    <s v="plays"/>
    <n v="114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41"/>
    <b v="0"/>
    <n v="71"/>
    <b v="1"/>
    <s v="theater/plays"/>
    <x v="6"/>
    <s v="plays"/>
    <n v="114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1042"/>
    <b v="0"/>
    <n v="30"/>
    <b v="0"/>
    <s v="music/jazz"/>
    <x v="7"/>
    <s v="jazz"/>
    <n v="21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43"/>
    <b v="0"/>
    <n v="68"/>
    <b v="1"/>
    <s v="theater/plays"/>
    <x v="6"/>
    <s v="plays"/>
    <n v="113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44"/>
    <b v="0"/>
    <n v="53"/>
    <b v="1"/>
    <s v="theater/plays"/>
    <x v="6"/>
    <s v="plays"/>
    <n v="113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x v="1045"/>
    <b v="0"/>
    <n v="139"/>
    <b v="1"/>
    <s v="publishing/nonfiction"/>
    <x v="1"/>
    <s v="nonfiction"/>
    <n v="378"/>
    <n v="40.76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x v="1046"/>
    <b v="0"/>
    <n v="83"/>
    <b v="1"/>
    <s v="theater/plays"/>
    <x v="6"/>
    <s v="plays"/>
    <n v="113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1047"/>
    <b v="0"/>
    <n v="49"/>
    <b v="1"/>
    <s v="film &amp; video/documentary"/>
    <x v="5"/>
    <s v="documentary"/>
    <n v="142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048"/>
    <b v="0"/>
    <n v="120"/>
    <b v="1"/>
    <s v="photography/photobooks"/>
    <x v="2"/>
    <s v="photobooks"/>
    <n v="103"/>
    <n v="47.1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49"/>
    <b v="0"/>
    <n v="39"/>
    <b v="1"/>
    <s v="film &amp; video/shorts"/>
    <x v="5"/>
    <s v="shorts"/>
    <n v="113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x v="0"/>
    <s v="USD"/>
    <n v="1466827140"/>
    <x v="1050"/>
    <b v="0"/>
    <n v="83"/>
    <b v="1"/>
    <s v="music/rock"/>
    <x v="7"/>
    <s v="rock"/>
    <n v="103"/>
    <n v="68.01000000000000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51"/>
    <b v="0"/>
    <n v="72"/>
    <b v="1"/>
    <s v="theater/plays"/>
    <x v="6"/>
    <s v="plays"/>
    <n v="113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52"/>
    <b v="1"/>
    <n v="51"/>
    <b v="1"/>
    <s v="film &amp; video/documentary"/>
    <x v="5"/>
    <s v="documentary"/>
    <n v="113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053"/>
    <b v="0"/>
    <n v="85"/>
    <b v="1"/>
    <s v="theater/plays"/>
    <x v="6"/>
    <s v="plays"/>
    <n v="10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1054"/>
    <b v="0"/>
    <n v="59"/>
    <b v="0"/>
    <s v="technology/space exploration"/>
    <x v="0"/>
    <s v="space exploration"/>
    <n v="19"/>
    <n v="95.28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055"/>
    <b v="0"/>
    <n v="80"/>
    <b v="1"/>
    <s v="music/indie rock"/>
    <x v="7"/>
    <s v="indie rock"/>
    <n v="107"/>
    <n v="70.209999999999994"/>
    <x v="1055"/>
    <d v="2012-01-24T19:26:13"/>
    <x v="3"/>
  </r>
  <r>
    <n v="3285"/>
    <s v="By Morning"/>
    <s v="A new play by Matthew Gasda"/>
    <n v="4999"/>
    <n v="5604"/>
    <x v="0"/>
    <x v="0"/>
    <s v="USD"/>
    <n v="1488258000"/>
    <x v="1056"/>
    <b v="0"/>
    <n v="81"/>
    <b v="1"/>
    <s v="theater/plays"/>
    <x v="6"/>
    <s v="plays"/>
    <n v="112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057"/>
    <b v="1"/>
    <n v="89"/>
    <b v="1"/>
    <s v="theater/plays"/>
    <x v="6"/>
    <s v="plays"/>
    <n v="102"/>
    <n v="62.9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058"/>
    <b v="0"/>
    <n v="51"/>
    <b v="1"/>
    <s v="film &amp; video/television"/>
    <x v="5"/>
    <s v="television"/>
    <n v="160"/>
    <n v="109.78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x v="1059"/>
    <b v="0"/>
    <n v="105"/>
    <b v="1"/>
    <s v="publishing/nonfiction"/>
    <x v="1"/>
    <s v="nonfiction"/>
    <n v="112"/>
    <n v="53.19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060"/>
    <b v="0"/>
    <n v="49"/>
    <b v="1"/>
    <s v="music/rock"/>
    <x v="7"/>
    <s v="rock"/>
    <n v="101"/>
    <n v="113.88"/>
    <x v="1060"/>
    <d v="2012-03-25T23:55:3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x v="1061"/>
    <b v="0"/>
    <n v="237"/>
    <b v="1"/>
    <s v="technology/wearables"/>
    <x v="0"/>
    <s v="wearables"/>
    <n v="279"/>
    <n v="23.52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062"/>
    <b v="1"/>
    <n v="111"/>
    <b v="1"/>
    <s v="film &amp; video/documentary"/>
    <x v="5"/>
    <s v="documentary"/>
    <n v="111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1063"/>
    <b v="0"/>
    <n v="33"/>
    <b v="0"/>
    <s v="food/food trucks"/>
    <x v="4"/>
    <s v="food trucks"/>
    <n v="25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064"/>
    <b v="1"/>
    <n v="58"/>
    <b v="1"/>
    <s v="film &amp; video/documentary"/>
    <x v="5"/>
    <s v="documentary"/>
    <n v="111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065"/>
    <b v="0"/>
    <n v="10"/>
    <b v="1"/>
    <s v="music/pop"/>
    <x v="7"/>
    <s v="pop"/>
    <n v="111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066"/>
    <b v="0"/>
    <n v="87"/>
    <b v="1"/>
    <s v="music/rock"/>
    <x v="7"/>
    <s v="rock"/>
    <n v="111"/>
    <n v="63.62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x v="0"/>
    <s v="USD"/>
    <n v="1439317900"/>
    <x v="1067"/>
    <b v="0"/>
    <n v="115"/>
    <b v="1"/>
    <s v="games/tabletop games"/>
    <x v="3"/>
    <s v="tabletop games"/>
    <n v="120"/>
    <n v="48.13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068"/>
    <b v="0"/>
    <n v="136"/>
    <b v="1"/>
    <s v="theater/plays"/>
    <x v="6"/>
    <s v="plays"/>
    <n v="111"/>
    <n v="40.630000000000003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069"/>
    <b v="0"/>
    <n v="79"/>
    <b v="1"/>
    <s v="theater/plays"/>
    <x v="6"/>
    <s v="plays"/>
    <n v="100"/>
    <n v="69.819999999999993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070"/>
    <b v="0"/>
    <n v="33"/>
    <b v="1"/>
    <s v="theater/musical"/>
    <x v="6"/>
    <s v="musical"/>
    <n v="110"/>
    <n v="166.97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071"/>
    <b v="0"/>
    <n v="80"/>
    <b v="1"/>
    <s v="food/small batch"/>
    <x v="4"/>
    <s v="small batch"/>
    <n v="110"/>
    <n v="68.86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x v="1072"/>
    <b v="0"/>
    <n v="147"/>
    <b v="1"/>
    <s v="games/tabletop games"/>
    <x v="3"/>
    <s v="tabletop games"/>
    <n v="220"/>
    <n v="37.479999999999997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1073"/>
    <b v="0"/>
    <n v="44"/>
    <b v="1"/>
    <s v="theater/plays"/>
    <x v="6"/>
    <s v="plays"/>
    <n v="100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1074"/>
    <b v="0"/>
    <n v="76"/>
    <b v="1"/>
    <s v="theater/plays"/>
    <x v="6"/>
    <s v="plays"/>
    <n v="110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075"/>
    <b v="0"/>
    <n v="18"/>
    <b v="1"/>
    <s v="music/rock"/>
    <x v="7"/>
    <s v="rock"/>
    <n v="100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1076"/>
    <b v="0"/>
    <n v="79"/>
    <b v="1"/>
    <s v="games/tabletop games"/>
    <x v="3"/>
    <s v="tabletop games"/>
    <n v="137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077"/>
    <b v="0"/>
    <n v="108"/>
    <b v="1"/>
    <s v="theater/plays"/>
    <x v="6"/>
    <s v="plays"/>
    <n v="110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078"/>
    <b v="1"/>
    <n v="60"/>
    <b v="1"/>
    <s v="theater/plays"/>
    <x v="6"/>
    <s v="plays"/>
    <n v="110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079"/>
    <b v="0"/>
    <n v="100"/>
    <b v="1"/>
    <s v="publishing/nonfiction"/>
    <x v="1"/>
    <s v="nonfiction"/>
    <n v="109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080"/>
    <b v="0"/>
    <n v="78"/>
    <b v="1"/>
    <s v="music/rock"/>
    <x v="7"/>
    <s v="rock"/>
    <n v="137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081"/>
    <b v="1"/>
    <n v="73"/>
    <b v="1"/>
    <s v="theater/plays"/>
    <x v="6"/>
    <s v="plays"/>
    <n v="109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1082"/>
    <b v="1"/>
    <n v="34"/>
    <b v="1"/>
    <s v="film &amp; video/documentary"/>
    <x v="5"/>
    <s v="documentary"/>
    <n v="136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083"/>
    <b v="1"/>
    <n v="52"/>
    <b v="0"/>
    <s v="photography/photobooks"/>
    <x v="2"/>
    <s v="photobooks"/>
    <n v="35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084"/>
    <b v="0"/>
    <n v="149"/>
    <b v="1"/>
    <s v="publishing/nonfiction"/>
    <x v="1"/>
    <s v="nonfiction"/>
    <n v="156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085"/>
    <b v="0"/>
    <n v="112"/>
    <b v="1"/>
    <s v="music/rock"/>
    <x v="7"/>
    <s v="rock"/>
    <n v="272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086"/>
    <b v="1"/>
    <n v="89"/>
    <b v="1"/>
    <s v="music/indie rock"/>
    <x v="7"/>
    <s v="indie rock"/>
    <n v="109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087"/>
    <b v="0"/>
    <n v="47"/>
    <b v="0"/>
    <s v="publishing/translations"/>
    <x v="1"/>
    <s v="translations"/>
    <n v="32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088"/>
    <b v="1"/>
    <n v="100"/>
    <b v="1"/>
    <s v="theater/plays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089"/>
    <b v="1"/>
    <n v="76"/>
    <b v="0"/>
    <s v="photography/photobooks"/>
    <x v="2"/>
    <s v="photobooks"/>
    <n v="15"/>
    <n v="71.34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x v="1090"/>
    <b v="0"/>
    <n v="102"/>
    <b v="1"/>
    <s v="games/tabletop games"/>
    <x v="3"/>
    <s v="tabletop games"/>
    <n v="271"/>
    <n v="53.08"/>
    <x v="1090"/>
    <d v="2016-01-03T22:59:00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x v="1091"/>
    <b v="0"/>
    <n v="57"/>
    <b v="1"/>
    <s v="theater/musical"/>
    <x v="6"/>
    <s v="musical"/>
    <n v="108"/>
    <n v="94.91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x v="1092"/>
    <b v="0"/>
    <n v="53"/>
    <b v="1"/>
    <s v="film &amp; video/shorts"/>
    <x v="5"/>
    <s v="shorts"/>
    <n v="155"/>
    <n v="102.08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1093"/>
    <b v="0"/>
    <n v="106"/>
    <b v="1"/>
    <s v="music/rock"/>
    <x v="7"/>
    <s v="rock"/>
    <n v="120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94"/>
    <b v="0"/>
    <n v="35"/>
    <b v="1"/>
    <s v="technology/hardware"/>
    <x v="0"/>
    <s v="hardware"/>
    <n v="108"/>
    <n v="154.16999999999999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095"/>
    <b v="1"/>
    <n v="75"/>
    <b v="0"/>
    <s v="photography/photobooks"/>
    <x v="2"/>
    <s v="photobooks"/>
    <n v="31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96"/>
    <b v="1"/>
    <n v="118"/>
    <b v="1"/>
    <s v="film &amp; video/documentary"/>
    <x v="5"/>
    <s v="documentary"/>
    <n v="108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97"/>
    <b v="0"/>
    <n v="70"/>
    <b v="1"/>
    <s v="film &amp; video/television"/>
    <x v="5"/>
    <s v="television"/>
    <n v="108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1098"/>
    <b v="0"/>
    <n v="37"/>
    <b v="0"/>
    <s v="theater/musical"/>
    <x v="6"/>
    <s v="musical"/>
    <n v="90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099"/>
    <b v="0"/>
    <n v="70"/>
    <b v="1"/>
    <s v="theater/plays"/>
    <x v="6"/>
    <s v="plays"/>
    <n v="108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1100"/>
    <b v="0"/>
    <n v="46"/>
    <b v="1"/>
    <s v="theater/plays"/>
    <x v="6"/>
    <s v="plays"/>
    <n v="139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101"/>
    <b v="0"/>
    <n v="64"/>
    <b v="1"/>
    <s v="film &amp; video/television"/>
    <x v="5"/>
    <s v="television"/>
    <n v="102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102"/>
    <b v="0"/>
    <n v="78"/>
    <b v="1"/>
    <s v="music/rock"/>
    <x v="7"/>
    <s v="rock"/>
    <n v="107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103"/>
    <b v="0"/>
    <n v="133"/>
    <b v="1"/>
    <s v="theater/plays"/>
    <x v="6"/>
    <s v="plays"/>
    <n v="160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104"/>
    <b v="0"/>
    <n v="73"/>
    <b v="1"/>
    <s v="music/rock"/>
    <x v="7"/>
    <s v="rock"/>
    <n v="107"/>
    <n v="73.36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x v="1105"/>
    <b v="0"/>
    <n v="72"/>
    <b v="1"/>
    <s v="theater/plays"/>
    <x v="6"/>
    <s v="plays"/>
    <n v="107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1106"/>
    <b v="0"/>
    <n v="90"/>
    <b v="1"/>
    <s v="music/rock"/>
    <x v="7"/>
    <s v="rock"/>
    <n v="127"/>
    <n v="59.23"/>
    <x v="1106"/>
    <d v="2013-09-10T03:59:00"/>
    <x v="0"/>
  </r>
  <r>
    <n v="1759"/>
    <s v="Death Valley"/>
    <s v="Death Valley will be the first photo book of Andi State"/>
    <n v="5000"/>
    <n v="5330"/>
    <x v="0"/>
    <x v="0"/>
    <s v="USD"/>
    <n v="1427309629"/>
    <x v="1107"/>
    <b v="0"/>
    <n v="49"/>
    <b v="1"/>
    <s v="photography/photobooks"/>
    <x v="2"/>
    <s v="photobooks"/>
    <n v="107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1108"/>
    <b v="0"/>
    <n v="76"/>
    <b v="0"/>
    <s v="theater/spaces"/>
    <x v="6"/>
    <s v="spaces"/>
    <n v="27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1109"/>
    <b v="1"/>
    <n v="65"/>
    <b v="1"/>
    <s v="film &amp; video/documentary"/>
    <x v="5"/>
    <s v="documentary"/>
    <n v="17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110"/>
    <b v="0"/>
    <n v="105"/>
    <b v="1"/>
    <s v="music/indie rock"/>
    <x v="7"/>
    <s v="indie rock"/>
    <n v="116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1111"/>
    <b v="0"/>
    <n v="64"/>
    <b v="1"/>
    <s v="theater/spaces"/>
    <x v="6"/>
    <s v="spaces"/>
    <n v="133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12"/>
    <b v="1"/>
    <n v="28"/>
    <b v="1"/>
    <s v="music/rock"/>
    <x v="7"/>
    <s v="rock"/>
    <n v="106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113"/>
    <b v="1"/>
    <n v="110"/>
    <b v="1"/>
    <s v="photography/photobooks"/>
    <x v="2"/>
    <s v="photobooks"/>
    <n v="132"/>
    <n v="48.15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14"/>
    <b v="0"/>
    <n v="37"/>
    <b v="1"/>
    <s v="theater/plays"/>
    <x v="6"/>
    <s v="plays"/>
    <n v="106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x v="1115"/>
    <b v="0"/>
    <n v="46"/>
    <b v="1"/>
    <s v="theater/plays"/>
    <x v="6"/>
    <s v="plays"/>
    <n v="106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16"/>
    <b v="0"/>
    <n v="126"/>
    <b v="1"/>
    <s v="theater/plays"/>
    <x v="6"/>
    <s v="plays"/>
    <n v="106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117"/>
    <b v="0"/>
    <n v="49"/>
    <b v="1"/>
    <s v="theater/plays"/>
    <x v="6"/>
    <s v="plays"/>
    <n v="105"/>
    <n v="107.57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118"/>
    <b v="0"/>
    <n v="70"/>
    <b v="1"/>
    <s v="film &amp; video/documentary"/>
    <x v="5"/>
    <s v="documentary"/>
    <n v="105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119"/>
    <b v="0"/>
    <n v="82"/>
    <b v="1"/>
    <s v="theater/plays"/>
    <x v="6"/>
    <s v="plays"/>
    <n v="105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x v="1120"/>
    <b v="0"/>
    <n v="43"/>
    <b v="1"/>
    <s v="film &amp; video/shorts"/>
    <x v="5"/>
    <s v="shorts"/>
    <n v="105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x v="1121"/>
    <b v="0"/>
    <n v="50"/>
    <b v="1"/>
    <s v="film &amp; video/documentary"/>
    <x v="5"/>
    <s v="documentary"/>
    <n v="112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x v="1122"/>
    <b v="1"/>
    <n v="100"/>
    <b v="1"/>
    <s v="theater/plays"/>
    <x v="6"/>
    <s v="plays"/>
    <n v="117"/>
    <n v="52.58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1123"/>
    <b v="0"/>
    <n v="12"/>
    <b v="0"/>
    <s v="theater/plays"/>
    <x v="6"/>
    <s v="plays"/>
    <n v="11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124"/>
    <b v="0"/>
    <n v="104"/>
    <b v="1"/>
    <s v="theater/plays"/>
    <x v="6"/>
    <s v="plays"/>
    <n v="105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125"/>
    <b v="0"/>
    <n v="46"/>
    <b v="1"/>
    <s v="music/pop"/>
    <x v="7"/>
    <s v="pop"/>
    <n v="105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126"/>
    <b v="0"/>
    <n v="147"/>
    <b v="1"/>
    <s v="music/indie rock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127"/>
    <b v="0"/>
    <n v="142"/>
    <b v="1"/>
    <s v="theater/plays"/>
    <x v="6"/>
    <s v="plays"/>
    <n v="105"/>
    <n v="36.86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1128"/>
    <b v="0"/>
    <n v="17"/>
    <b v="0"/>
    <s v="technology/space exploration"/>
    <x v="0"/>
    <s v="space exploration"/>
    <n v="2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129"/>
    <b v="0"/>
    <n v="56"/>
    <b v="1"/>
    <s v="theater/plays"/>
    <x v="6"/>
    <s v="plays"/>
    <n v="105"/>
    <n v="93.43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130"/>
    <b v="0"/>
    <n v="65"/>
    <b v="1"/>
    <s v="theater/plays"/>
    <x v="6"/>
    <s v="plays"/>
    <n v="105"/>
    <n v="80.400000000000006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1131"/>
    <b v="0"/>
    <n v="120"/>
    <b v="1"/>
    <s v="publishing/nonfiction"/>
    <x v="1"/>
    <s v="nonfiction"/>
    <n v="131"/>
    <n v="43.55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132"/>
    <b v="1"/>
    <n v="81"/>
    <b v="1"/>
    <s v="music/rock"/>
    <x v="7"/>
    <s v="rock"/>
    <n v="104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1133"/>
    <b v="0"/>
    <n v="103"/>
    <b v="1"/>
    <s v="theater/spaces"/>
    <x v="6"/>
    <s v="spaces"/>
    <n v="116"/>
    <n v="50.6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1134"/>
    <b v="1"/>
    <n v="104"/>
    <b v="1"/>
    <s v="theater/plays"/>
    <x v="6"/>
    <s v="plays"/>
    <n v="116"/>
    <n v="50.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135"/>
    <b v="0"/>
    <n v="79"/>
    <b v="0"/>
    <s v="music/faith"/>
    <x v="7"/>
    <s v="faith"/>
    <n v="26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136"/>
    <b v="0"/>
    <n v="78"/>
    <b v="1"/>
    <s v="publishing/nonfiction"/>
    <x v="1"/>
    <s v="nonfiction"/>
    <n v="104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37"/>
    <b v="0"/>
    <n v="81"/>
    <b v="1"/>
    <s v="film &amp; video/shorts"/>
    <x v="5"/>
    <s v="shorts"/>
    <n v="104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138"/>
    <b v="0"/>
    <n v="4"/>
    <b v="0"/>
    <s v="technology/wearables"/>
    <x v="0"/>
    <s v="wearables"/>
    <n v="104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x v="1139"/>
    <b v="0"/>
    <n v="54"/>
    <b v="1"/>
    <s v="theater/plays"/>
    <x v="6"/>
    <s v="plays"/>
    <n v="104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140"/>
    <b v="1"/>
    <n v="96"/>
    <b v="1"/>
    <s v="film &amp; video/documentary"/>
    <x v="5"/>
    <s v="documentary"/>
    <n v="104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141"/>
    <b v="0"/>
    <n v="52"/>
    <b v="1"/>
    <s v="theater/musical"/>
    <x v="6"/>
    <s v="musical"/>
    <n v="104"/>
    <n v="99.5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142"/>
    <b v="1"/>
    <n v="82"/>
    <b v="1"/>
    <s v="theater/plays"/>
    <x v="6"/>
    <s v="plays"/>
    <n v="104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143"/>
    <b v="0"/>
    <n v="30"/>
    <b v="1"/>
    <s v="theater/musical"/>
    <x v="6"/>
    <s v="musical"/>
    <n v="103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x v="1144"/>
    <b v="1"/>
    <n v="97"/>
    <b v="1"/>
    <s v="theater/spaces"/>
    <x v="6"/>
    <s v="spaces"/>
    <n v="129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145"/>
    <b v="0"/>
    <n v="60"/>
    <b v="1"/>
    <s v="technology/makerspaces"/>
    <x v="0"/>
    <s v="makerspaces"/>
    <n v="103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146"/>
    <b v="0"/>
    <n v="77"/>
    <b v="1"/>
    <s v="music/rock"/>
    <x v="7"/>
    <s v="rock"/>
    <n v="103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147"/>
    <b v="0"/>
    <n v="93"/>
    <b v="1"/>
    <s v="theater/plays"/>
    <x v="6"/>
    <s v="plays"/>
    <n v="102"/>
    <n v="55.0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148"/>
    <b v="0"/>
    <n v="62"/>
    <b v="1"/>
    <s v="publishing/nonfiction"/>
    <x v="1"/>
    <s v="nonfiction"/>
    <n v="102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149"/>
    <b v="0"/>
    <n v="34"/>
    <b v="1"/>
    <s v="theater/plays"/>
    <x v="6"/>
    <s v="plays"/>
    <n v="102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150"/>
    <b v="1"/>
    <n v="59"/>
    <b v="1"/>
    <s v="theater/spaces"/>
    <x v="6"/>
    <s v="spaces"/>
    <n v="102"/>
    <n v="86.4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151"/>
    <b v="0"/>
    <n v="87"/>
    <b v="1"/>
    <s v="theater/plays"/>
    <x v="6"/>
    <s v="plays"/>
    <n v="102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1152"/>
    <b v="0"/>
    <n v="62"/>
    <b v="1"/>
    <s v="theater/plays"/>
    <x v="6"/>
    <s v="plays"/>
    <n v="128"/>
    <n v="82.26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153"/>
    <b v="0"/>
    <n v="99"/>
    <b v="1"/>
    <s v="publishing/nonfiction"/>
    <x v="1"/>
    <s v="nonfiction"/>
    <n v="102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154"/>
    <b v="0"/>
    <n v="181"/>
    <b v="1"/>
    <s v="games/tabletop games"/>
    <x v="3"/>
    <s v="tabletop games"/>
    <n v="154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1155"/>
    <b v="1"/>
    <n v="63"/>
    <b v="1"/>
    <s v="theater/plays"/>
    <x v="6"/>
    <s v="plays"/>
    <n v="127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156"/>
    <b v="0"/>
    <n v="99"/>
    <b v="1"/>
    <s v="music/indie rock"/>
    <x v="7"/>
    <s v="indie rock"/>
    <n v="254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1157"/>
    <b v="0"/>
    <n v="50"/>
    <b v="1"/>
    <s v="technology/hardware"/>
    <x v="0"/>
    <s v="hardware"/>
    <n v="508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158"/>
    <b v="0"/>
    <n v="139"/>
    <b v="1"/>
    <s v="theater/plays"/>
    <x v="6"/>
    <s v="plays"/>
    <n v="101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159"/>
    <b v="0"/>
    <n v="46"/>
    <b v="1"/>
    <s v="theater/plays"/>
    <x v="6"/>
    <s v="plays"/>
    <n v="101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160"/>
    <b v="1"/>
    <n v="94"/>
    <b v="1"/>
    <s v="music/metal"/>
    <x v="7"/>
    <s v="metal"/>
    <n v="101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161"/>
    <b v="0"/>
    <n v="211"/>
    <b v="1"/>
    <s v="music/electronic music"/>
    <x v="7"/>
    <s v="electronic music"/>
    <n v="112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162"/>
    <b v="0"/>
    <n v="54"/>
    <b v="1"/>
    <s v="theater/plays"/>
    <x v="6"/>
    <s v="plays"/>
    <n v="101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63"/>
    <b v="0"/>
    <n v="58"/>
    <b v="1"/>
    <s v="music/rock"/>
    <x v="7"/>
    <s v="rock"/>
    <n v="112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164"/>
    <b v="0"/>
    <n v="148"/>
    <b v="0"/>
    <s v="games/video games"/>
    <x v="3"/>
    <s v="video games"/>
    <n v="3"/>
    <n v="34.13000000000000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165"/>
    <b v="0"/>
    <n v="121"/>
    <b v="1"/>
    <s v="technology/hardware"/>
    <x v="0"/>
    <s v="hardware"/>
    <n v="101"/>
    <n v="41.74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166"/>
    <b v="0"/>
    <n v="91"/>
    <b v="1"/>
    <s v="theater/musical"/>
    <x v="6"/>
    <s v="musical"/>
    <n v="101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x v="0"/>
    <s v="USD"/>
    <n v="1407524751"/>
    <x v="1167"/>
    <b v="1"/>
    <n v="94"/>
    <b v="1"/>
    <s v="theater/plays"/>
    <x v="6"/>
    <s v="plays"/>
    <n v="126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x v="0"/>
    <s v="USD"/>
    <n v="1381108918"/>
    <x v="1168"/>
    <b v="0"/>
    <n v="46"/>
    <b v="1"/>
    <s v="music/rock"/>
    <x v="7"/>
    <s v="rock"/>
    <n v="101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1169"/>
    <b v="0"/>
    <n v="60"/>
    <b v="1"/>
    <s v="music/classical music"/>
    <x v="7"/>
    <s v="classical music"/>
    <n v="126"/>
    <n v="84.08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170"/>
    <b v="0"/>
    <n v="57"/>
    <b v="1"/>
    <s v="music/classical music"/>
    <x v="7"/>
    <s v="classical music"/>
    <n v="101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171"/>
    <b v="0"/>
    <n v="44"/>
    <b v="1"/>
    <s v="theater/plays"/>
    <x v="6"/>
    <s v="plays"/>
    <n v="101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172"/>
    <b v="0"/>
    <n v="196"/>
    <b v="1"/>
    <s v="theater/plays"/>
    <x v="6"/>
    <s v="plays"/>
    <n v="101"/>
    <n v="25.69"/>
    <x v="1172"/>
    <d v="2014-08-06T21:32:00"/>
    <x v="2"/>
  </r>
  <r>
    <n v="106"/>
    <s v="LOST WEEKEND"/>
    <s v="A Boy. A Girl. A Car. A Serial Killer."/>
    <n v="5000"/>
    <n v="5025"/>
    <x v="0"/>
    <x v="0"/>
    <s v="USD"/>
    <n v="1333391901"/>
    <x v="1173"/>
    <b v="0"/>
    <n v="27"/>
    <b v="1"/>
    <s v="film &amp; video/shorts"/>
    <x v="5"/>
    <s v="shorts"/>
    <n v="101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174"/>
    <b v="0"/>
    <n v="41"/>
    <b v="1"/>
    <s v="theater/plays"/>
    <x v="6"/>
    <s v="plays"/>
    <n v="100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1175"/>
    <b v="0"/>
    <n v="63"/>
    <b v="1"/>
    <s v="theater/plays"/>
    <x v="6"/>
    <s v="plays"/>
    <n v="100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176"/>
    <b v="0"/>
    <n v="25"/>
    <b v="1"/>
    <s v="theater/plays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x v="1177"/>
    <b v="0"/>
    <n v="28"/>
    <b v="0"/>
    <s v="technology/wearables"/>
    <x v="0"/>
    <s v="wearables"/>
    <n v="10"/>
    <n v="178.93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1178"/>
    <b v="0"/>
    <n v="73"/>
    <b v="1"/>
    <s v="theater/plays"/>
    <x v="6"/>
    <s v="plays"/>
    <n v="1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179"/>
    <b v="0"/>
    <n v="28"/>
    <b v="1"/>
    <s v="music/rock"/>
    <x v="7"/>
    <s v="rock"/>
    <n v="100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180"/>
    <b v="0"/>
    <n v="38"/>
    <b v="1"/>
    <s v="music/indie rock"/>
    <x v="7"/>
    <s v="indie rock"/>
    <n v="100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181"/>
    <b v="0"/>
    <n v="26"/>
    <b v="1"/>
    <s v="film &amp; video/shorts"/>
    <x v="5"/>
    <s v="shorts"/>
    <n v="100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182"/>
    <b v="1"/>
    <n v="50"/>
    <b v="1"/>
    <s v="film &amp; video/documentary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183"/>
    <b v="0"/>
    <n v="27"/>
    <b v="1"/>
    <s v="music/classical music"/>
    <x v="7"/>
    <s v="classical music"/>
    <n v="100"/>
    <n v="185.19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184"/>
    <b v="0"/>
    <n v="77"/>
    <b v="1"/>
    <s v="theater/musical"/>
    <x v="6"/>
    <s v="musical"/>
    <n v="100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185"/>
    <b v="0"/>
    <n v="28"/>
    <b v="1"/>
    <s v="theater/plays"/>
    <x v="6"/>
    <s v="plays"/>
    <n v="1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186"/>
    <b v="0"/>
    <n v="76"/>
    <b v="1"/>
    <s v="music/electronic music"/>
    <x v="7"/>
    <s v="electronic music"/>
    <n v="108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187"/>
    <b v="0"/>
    <n v="16"/>
    <b v="0"/>
    <s v="technology/wearables"/>
    <x v="0"/>
    <s v="wearables"/>
    <n v="20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188"/>
    <b v="0"/>
    <n v="38"/>
    <b v="0"/>
    <s v="technology/gadgets"/>
    <x v="0"/>
    <s v="gadgets"/>
    <n v="14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189"/>
    <b v="0"/>
    <n v="52"/>
    <b v="1"/>
    <s v="theater/musical"/>
    <x v="6"/>
    <s v="musical"/>
    <n v="110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190"/>
    <b v="0"/>
    <n v="90"/>
    <b v="0"/>
    <s v="technology/wearables"/>
    <x v="0"/>
    <s v="wearables"/>
    <n v="10"/>
    <n v="54.67"/>
    <x v="1190"/>
    <d v="2016-10-13T15:12:32"/>
    <x v="1"/>
  </r>
  <r>
    <n v="476"/>
    <s v="Sight Word Music Videos"/>
    <s v="Animated Music Videos that teach kids how to read."/>
    <n v="220000"/>
    <n v="4906.59"/>
    <x v="2"/>
    <x v="0"/>
    <s v="USD"/>
    <n v="1401767940"/>
    <x v="1191"/>
    <b v="0"/>
    <n v="124"/>
    <b v="0"/>
    <s v="film &amp; video/animation"/>
    <x v="5"/>
    <s v="animation"/>
    <n v="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192"/>
    <b v="0"/>
    <n v="33"/>
    <b v="1"/>
    <s v="theater/plays"/>
    <x v="6"/>
    <s v="plays"/>
    <n v="100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1193"/>
    <b v="0"/>
    <n v="120"/>
    <b v="1"/>
    <s v="music/electronic music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1194"/>
    <b v="0"/>
    <n v="55"/>
    <b v="0"/>
    <s v="film &amp; video/animation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95"/>
    <b v="0"/>
    <n v="75"/>
    <b v="1"/>
    <s v="games/tabletop games"/>
    <x v="3"/>
    <s v="tabletop games"/>
    <n v="106"/>
    <n v="64.7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196"/>
    <b v="1"/>
    <n v="108"/>
    <b v="0"/>
    <s v="photography/photobooks"/>
    <x v="2"/>
    <s v="photobooks"/>
    <n v="20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97"/>
    <b v="0"/>
    <n v="65"/>
    <b v="1"/>
    <s v="music/rock"/>
    <x v="7"/>
    <s v="rock"/>
    <n v="110"/>
    <n v="74.2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198"/>
    <b v="1"/>
    <n v="141"/>
    <b v="1"/>
    <s v="music/rock"/>
    <x v="7"/>
    <s v="rock"/>
    <n v="138"/>
    <n v="34.17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9"/>
    <b v="0"/>
    <n v="194"/>
    <b v="1"/>
    <s v="games/tabletop games"/>
    <x v="3"/>
    <s v="tabletop games"/>
    <n v="320"/>
    <n v="24.76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200"/>
    <b v="1"/>
    <n v="168"/>
    <b v="1"/>
    <s v="film &amp; video/documentary"/>
    <x v="5"/>
    <s v="documentary"/>
    <n v="107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1201"/>
    <b v="0"/>
    <n v="115"/>
    <b v="1"/>
    <s v="music/metal"/>
    <x v="7"/>
    <s v="metal"/>
    <n v="120"/>
    <n v="41.7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202"/>
    <b v="1"/>
    <n v="62"/>
    <b v="1"/>
    <s v="theater/plays"/>
    <x v="6"/>
    <s v="plays"/>
    <n v="114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1203"/>
    <b v="0"/>
    <n v="30"/>
    <b v="1"/>
    <s v="theater/plays"/>
    <x v="6"/>
    <s v="plays"/>
    <n v="120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204"/>
    <b v="0"/>
    <n v="131"/>
    <b v="1"/>
    <s v="music/electronic music"/>
    <x v="7"/>
    <s v="electronic music"/>
    <n v="237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205"/>
    <b v="0"/>
    <n v="58"/>
    <b v="0"/>
    <s v="film &amp; video/science fiction"/>
    <x v="5"/>
    <s v="science fiction"/>
    <n v="3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1206"/>
    <b v="0"/>
    <n v="55"/>
    <b v="1"/>
    <s v="theater/spaces"/>
    <x v="6"/>
    <s v="spaces"/>
    <n v="117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1207"/>
    <b v="0"/>
    <n v="75"/>
    <b v="1"/>
    <s v="music/indie rock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x v="1208"/>
    <b v="0"/>
    <n v="93"/>
    <b v="1"/>
    <s v="music/rock"/>
    <x v="7"/>
    <s v="rock"/>
    <n v="212"/>
    <n v="50.2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1209"/>
    <b v="0"/>
    <n v="11"/>
    <b v="0"/>
    <s v="technology/wearables"/>
    <x v="0"/>
    <s v="wearables"/>
    <n v="2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210"/>
    <b v="0"/>
    <n v="95"/>
    <b v="0"/>
    <s v="games/mobile games"/>
    <x v="3"/>
    <s v="mobile games"/>
    <n v="72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211"/>
    <b v="0"/>
    <n v="87"/>
    <b v="1"/>
    <s v="music/rock"/>
    <x v="7"/>
    <s v="rock"/>
    <n v="104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212"/>
    <b v="0"/>
    <n v="56"/>
    <b v="1"/>
    <s v="theater/plays"/>
    <x v="6"/>
    <s v="plays"/>
    <n v="155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213"/>
    <b v="0"/>
    <n v="108"/>
    <b v="1"/>
    <s v="film &amp; video/shorts"/>
    <x v="5"/>
    <s v="shorts"/>
    <n v="103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214"/>
    <b v="0"/>
    <n v="48"/>
    <b v="1"/>
    <s v="film &amp; video/shorts"/>
    <x v="5"/>
    <s v="shorts"/>
    <n v="155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215"/>
    <b v="0"/>
    <n v="67"/>
    <b v="1"/>
    <s v="food/small batch"/>
    <x v="4"/>
    <s v="small batch"/>
    <n v="155"/>
    <n v="69.27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1216"/>
    <b v="0"/>
    <n v="37"/>
    <b v="0"/>
    <s v="theater/spaces"/>
    <x v="6"/>
    <s v="spaces"/>
    <n v="4"/>
    <n v="125.27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1217"/>
    <b v="0"/>
    <n v="20"/>
    <b v="0"/>
    <s v="music/jazz"/>
    <x v="7"/>
    <s v="jazz"/>
    <n v="31"/>
    <n v="231.75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1218"/>
    <b v="0"/>
    <n v="37"/>
    <b v="0"/>
    <s v="technology/wearables"/>
    <x v="0"/>
    <s v="wearables"/>
    <n v="31"/>
    <n v="124.92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219"/>
    <b v="1"/>
    <n v="46"/>
    <b v="1"/>
    <s v="theater/plays"/>
    <x v="6"/>
    <s v="plays"/>
    <n v="107"/>
    <n v="100.22"/>
    <x v="1219"/>
    <d v="2014-07-01T23:50:31"/>
    <x v="2"/>
  </r>
  <r>
    <n v="3723"/>
    <s v="Beauty and the Beast"/>
    <s v="Saltmine Theatre Company present Beauty and the Beast:"/>
    <n v="4500"/>
    <n v="4592"/>
    <x v="0"/>
    <x v="1"/>
    <s v="GBP"/>
    <n v="1417374262"/>
    <x v="1220"/>
    <b v="0"/>
    <n v="63"/>
    <b v="1"/>
    <s v="theater/plays"/>
    <x v="6"/>
    <s v="plays"/>
    <n v="10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1221"/>
    <b v="0"/>
    <n v="65"/>
    <b v="1"/>
    <s v="theater/plays"/>
    <x v="6"/>
    <s v="plays"/>
    <n v="153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222"/>
    <b v="1"/>
    <n v="57"/>
    <b v="1"/>
    <s v="theater/plays"/>
    <x v="6"/>
    <s v="plays"/>
    <n v="102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1223"/>
    <b v="0"/>
    <n v="89"/>
    <b v="0"/>
    <s v="games/video games"/>
    <x v="3"/>
    <s v="video games"/>
    <n v="30"/>
    <n v="51.29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224"/>
    <b v="0"/>
    <n v="40"/>
    <b v="1"/>
    <s v="theater/plays"/>
    <x v="6"/>
    <s v="plays"/>
    <n v="101"/>
    <n v="114.13"/>
    <x v="1224"/>
    <d v="2014-08-30T04:48:13"/>
    <x v="2"/>
  </r>
  <r>
    <n v="1303"/>
    <s v="Forward Arena Theatre Company: Summer Season"/>
    <s v="Groundbreaking queer theatre."/>
    <n v="3500"/>
    <n v="4559.13"/>
    <x v="0"/>
    <x v="1"/>
    <s v="GBP"/>
    <n v="1469962800"/>
    <x v="1225"/>
    <b v="0"/>
    <n v="108"/>
    <b v="1"/>
    <s v="theater/plays"/>
    <x v="6"/>
    <s v="plays"/>
    <n v="130"/>
    <n v="42.2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226"/>
    <b v="0"/>
    <n v="59"/>
    <b v="1"/>
    <s v="publishing/nonfiction"/>
    <x v="1"/>
    <s v="nonfiction"/>
    <n v="103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227"/>
    <b v="0"/>
    <n v="17"/>
    <b v="1"/>
    <s v="theater/musical"/>
    <x v="6"/>
    <s v="musical"/>
    <n v="101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228"/>
    <b v="0"/>
    <n v="80"/>
    <b v="1"/>
    <s v="theater/plays"/>
    <x v="6"/>
    <s v="plays"/>
    <n v="114"/>
    <n v="56.83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229"/>
    <b v="0"/>
    <n v="114"/>
    <b v="1"/>
    <s v="theater/plays"/>
    <x v="6"/>
    <s v="plays"/>
    <n v="114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230"/>
    <b v="0"/>
    <n v="70"/>
    <b v="1"/>
    <s v="music/pop"/>
    <x v="7"/>
    <s v="pop"/>
    <n v="101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231"/>
    <b v="1"/>
    <n v="140"/>
    <b v="1"/>
    <s v="photography/photobooks"/>
    <x v="2"/>
    <s v="photobooks"/>
    <n v="174"/>
    <n v="32.32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232"/>
    <b v="0"/>
    <n v="27"/>
    <b v="1"/>
    <s v="film &amp; video/shorts"/>
    <x v="5"/>
    <s v="shorts"/>
    <n v="100"/>
    <n v="167.49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233"/>
    <b v="0"/>
    <n v="61"/>
    <b v="1"/>
    <s v="music/classical music"/>
    <x v="7"/>
    <s v="classical music"/>
    <n v="100"/>
    <n v="74.069999999999993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234"/>
    <b v="0"/>
    <n v="33"/>
    <b v="1"/>
    <s v="music/classical music"/>
    <x v="7"/>
    <s v="classical music"/>
    <n v="113"/>
    <n v="136.91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235"/>
    <b v="0"/>
    <n v="95"/>
    <b v="1"/>
    <s v="music/indie rock"/>
    <x v="7"/>
    <s v="indie rock"/>
    <n v="113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236"/>
    <b v="0"/>
    <n v="69"/>
    <b v="1"/>
    <s v="theater/plays"/>
    <x v="6"/>
    <s v="plays"/>
    <n v="100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237"/>
    <b v="0"/>
    <n v="56"/>
    <b v="1"/>
    <s v="music/indie rock"/>
    <x v="7"/>
    <s v="indie rock"/>
    <n v="113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x v="1238"/>
    <b v="0"/>
    <n v="43"/>
    <b v="1"/>
    <s v="music/rock"/>
    <x v="7"/>
    <s v="rock"/>
    <n v="10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239"/>
    <b v="0"/>
    <n v="31"/>
    <b v="1"/>
    <s v="theater/plays"/>
    <x v="6"/>
    <s v="plays"/>
    <n v="100"/>
    <n v="145.16"/>
    <x v="1239"/>
    <d v="2016-09-03T20:57:09"/>
    <x v="1"/>
  </r>
  <r>
    <n v="183"/>
    <s v="Three Little Words"/>
    <s v="Don't kill me until I meet my Dad"/>
    <n v="12500"/>
    <n v="4482"/>
    <x v="2"/>
    <x v="1"/>
    <s v="GBP"/>
    <n v="1417033610"/>
    <x v="1240"/>
    <b v="0"/>
    <n v="12"/>
    <b v="0"/>
    <s v="film &amp; video/drama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241"/>
    <b v="0"/>
    <n v="72"/>
    <b v="1"/>
    <s v="music/electronic music"/>
    <x v="7"/>
    <s v="electronic music"/>
    <n v="111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1242"/>
    <b v="0"/>
    <n v="61"/>
    <b v="1"/>
    <s v="theater/plays"/>
    <x v="6"/>
    <s v="plays"/>
    <n v="127"/>
    <n v="72.95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243"/>
    <b v="0"/>
    <n v="65"/>
    <b v="1"/>
    <s v="theater/plays"/>
    <x v="6"/>
    <s v="plays"/>
    <n v="111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x v="1244"/>
    <b v="1"/>
    <n v="63"/>
    <b v="1"/>
    <s v="theater/plays"/>
    <x v="6"/>
    <s v="plays"/>
    <n v="164"/>
    <n v="70.2900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x v="1245"/>
    <b v="0"/>
    <n v="88"/>
    <b v="1"/>
    <s v="theater/musical"/>
    <x v="6"/>
    <s v="musical"/>
    <n v="110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246"/>
    <b v="0"/>
    <n v="89"/>
    <b v="1"/>
    <s v="theater/plays"/>
    <x v="6"/>
    <s v="plays"/>
    <n v="103"/>
    <n v="49.55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247"/>
    <b v="0"/>
    <n v="89"/>
    <b v="1"/>
    <s v="theater/plays"/>
    <x v="6"/>
    <s v="plays"/>
    <n v="110"/>
    <n v="49.44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1248"/>
    <b v="0"/>
    <n v="23"/>
    <b v="1"/>
    <s v="theater/spaces"/>
    <x v="6"/>
    <s v="spaces"/>
    <n v="147"/>
    <n v="191.13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1249"/>
    <b v="1"/>
    <n v="77"/>
    <b v="1"/>
    <s v="film &amp; video/documentary"/>
    <x v="5"/>
    <s v="documentary"/>
    <n v="126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250"/>
    <b v="0"/>
    <n v="47"/>
    <b v="1"/>
    <s v="film &amp; video/television"/>
    <x v="5"/>
    <s v="television"/>
    <n v="110"/>
    <n v="93.4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1251"/>
    <b v="1"/>
    <n v="159"/>
    <b v="1"/>
    <s v="technology/space exploration"/>
    <x v="0"/>
    <s v="space exploration"/>
    <n v="878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1252"/>
    <b v="0"/>
    <n v="65"/>
    <b v="1"/>
    <s v="technology/hardware"/>
    <x v="0"/>
    <s v="hardware"/>
    <n v="219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53"/>
    <b v="0"/>
    <n v="42"/>
    <b v="1"/>
    <s v="theater/plays"/>
    <x v="6"/>
    <s v="plays"/>
    <n v="146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1254"/>
    <b v="0"/>
    <n v="39"/>
    <b v="0"/>
    <s v="technology/web"/>
    <x v="0"/>
    <s v="web"/>
    <n v="17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255"/>
    <b v="0"/>
    <n v="63"/>
    <b v="1"/>
    <s v="music/rock"/>
    <x v="7"/>
    <s v="rock"/>
    <n v="124"/>
    <n v="68.9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56"/>
    <b v="1"/>
    <n v="150"/>
    <b v="1"/>
    <s v="publishing/radio &amp; podcasts"/>
    <x v="1"/>
    <s v="radio &amp; podcasts"/>
    <n v="109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57"/>
    <b v="0"/>
    <n v="32"/>
    <b v="1"/>
    <s v="theater/plays"/>
    <x v="6"/>
    <s v="plays"/>
    <n v="124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1258"/>
    <b v="0"/>
    <n v="43"/>
    <b v="1"/>
    <s v="music/rock"/>
    <x v="7"/>
    <s v="rock"/>
    <n v="173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1259"/>
    <b v="0"/>
    <n v="39"/>
    <b v="0"/>
    <s v="film &amp; video/animation"/>
    <x v="5"/>
    <s v="animation"/>
    <n v="22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260"/>
    <b v="0"/>
    <n v="82"/>
    <b v="1"/>
    <s v="music/pop"/>
    <x v="7"/>
    <s v="pop"/>
    <n v="12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1261"/>
    <b v="0"/>
    <n v="46"/>
    <b v="1"/>
    <s v="technology/makerspaces"/>
    <x v="0"/>
    <s v="makerspaces"/>
    <n v="123"/>
    <n v="93.7"/>
    <x v="1261"/>
    <d v="2015-05-04T21:29:34"/>
    <x v="4"/>
  </r>
  <r>
    <n v="2058"/>
    <s v="Raspberry Pi Debug Clip"/>
    <s v="Making using the serial terminal on the Raspberry Pi as easy as Pi!"/>
    <n v="2560"/>
    <n v="4308"/>
    <x v="0"/>
    <x v="1"/>
    <s v="GBP"/>
    <n v="1425326400"/>
    <x v="1262"/>
    <b v="0"/>
    <n v="410"/>
    <b v="1"/>
    <s v="technology/hardware"/>
    <x v="0"/>
    <s v="hardware"/>
    <n v="168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263"/>
    <b v="0"/>
    <n v="58"/>
    <b v="1"/>
    <s v="theater/musical"/>
    <x v="6"/>
    <s v="musical"/>
    <n v="108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264"/>
    <b v="0"/>
    <n v="105"/>
    <b v="0"/>
    <s v="technology/gadgets"/>
    <x v="0"/>
    <s v="gadgets"/>
    <n v="43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265"/>
    <b v="1"/>
    <n v="21"/>
    <b v="1"/>
    <s v="theater/plays"/>
    <x v="6"/>
    <s v="plays"/>
    <n v="107"/>
    <n v="204.57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266"/>
    <b v="0"/>
    <n v="81"/>
    <b v="1"/>
    <s v="music/classical music"/>
    <x v="7"/>
    <s v="classical music"/>
    <n v="107"/>
    <n v="52.96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x v="1267"/>
    <b v="0"/>
    <n v="43"/>
    <b v="1"/>
    <s v="music/rock"/>
    <x v="7"/>
    <s v="rock"/>
    <n v="107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1268"/>
    <b v="0"/>
    <n v="57"/>
    <b v="1"/>
    <s v="theater/plays"/>
    <x v="6"/>
    <s v="plays"/>
    <n v="122"/>
    <n v="75.09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69"/>
    <b v="1"/>
    <n v="50"/>
    <b v="1"/>
    <s v="music/rock"/>
    <x v="7"/>
    <s v="rock"/>
    <n v="122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270"/>
    <b v="0"/>
    <n v="40"/>
    <b v="1"/>
    <s v="music/indie rock"/>
    <x v="7"/>
    <s v="indie rock"/>
    <n v="107"/>
    <n v="106.53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271"/>
    <b v="0"/>
    <n v="23"/>
    <b v="1"/>
    <s v="theater/plays"/>
    <x v="6"/>
    <s v="plays"/>
    <n v="106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1272"/>
    <b v="0"/>
    <n v="169"/>
    <b v="1"/>
    <s v="theater/plays"/>
    <x v="6"/>
    <s v="plays"/>
    <n v="142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273"/>
    <b v="0"/>
    <n v="47"/>
    <b v="1"/>
    <s v="music/rock"/>
    <x v="7"/>
    <s v="rock"/>
    <n v="106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x v="1274"/>
    <b v="0"/>
    <n v="41"/>
    <b v="1"/>
    <s v="theater/spaces"/>
    <x v="6"/>
    <s v="spaces"/>
    <n v="101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1275"/>
    <b v="0"/>
    <n v="191"/>
    <b v="1"/>
    <s v="technology/hardware"/>
    <x v="0"/>
    <s v="hardware"/>
    <n v="384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1276"/>
    <b v="0"/>
    <n v="72"/>
    <b v="1"/>
    <s v="music/indie rock"/>
    <x v="7"/>
    <s v="indie rock"/>
    <n v="121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77"/>
    <b v="0"/>
    <n v="31"/>
    <b v="1"/>
    <s v="theater/plays"/>
    <x v="6"/>
    <s v="plays"/>
    <n v="105"/>
    <n v="136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x v="1278"/>
    <b v="0"/>
    <n v="57"/>
    <b v="1"/>
    <s v="music/rock"/>
    <x v="7"/>
    <s v="rock"/>
    <n v="105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279"/>
    <b v="1"/>
    <n v="86"/>
    <b v="0"/>
    <s v="photography/photobooks"/>
    <x v="2"/>
    <s v="photobooks"/>
    <n v="22"/>
    <n v="48.72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80"/>
    <b v="0"/>
    <n v="98"/>
    <b v="1"/>
    <s v="music/metal"/>
    <x v="7"/>
    <s v="metal"/>
    <n v="105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281"/>
    <b v="0"/>
    <n v="93"/>
    <b v="1"/>
    <s v="music/pop"/>
    <x v="7"/>
    <s v="pop"/>
    <n v="119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1282"/>
    <b v="0"/>
    <n v="90"/>
    <b v="1"/>
    <s v="music/indie rock"/>
    <x v="7"/>
    <s v="indie rock"/>
    <n v="119"/>
    <n v="46.4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1283"/>
    <b v="0"/>
    <n v="24"/>
    <b v="0"/>
    <s v="theater/musical"/>
    <x v="6"/>
    <s v="musical"/>
    <n v="60"/>
    <n v="174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1284"/>
    <b v="0"/>
    <n v="67"/>
    <b v="1"/>
    <s v="theater/plays"/>
    <x v="6"/>
    <s v="plays"/>
    <n v="139"/>
    <n v="62.33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85"/>
    <b v="1"/>
    <n v="66"/>
    <b v="1"/>
    <s v="music/rock"/>
    <x v="7"/>
    <s v="rock"/>
    <n v="119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286"/>
    <b v="0"/>
    <n v="89"/>
    <b v="1"/>
    <s v="music/indie rock"/>
    <x v="7"/>
    <s v="indie rock"/>
    <n v="166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287"/>
    <b v="0"/>
    <n v="52"/>
    <b v="1"/>
    <s v="music/rock"/>
    <x v="7"/>
    <s v="rock"/>
    <n v="104"/>
    <n v="79.83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1288"/>
    <b v="0"/>
    <n v="80"/>
    <b v="1"/>
    <s v="theater/plays"/>
    <x v="6"/>
    <s v="plays"/>
    <n v="138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1289"/>
    <b v="0"/>
    <n v="38"/>
    <b v="1"/>
    <s v="theater/plays"/>
    <x v="6"/>
    <s v="plays"/>
    <n v="138"/>
    <n v="109.0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x v="1290"/>
    <b v="1"/>
    <n v="54"/>
    <b v="1"/>
    <s v="music/rock"/>
    <x v="7"/>
    <s v="rock"/>
    <n v="104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291"/>
    <b v="1"/>
    <n v="113"/>
    <b v="1"/>
    <s v="theater/plays"/>
    <x v="6"/>
    <s v="plays"/>
    <n v="103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292"/>
    <b v="1"/>
    <n v="73"/>
    <b v="1"/>
    <s v="photography/photobooks"/>
    <x v="2"/>
    <s v="photobooks"/>
    <n v="17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x v="1293"/>
    <b v="0"/>
    <n v="64"/>
    <b v="0"/>
    <s v="food/small batch"/>
    <x v="4"/>
    <s v="small batch"/>
    <n v="39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1294"/>
    <b v="1"/>
    <n v="82"/>
    <b v="1"/>
    <s v="film &amp; video/documentary"/>
    <x v="5"/>
    <s v="documentary"/>
    <n v="137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295"/>
    <b v="0"/>
    <n v="63"/>
    <b v="1"/>
    <s v="music/rock"/>
    <x v="7"/>
    <s v="rock"/>
    <n v="103"/>
    <n v="65.38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296"/>
    <b v="0"/>
    <n v="66"/>
    <b v="1"/>
    <s v="music/rock"/>
    <x v="7"/>
    <s v="rock"/>
    <n v="103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297"/>
    <b v="0"/>
    <n v="92"/>
    <b v="0"/>
    <s v="photography/places"/>
    <x v="2"/>
    <s v="places"/>
    <n v="29"/>
    <n v="44.48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298"/>
    <b v="0"/>
    <n v="48"/>
    <b v="1"/>
    <s v="theater/plays"/>
    <x v="6"/>
    <s v="plays"/>
    <n v="102"/>
    <n v="85.2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299"/>
    <b v="0"/>
    <n v="71"/>
    <b v="1"/>
    <s v="music/classical music"/>
    <x v="7"/>
    <s v="classical music"/>
    <n v="102"/>
    <n v="57.54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1300"/>
    <b v="0"/>
    <n v="88"/>
    <b v="1"/>
    <s v="theater/plays"/>
    <x v="6"/>
    <s v="plays"/>
    <n v="136"/>
    <n v="46.42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301"/>
    <b v="0"/>
    <n v="20"/>
    <b v="1"/>
    <s v="theater/plays"/>
    <x v="6"/>
    <s v="plays"/>
    <n v="10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302"/>
    <b v="1"/>
    <n v="67"/>
    <b v="1"/>
    <s v="food/small batch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303"/>
    <b v="0"/>
    <n v="48"/>
    <b v="1"/>
    <s v="theater/plays"/>
    <x v="6"/>
    <s v="plays"/>
    <n v="102"/>
    <n v="84.85"/>
    <x v="1303"/>
    <d v="2014-08-16T16:00:57"/>
    <x v="2"/>
  </r>
  <r>
    <n v="1378"/>
    <s v="SIX BY SEVEN"/>
    <s v="A psychedelic post rock masterpiece!"/>
    <n v="2000"/>
    <n v="4067"/>
    <x v="0"/>
    <x v="1"/>
    <s v="GBP"/>
    <n v="1470075210"/>
    <x v="1304"/>
    <b v="0"/>
    <n v="133"/>
    <b v="1"/>
    <s v="music/rock"/>
    <x v="7"/>
    <s v="rock"/>
    <n v="203"/>
    <n v="30.58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1305"/>
    <b v="1"/>
    <n v="50"/>
    <b v="0"/>
    <s v="theater/plays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306"/>
    <b v="0"/>
    <n v="47"/>
    <b v="1"/>
    <s v="music/rock"/>
    <x v="7"/>
    <s v="rock"/>
    <n v="102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307"/>
    <b v="0"/>
    <n v="32"/>
    <b v="1"/>
    <s v="theater/musical"/>
    <x v="6"/>
    <s v="musical"/>
    <n v="101"/>
    <n v="126.72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08"/>
    <b v="0"/>
    <n v="87"/>
    <b v="1"/>
    <s v="theater/plays"/>
    <x v="6"/>
    <s v="plays"/>
    <n v="108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309"/>
    <b v="0"/>
    <n v="53"/>
    <b v="1"/>
    <s v="film &amp; video/television"/>
    <x v="5"/>
    <s v="television"/>
    <n v="101"/>
    <n v="76.45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1310"/>
    <b v="0"/>
    <n v="23"/>
    <b v="1"/>
    <s v="theater/plays"/>
    <x v="6"/>
    <s v="plays"/>
    <n v="119"/>
    <n v="176.09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11"/>
    <b v="0"/>
    <n v="24"/>
    <b v="1"/>
    <s v="theater/plays"/>
    <x v="6"/>
    <s v="plays"/>
    <n v="135"/>
    <n v="168.75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x v="1312"/>
    <b v="1"/>
    <n v="71"/>
    <b v="1"/>
    <s v="photography/photobooks"/>
    <x v="2"/>
    <s v="photobooks"/>
    <n v="108"/>
    <n v="56.98"/>
    <x v="1312"/>
    <d v="2016-10-23T08:20:01"/>
    <x v="1"/>
  </r>
  <r>
    <n v="3157"/>
    <s v="Summer FourPlay"/>
    <s v="Four Directors.  Four One Acts.  Four Genres.  For You."/>
    <n v="4000"/>
    <n v="4040"/>
    <x v="0"/>
    <x v="0"/>
    <s v="USD"/>
    <n v="1405746000"/>
    <x v="1313"/>
    <b v="1"/>
    <n v="41"/>
    <b v="1"/>
    <s v="theater/plays"/>
    <x v="6"/>
    <s v="plays"/>
    <n v="101"/>
    <n v="98.54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1314"/>
    <b v="0"/>
    <n v="47"/>
    <b v="1"/>
    <s v="film &amp; video/shorts"/>
    <x v="5"/>
    <s v="shorts"/>
    <n v="115"/>
    <n v="85.96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315"/>
    <b v="0"/>
    <n v="88"/>
    <b v="1"/>
    <s v="music/rock"/>
    <x v="7"/>
    <s v="rock"/>
    <n v="101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316"/>
    <b v="0"/>
    <n v="56"/>
    <b v="1"/>
    <s v="theater/plays"/>
    <x v="6"/>
    <s v="plays"/>
    <n v="101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317"/>
    <b v="0"/>
    <n v="13"/>
    <b v="1"/>
    <s v="theater/plays"/>
    <x v="6"/>
    <s v="plays"/>
    <n v="101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318"/>
    <b v="0"/>
    <n v="35"/>
    <b v="1"/>
    <s v="music/indie rock"/>
    <x v="7"/>
    <s v="indie rock"/>
    <n v="10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319"/>
    <b v="0"/>
    <n v="98"/>
    <b v="1"/>
    <s v="music/pop"/>
    <x v="7"/>
    <s v="pop"/>
    <n v="161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1320"/>
    <b v="0"/>
    <n v="87"/>
    <b v="1"/>
    <s v="music/rock"/>
    <x v="7"/>
    <s v="rock"/>
    <n v="115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321"/>
    <b v="0"/>
    <n v="61"/>
    <b v="1"/>
    <s v="theater/plays"/>
    <x v="6"/>
    <s v="plays"/>
    <n v="100"/>
    <n v="65.87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1322"/>
    <b v="0"/>
    <n v="115"/>
    <b v="1"/>
    <s v="theater/plays"/>
    <x v="6"/>
    <s v="plays"/>
    <n v="100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323"/>
    <b v="0"/>
    <n v="55"/>
    <b v="1"/>
    <s v="music/indie rock"/>
    <x v="7"/>
    <s v="indie rock"/>
    <n v="115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324"/>
    <b v="0"/>
    <n v="33"/>
    <b v="1"/>
    <s v="theater/plays"/>
    <x v="6"/>
    <s v="plays"/>
    <n v="100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1325"/>
    <b v="0"/>
    <n v="70"/>
    <b v="1"/>
    <s v="theater/plays"/>
    <x v="6"/>
    <s v="plays"/>
    <n v="133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326"/>
    <b v="0"/>
    <n v="49"/>
    <b v="1"/>
    <s v="theater/plays"/>
    <x v="6"/>
    <s v="plays"/>
    <n v="100"/>
    <n v="81.67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327"/>
    <b v="0"/>
    <n v="100"/>
    <b v="1"/>
    <s v="film &amp; video/shorts"/>
    <x v="5"/>
    <s v="shorts"/>
    <n v="100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328"/>
    <b v="0"/>
    <n v="35"/>
    <b v="1"/>
    <s v="theater/plays"/>
    <x v="6"/>
    <s v="plays"/>
    <n v="105"/>
    <n v="114.29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329"/>
    <b v="0"/>
    <n v="31"/>
    <b v="1"/>
    <s v="theater/plays"/>
    <x v="6"/>
    <s v="plays"/>
    <n v="100"/>
    <n v="129.03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1330"/>
    <b v="0"/>
    <n v="13"/>
    <b v="1"/>
    <s v="theater/plays"/>
    <x v="6"/>
    <s v="plays"/>
    <n v="100"/>
    <n v="307.69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31"/>
    <b v="0"/>
    <n v="54"/>
    <b v="1"/>
    <s v="theater/spaces"/>
    <x v="6"/>
    <s v="spaces"/>
    <n v="107"/>
    <n v="74.069999999999993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332"/>
    <b v="1"/>
    <n v="38"/>
    <b v="0"/>
    <s v="photography/photobooks"/>
    <x v="2"/>
    <s v="photobooks"/>
    <n v="36"/>
    <n v="104.89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333"/>
    <b v="1"/>
    <n v="84"/>
    <b v="1"/>
    <s v="film &amp; video/documentary"/>
    <x v="5"/>
    <s v="documentary"/>
    <n v="114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334"/>
    <b v="0"/>
    <n v="57"/>
    <b v="1"/>
    <s v="film &amp; video/shorts"/>
    <x v="5"/>
    <s v="shorts"/>
    <n v="114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1335"/>
    <b v="0"/>
    <n v="74"/>
    <b v="1"/>
    <s v="publishing/nonfiction"/>
    <x v="1"/>
    <s v="nonfiction"/>
    <n v="179"/>
    <n v="53.73"/>
    <x v="1335"/>
    <d v="2013-05-03T13:44:05"/>
    <x v="0"/>
  </r>
  <r>
    <n v="2099"/>
    <s v="Roosevelt Died."/>
    <s v="Our tour van died, we need help!"/>
    <n v="3000"/>
    <n v="3971"/>
    <x v="0"/>
    <x v="0"/>
    <s v="USD"/>
    <n v="1435808400"/>
    <x v="1336"/>
    <b v="0"/>
    <n v="63"/>
    <b v="1"/>
    <s v="music/indie rock"/>
    <x v="7"/>
    <s v="indie rock"/>
    <n v="132"/>
    <n v="63.03"/>
    <x v="1336"/>
    <d v="2015-07-02T03:40:00"/>
    <x v="4"/>
  </r>
  <r>
    <n v="1859"/>
    <s v="Queen Kwong Tour to London and Paris"/>
    <s v="Queen Kwong is going ON TOUR to London and Paris!"/>
    <n v="3000"/>
    <n v="3955"/>
    <x v="0"/>
    <x v="0"/>
    <s v="USD"/>
    <n v="1316716129"/>
    <x v="1337"/>
    <b v="0"/>
    <n v="56"/>
    <b v="1"/>
    <s v="music/rock"/>
    <x v="7"/>
    <s v="rock"/>
    <n v="132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338"/>
    <b v="1"/>
    <n v="73"/>
    <b v="1"/>
    <s v="theater/spaces"/>
    <x v="6"/>
    <s v="spaces"/>
    <n v="10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1339"/>
    <b v="1"/>
    <n v="85"/>
    <b v="1"/>
    <s v="music/indie rock"/>
    <x v="7"/>
    <s v="indie rock"/>
    <n v="171"/>
    <n v="46.18"/>
    <x v="1339"/>
    <d v="2013-12-31T07:00:00"/>
    <x v="0"/>
  </r>
  <r>
    <n v="1395"/>
    <s v="Quiet Oaks Full Length Album"/>
    <s v="Help Quiet Oaks record their debut album!!!"/>
    <n v="3500"/>
    <n v="3916"/>
    <x v="0"/>
    <x v="0"/>
    <s v="USD"/>
    <n v="1484430481"/>
    <x v="1340"/>
    <b v="0"/>
    <n v="82"/>
    <b v="1"/>
    <s v="music/rock"/>
    <x v="7"/>
    <s v="rock"/>
    <n v="112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341"/>
    <b v="0"/>
    <n v="65"/>
    <b v="1"/>
    <s v="music/classical music"/>
    <x v="7"/>
    <s v="classical music"/>
    <n v="112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1342"/>
    <b v="0"/>
    <n v="64"/>
    <b v="1"/>
    <s v="theater/plays"/>
    <x v="6"/>
    <s v="plays"/>
    <n v="130"/>
    <n v="61.06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343"/>
    <b v="0"/>
    <n v="61"/>
    <b v="1"/>
    <s v="music/classical music"/>
    <x v="7"/>
    <s v="classical music"/>
    <n v="195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1344"/>
    <b v="0"/>
    <n v="37"/>
    <b v="0"/>
    <s v="theater/plays"/>
    <x v="6"/>
    <s v="plays"/>
    <n v="78"/>
    <n v="105.54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1345"/>
    <b v="0"/>
    <n v="39"/>
    <b v="1"/>
    <s v="theater/plays"/>
    <x v="6"/>
    <s v="plays"/>
    <n v="118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346"/>
    <b v="0"/>
    <n v="31"/>
    <b v="1"/>
    <s v="theater/plays"/>
    <x v="6"/>
    <s v="plays"/>
    <n v="111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347"/>
    <b v="0"/>
    <n v="66"/>
    <b v="1"/>
    <s v="theater/plays"/>
    <x v="6"/>
    <s v="plays"/>
    <n v="111"/>
    <n v="58.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1348"/>
    <b v="0"/>
    <n v="46"/>
    <b v="0"/>
    <s v="theater/plays"/>
    <x v="6"/>
    <s v="plays"/>
    <n v="35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349"/>
    <b v="1"/>
    <n v="70"/>
    <b v="1"/>
    <s v="photography/photobooks"/>
    <x v="2"/>
    <s v="photobooks"/>
    <n v="110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1350"/>
    <b v="1"/>
    <n v="120"/>
    <b v="1"/>
    <s v="film &amp; video/documentary"/>
    <x v="5"/>
    <s v="documentary"/>
    <n v="385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351"/>
    <b v="0"/>
    <n v="81"/>
    <b v="1"/>
    <s v="music/pop"/>
    <x v="7"/>
    <s v="pop"/>
    <n v="101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352"/>
    <b v="0"/>
    <n v="130"/>
    <b v="1"/>
    <s v="theater/plays"/>
    <x v="6"/>
    <s v="plays"/>
    <n v="109"/>
    <n v="29.26"/>
    <x v="1352"/>
    <d v="2016-06-01T17:12:4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x v="1353"/>
    <b v="0"/>
    <n v="86"/>
    <b v="1"/>
    <s v="theater/plays"/>
    <x v="6"/>
    <s v="plays"/>
    <n v="109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354"/>
    <b v="0"/>
    <n v="50"/>
    <b v="1"/>
    <s v="theater/musical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355"/>
    <b v="1"/>
    <n v="59"/>
    <b v="1"/>
    <s v="music/rock"/>
    <x v="7"/>
    <s v="rock"/>
    <n v="152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1356"/>
    <b v="1"/>
    <n v="79"/>
    <b v="1"/>
    <s v="technology/hardware"/>
    <x v="0"/>
    <s v="hardware"/>
    <n v="12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1357"/>
    <b v="0"/>
    <n v="28"/>
    <b v="0"/>
    <s v="technology/web"/>
    <x v="0"/>
    <s v="web"/>
    <n v="5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358"/>
    <b v="0"/>
    <n v="56"/>
    <b v="1"/>
    <s v="music/classical music"/>
    <x v="7"/>
    <s v="classical music"/>
    <n v="103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1359"/>
    <b v="1"/>
    <n v="60"/>
    <b v="1"/>
    <s v="theater/plays"/>
    <x v="6"/>
    <s v="plays"/>
    <n v="126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60"/>
    <b v="0"/>
    <n v="60"/>
    <b v="1"/>
    <s v="theater/plays"/>
    <x v="6"/>
    <s v="plays"/>
    <n v="107"/>
    <n v="62.6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361"/>
    <b v="1"/>
    <n v="74"/>
    <b v="1"/>
    <s v="music/rock"/>
    <x v="7"/>
    <s v="rock"/>
    <n v="114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1362"/>
    <b v="0"/>
    <n v="50"/>
    <b v="1"/>
    <s v="theater/musical"/>
    <x v="6"/>
    <s v="musical"/>
    <n v="125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63"/>
    <b v="0"/>
    <n v="63"/>
    <b v="1"/>
    <s v="music/classical music"/>
    <x v="7"/>
    <s v="classical music"/>
    <n v="107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4"/>
    <b v="1"/>
    <n v="73"/>
    <b v="1"/>
    <s v="music/indie rock"/>
    <x v="7"/>
    <s v="indie rock"/>
    <n v="107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65"/>
    <b v="1"/>
    <n v="55"/>
    <b v="1"/>
    <s v="film &amp; video/documentary"/>
    <x v="5"/>
    <s v="documentary"/>
    <n v="10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1366"/>
    <b v="0"/>
    <n v="78"/>
    <b v="1"/>
    <s v="theater/plays"/>
    <x v="6"/>
    <s v="plays"/>
    <n v="124"/>
    <n v="47.85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x v="1367"/>
    <b v="0"/>
    <n v="52"/>
    <b v="1"/>
    <s v="theater/plays"/>
    <x v="6"/>
    <s v="plays"/>
    <n v="107"/>
    <n v="71.73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368"/>
    <b v="0"/>
    <n v="47"/>
    <b v="1"/>
    <s v="theater/plays"/>
    <x v="6"/>
    <s v="plays"/>
    <n v="106"/>
    <n v="78.94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1369"/>
    <b v="0"/>
    <n v="117"/>
    <b v="1"/>
    <s v="film &amp; video/television"/>
    <x v="5"/>
    <s v="television"/>
    <n v="123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370"/>
    <b v="0"/>
    <n v="47"/>
    <b v="1"/>
    <s v="film &amp; video/shorts"/>
    <x v="5"/>
    <s v="shorts"/>
    <n v="247"/>
    <n v="78.72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1371"/>
    <b v="0"/>
    <n v="25"/>
    <b v="0"/>
    <s v="theater/plays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1372"/>
    <b v="0"/>
    <n v="67"/>
    <b v="1"/>
    <s v="music/classical music"/>
    <x v="7"/>
    <s v="classical music"/>
    <n v="123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373"/>
    <b v="0"/>
    <n v="62"/>
    <b v="1"/>
    <s v="music/metal"/>
    <x v="7"/>
    <s v="metal"/>
    <n v="105"/>
    <n v="59.26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374"/>
    <b v="0"/>
    <n v="29"/>
    <b v="1"/>
    <s v="theater/plays"/>
    <x v="6"/>
    <s v="plays"/>
    <n v="108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375"/>
    <b v="0"/>
    <n v="111"/>
    <b v="1"/>
    <s v="theater/plays"/>
    <x v="6"/>
    <s v="plays"/>
    <n v="105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376"/>
    <b v="0"/>
    <n v="46"/>
    <b v="1"/>
    <s v="theater/plays"/>
    <x v="6"/>
    <s v="plays"/>
    <n v="105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x v="1377"/>
    <b v="0"/>
    <n v="51"/>
    <b v="1"/>
    <s v="theater/plays"/>
    <x v="6"/>
    <s v="plays"/>
    <n v="104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1378"/>
    <b v="0"/>
    <n v="79"/>
    <b v="1"/>
    <s v="music/rock"/>
    <x v="7"/>
    <s v="rock"/>
    <n v="121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79"/>
    <b v="1"/>
    <n v="29"/>
    <b v="1"/>
    <s v="film &amp; video/documentary"/>
    <x v="5"/>
    <s v="documentary"/>
    <n v="104"/>
    <n v="125.45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1380"/>
    <b v="0"/>
    <n v="29"/>
    <b v="1"/>
    <s v="theater/plays"/>
    <x v="6"/>
    <s v="plays"/>
    <n v="121"/>
    <n v="125.38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381"/>
    <b v="0"/>
    <n v="60"/>
    <b v="1"/>
    <s v="film &amp; video/shorts"/>
    <x v="5"/>
    <s v="shorts"/>
    <n v="103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1382"/>
    <b v="0"/>
    <n v="46"/>
    <b v="1"/>
    <s v="film &amp; video/shorts"/>
    <x v="5"/>
    <s v="shorts"/>
    <n v="120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1383"/>
    <b v="0"/>
    <n v="57"/>
    <b v="0"/>
    <s v="publishing/fiction"/>
    <x v="1"/>
    <s v="fiction"/>
    <n v="51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384"/>
    <b v="0"/>
    <n v="27"/>
    <b v="1"/>
    <s v="theater/plays"/>
    <x v="6"/>
    <s v="plays"/>
    <n v="103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1385"/>
    <b v="0"/>
    <n v="69"/>
    <b v="1"/>
    <s v="music/rock"/>
    <x v="7"/>
    <s v="rock"/>
    <n v="119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1386"/>
    <b v="0"/>
    <n v="96"/>
    <b v="1"/>
    <s v="theater/plays"/>
    <x v="6"/>
    <s v="plays"/>
    <n v="128"/>
    <n v="37.2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1387"/>
    <b v="0"/>
    <n v="81"/>
    <b v="0"/>
    <s v="technology/wearables"/>
    <x v="0"/>
    <s v="wearables"/>
    <n v="18"/>
    <n v="43.9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1388"/>
    <b v="0"/>
    <n v="62"/>
    <b v="1"/>
    <s v="publishing/nonfiction"/>
    <x v="1"/>
    <s v="nonfiction"/>
    <n v="119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1389"/>
    <b v="0"/>
    <n v="6"/>
    <b v="0"/>
    <s v="technology/wearables"/>
    <x v="0"/>
    <s v="wearables"/>
    <n v="4"/>
    <n v="591.66999999999996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1390"/>
    <b v="0"/>
    <n v="62"/>
    <b v="1"/>
    <s v="theater/plays"/>
    <x v="6"/>
    <s v="plays"/>
    <n v="118"/>
    <n v="57.26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391"/>
    <b v="0"/>
    <n v="69"/>
    <b v="1"/>
    <s v="music/electronic music"/>
    <x v="7"/>
    <s v="electronic music"/>
    <n v="101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392"/>
    <b v="1"/>
    <n v="104"/>
    <b v="1"/>
    <s v="theater/plays"/>
    <x v="6"/>
    <s v="plays"/>
    <n v="101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393"/>
    <b v="0"/>
    <n v="39"/>
    <b v="1"/>
    <s v="theater/musical"/>
    <x v="6"/>
    <s v="musical"/>
    <n v="101"/>
    <n v="90.54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1394"/>
    <b v="0"/>
    <n v="33"/>
    <b v="0"/>
    <s v="theater/plays"/>
    <x v="6"/>
    <s v="plays"/>
    <n v="71"/>
    <n v="106.97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395"/>
    <b v="0"/>
    <n v="40"/>
    <b v="1"/>
    <s v="theater/plays"/>
    <x v="6"/>
    <s v="plays"/>
    <n v="101"/>
    <n v="88.25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396"/>
    <b v="0"/>
    <n v="46"/>
    <b v="1"/>
    <s v="theater/plays"/>
    <x v="6"/>
    <s v="plays"/>
    <n v="101"/>
    <n v="76.650000000000006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397"/>
    <b v="1"/>
    <n v="34"/>
    <b v="1"/>
    <s v="theater/plays"/>
    <x v="6"/>
    <s v="plays"/>
    <n v="100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398"/>
    <b v="1"/>
    <n v="61"/>
    <b v="1"/>
    <s v="film &amp; video/documentary"/>
    <x v="5"/>
    <s v="documentary"/>
    <n v="153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9"/>
    <b v="0"/>
    <n v="40"/>
    <b v="1"/>
    <s v="theater/spaces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1400"/>
    <b v="0"/>
    <n v="35"/>
    <b v="1"/>
    <s v="theater/plays"/>
    <x v="6"/>
    <s v="plays"/>
    <n v="117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x v="0"/>
    <s v="USD"/>
    <n v="1460754000"/>
    <x v="1401"/>
    <b v="0"/>
    <n v="12"/>
    <b v="1"/>
    <s v="film &amp; video/television"/>
    <x v="5"/>
    <s v="television"/>
    <n v="100"/>
    <n v="291.79000000000002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402"/>
    <b v="0"/>
    <n v="35"/>
    <b v="1"/>
    <s v="film &amp; video/shorts"/>
    <x v="5"/>
    <s v="shorts"/>
    <n v="100"/>
    <n v="100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403"/>
    <b v="0"/>
    <n v="56"/>
    <b v="1"/>
    <s v="music/pop"/>
    <x v="7"/>
    <s v="pop"/>
    <n v="175"/>
    <n v="62.5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1404"/>
    <b v="0"/>
    <n v="20"/>
    <b v="1"/>
    <s v="music/rock"/>
    <x v="7"/>
    <s v="rock"/>
    <n v="233"/>
    <n v="175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1405"/>
    <b v="0"/>
    <n v="82"/>
    <b v="1"/>
    <s v="technology/wearables"/>
    <x v="0"/>
    <s v="wearables"/>
    <n v="140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1406"/>
    <b v="0"/>
    <n v="63"/>
    <b v="1"/>
    <s v="theater/plays"/>
    <x v="6"/>
    <s v="plays"/>
    <n v="116"/>
    <n v="55.33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1407"/>
    <b v="1"/>
    <n v="55"/>
    <b v="1"/>
    <s v="theater/plays"/>
    <x v="6"/>
    <s v="plays"/>
    <n v="116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x v="1408"/>
    <b v="0"/>
    <n v="74"/>
    <b v="1"/>
    <s v="theater/plays"/>
    <x v="6"/>
    <s v="plays"/>
    <n v="108"/>
    <n v="46.89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1409"/>
    <b v="0"/>
    <n v="30"/>
    <b v="0"/>
    <s v="food/food trucks"/>
    <x v="4"/>
    <s v="food trucks"/>
    <n v="7"/>
    <n v="115.53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x v="1410"/>
    <b v="0"/>
    <n v="117"/>
    <b v="1"/>
    <s v="music/rock"/>
    <x v="7"/>
    <s v="rock"/>
    <n v="139"/>
    <n v="29.62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1411"/>
    <b v="0"/>
    <n v="75"/>
    <b v="1"/>
    <s v="music/indie rock"/>
    <x v="7"/>
    <s v="indie rock"/>
    <n v="116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1412"/>
    <b v="0"/>
    <n v="112"/>
    <b v="1"/>
    <s v="theater/plays"/>
    <x v="6"/>
    <s v="plays"/>
    <n v="116"/>
    <n v="30.94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413"/>
    <b v="0"/>
    <n v="42"/>
    <b v="1"/>
    <s v="music/pop"/>
    <x v="7"/>
    <s v="pop"/>
    <n v="115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414"/>
    <b v="0"/>
    <n v="70"/>
    <b v="1"/>
    <s v="music/indie rock"/>
    <x v="7"/>
    <s v="indie rock"/>
    <n v="173"/>
    <n v="49.3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x v="1415"/>
    <b v="0"/>
    <n v="40"/>
    <b v="1"/>
    <s v="theater/plays"/>
    <x v="6"/>
    <s v="plays"/>
    <n v="105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1416"/>
    <b v="1"/>
    <n v="26"/>
    <b v="0"/>
    <s v="theater/spaces"/>
    <x v="6"/>
    <s v="spaces"/>
    <n v="34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1417"/>
    <b v="0"/>
    <n v="31"/>
    <b v="1"/>
    <s v="theater/plays"/>
    <x v="6"/>
    <s v="plays"/>
    <n v="115"/>
    <n v="110.97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418"/>
    <b v="0"/>
    <n v="33"/>
    <b v="1"/>
    <s v="music/indie rock"/>
    <x v="7"/>
    <s v="indie rock"/>
    <n v="114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419"/>
    <b v="0"/>
    <n v="70"/>
    <b v="1"/>
    <s v="music/rock"/>
    <x v="7"/>
    <s v="rock"/>
    <n v="122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420"/>
    <b v="0"/>
    <n v="34"/>
    <b v="0"/>
    <s v="technology/wearables"/>
    <x v="0"/>
    <s v="wearables"/>
    <n v="1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1421"/>
    <b v="0"/>
    <n v="27"/>
    <b v="0"/>
    <s v="technology/makerspaces"/>
    <x v="0"/>
    <s v="makerspaces"/>
    <n v="18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422"/>
    <b v="0"/>
    <n v="22"/>
    <b v="0"/>
    <s v="publishing/art books"/>
    <x v="1"/>
    <s v="art books"/>
    <n v="14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423"/>
    <b v="0"/>
    <n v="30"/>
    <b v="0"/>
    <s v="games/video games"/>
    <x v="3"/>
    <s v="video games"/>
    <n v="6"/>
    <n v="113.57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424"/>
    <b v="0"/>
    <n v="30"/>
    <b v="1"/>
    <s v="theater/plays"/>
    <x v="6"/>
    <s v="plays"/>
    <n v="114"/>
    <n v="113.5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1425"/>
    <b v="0"/>
    <n v="7"/>
    <b v="0"/>
    <s v="theater/plays"/>
    <x v="6"/>
    <s v="plays"/>
    <n v="62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426"/>
    <b v="0"/>
    <n v="60"/>
    <b v="1"/>
    <s v="film &amp; video/shorts"/>
    <x v="5"/>
    <s v="shorts"/>
    <n v="106"/>
    <n v="56.6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1427"/>
    <b v="0"/>
    <n v="51"/>
    <b v="1"/>
    <s v="theater/plays"/>
    <x v="6"/>
    <s v="plays"/>
    <n v="136"/>
    <n v="66.67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28"/>
    <b v="0"/>
    <n v="37"/>
    <b v="1"/>
    <s v="film &amp; video/shorts"/>
    <x v="5"/>
    <s v="shorts"/>
    <n v="105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1429"/>
    <b v="0"/>
    <n v="72"/>
    <b v="1"/>
    <s v="technology/space exploration"/>
    <x v="0"/>
    <s v="space exploration"/>
    <n v="170"/>
    <n v="47.18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430"/>
    <b v="1"/>
    <n v="74"/>
    <b v="1"/>
    <s v="theater/plays"/>
    <x v="6"/>
    <s v="plays"/>
    <n v="110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1431"/>
    <b v="0"/>
    <n v="68"/>
    <b v="1"/>
    <s v="film &amp; video/television"/>
    <x v="5"/>
    <s v="television"/>
    <n v="130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1432"/>
    <b v="0"/>
    <n v="38"/>
    <b v="0"/>
    <s v="food/food trucks"/>
    <x v="4"/>
    <s v="food trucks"/>
    <n v="6"/>
    <n v="89.21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433"/>
    <b v="0"/>
    <n v="69"/>
    <b v="1"/>
    <s v="theater/plays"/>
    <x v="6"/>
    <s v="plays"/>
    <n v="113"/>
    <n v="49.06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1434"/>
    <b v="0"/>
    <n v="36"/>
    <b v="1"/>
    <s v="music/indie rock"/>
    <x v="7"/>
    <s v="indie rock"/>
    <n v="226"/>
    <n v="94.03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435"/>
    <b v="0"/>
    <n v="34"/>
    <b v="1"/>
    <s v="theater/plays"/>
    <x v="6"/>
    <s v="plays"/>
    <n v="113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436"/>
    <b v="0"/>
    <n v="81"/>
    <b v="1"/>
    <s v="music/indie rock"/>
    <x v="7"/>
    <s v="indie rock"/>
    <n v="101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437"/>
    <b v="0"/>
    <n v="57"/>
    <b v="1"/>
    <s v="music/rock"/>
    <x v="7"/>
    <s v="rock"/>
    <n v="135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38"/>
    <b v="1"/>
    <n v="76"/>
    <b v="1"/>
    <s v="publishing/radio &amp; podcasts"/>
    <x v="1"/>
    <s v="radio &amp; podcasts"/>
    <n v="112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439"/>
    <b v="0"/>
    <n v="34"/>
    <b v="1"/>
    <s v="theater/plays"/>
    <x v="6"/>
    <s v="plays"/>
    <n v="102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440"/>
    <b v="0"/>
    <n v="76"/>
    <b v="1"/>
    <s v="theater/plays"/>
    <x v="6"/>
    <s v="plays"/>
    <n v="112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41"/>
    <b v="0"/>
    <n v="55"/>
    <b v="1"/>
    <s v="music/indie rock"/>
    <x v="7"/>
    <s v="indie rock"/>
    <n v="105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x v="1442"/>
    <b v="0"/>
    <n v="83"/>
    <b v="1"/>
    <s v="film &amp; video/documentary"/>
    <x v="5"/>
    <s v="documentary"/>
    <n v="112"/>
    <n v="40.4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1443"/>
    <b v="0"/>
    <n v="28"/>
    <b v="1"/>
    <s v="theater/plays"/>
    <x v="6"/>
    <s v="plays"/>
    <n v="100"/>
    <n v="119.64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444"/>
    <b v="0"/>
    <n v="23"/>
    <b v="1"/>
    <s v="theater/plays"/>
    <x v="6"/>
    <s v="plays"/>
    <n v="102"/>
    <n v="145.65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445"/>
    <b v="0"/>
    <n v="49"/>
    <b v="1"/>
    <s v="publishing/nonfiction"/>
    <x v="1"/>
    <s v="nonfiction"/>
    <n v="112"/>
    <n v="68.37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x v="1446"/>
    <b v="0"/>
    <n v="8"/>
    <b v="1"/>
    <s v="music/indie rock"/>
    <x v="7"/>
    <s v="indie rock"/>
    <n v="111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447"/>
    <b v="0"/>
    <n v="36"/>
    <b v="1"/>
    <s v="theater/plays"/>
    <x v="6"/>
    <s v="plays"/>
    <n v="111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448"/>
    <b v="0"/>
    <n v="115"/>
    <b v="1"/>
    <s v="music/indie rock"/>
    <x v="7"/>
    <s v="indie rock"/>
    <n v="111"/>
    <n v="28.88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449"/>
    <b v="0"/>
    <n v="52"/>
    <b v="1"/>
    <s v="theater/plays"/>
    <x v="6"/>
    <s v="plays"/>
    <n v="111"/>
    <n v="63.85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1450"/>
    <b v="1"/>
    <n v="47"/>
    <b v="0"/>
    <s v="technology/makerspaces"/>
    <x v="0"/>
    <s v="makerspaces"/>
    <n v="33"/>
    <n v="70.62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451"/>
    <b v="0"/>
    <n v="43"/>
    <b v="1"/>
    <s v="theater/plays"/>
    <x v="6"/>
    <s v="plays"/>
    <n v="111"/>
    <n v="77.19"/>
    <x v="1451"/>
    <d v="2015-01-05T20:26:00"/>
    <x v="2"/>
  </r>
  <r>
    <n v="746"/>
    <s v="Attention: People With Body Parts"/>
    <s v="This is a book of letters. Letters to our body parts."/>
    <n v="2987"/>
    <n v="3318"/>
    <x v="0"/>
    <x v="0"/>
    <s v="USD"/>
    <n v="1348372740"/>
    <x v="1452"/>
    <b v="0"/>
    <n v="97"/>
    <b v="1"/>
    <s v="publishing/nonfiction"/>
    <x v="1"/>
    <s v="nonfiction"/>
    <n v="111"/>
    <n v="34.21"/>
    <x v="1452"/>
    <d v="2012-09-23T03:59:00"/>
    <x v="3"/>
  </r>
  <r>
    <n v="1339"/>
    <s v="Linkoo (Canceled)"/>
    <s v="World's Smallest customizable Phone &amp; GPS Watch for kids !"/>
    <n v="50000"/>
    <n v="3317"/>
    <x v="1"/>
    <x v="0"/>
    <s v="USD"/>
    <n v="1418056315"/>
    <x v="1453"/>
    <b v="0"/>
    <n v="37"/>
    <b v="0"/>
    <s v="technology/wearables"/>
    <x v="0"/>
    <s v="wearables"/>
    <n v="7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454"/>
    <b v="1"/>
    <n v="49"/>
    <b v="1"/>
    <s v="theater/plays"/>
    <x v="6"/>
    <s v="plays"/>
    <n v="100"/>
    <n v="67.650000000000006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1455"/>
    <b v="0"/>
    <n v="44"/>
    <b v="1"/>
    <s v="theater/plays"/>
    <x v="6"/>
    <s v="plays"/>
    <n v="118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1456"/>
    <b v="1"/>
    <n v="151"/>
    <b v="1"/>
    <s v="technology/space exploration"/>
    <x v="0"/>
    <s v="space exploration"/>
    <n v="661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1457"/>
    <b v="0"/>
    <n v="44"/>
    <b v="1"/>
    <s v="music/rock"/>
    <x v="7"/>
    <s v="rock"/>
    <n v="132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458"/>
    <b v="0"/>
    <n v="27"/>
    <b v="0"/>
    <s v="games/video games"/>
    <x v="3"/>
    <s v="video games"/>
    <n v="18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459"/>
    <b v="0"/>
    <n v="70"/>
    <b v="1"/>
    <s v="theater/plays"/>
    <x v="6"/>
    <s v="plays"/>
    <n v="110"/>
    <n v="47.03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460"/>
    <b v="0"/>
    <n v="117"/>
    <b v="1"/>
    <s v="film &amp; video/television"/>
    <x v="5"/>
    <s v="television"/>
    <n v="110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461"/>
    <b v="0"/>
    <n v="24"/>
    <b v="1"/>
    <s v="theater/plays"/>
    <x v="6"/>
    <s v="plays"/>
    <n v="109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462"/>
    <b v="0"/>
    <n v="39"/>
    <b v="1"/>
    <s v="theater/plays"/>
    <x v="6"/>
    <s v="plays"/>
    <n v="1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463"/>
    <b v="0"/>
    <n v="21"/>
    <b v="1"/>
    <s v="theater/plays"/>
    <x v="6"/>
    <s v="plays"/>
    <n v="109"/>
    <n v="155.9499999999999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464"/>
    <b v="0"/>
    <n v="46"/>
    <b v="1"/>
    <s v="theater/plays"/>
    <x v="6"/>
    <s v="plays"/>
    <n v="109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465"/>
    <b v="0"/>
    <n v="57"/>
    <b v="1"/>
    <s v="theater/plays"/>
    <x v="6"/>
    <s v="plays"/>
    <n v="109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466"/>
    <b v="1"/>
    <n v="70"/>
    <b v="1"/>
    <s v="theater/plays"/>
    <x v="6"/>
    <s v="plays"/>
    <n v="102"/>
    <n v="46.71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x v="1467"/>
    <b v="0"/>
    <n v="38"/>
    <b v="1"/>
    <s v="theater/musical"/>
    <x v="6"/>
    <s v="musical"/>
    <n v="105"/>
    <n v="85.74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468"/>
    <b v="0"/>
    <n v="61"/>
    <b v="1"/>
    <s v="food/small batch"/>
    <x v="4"/>
    <s v="small batch"/>
    <n v="109"/>
    <n v="53.41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469"/>
    <b v="0"/>
    <n v="40"/>
    <b v="1"/>
    <s v="theater/plays"/>
    <x v="6"/>
    <s v="plays"/>
    <n v="109"/>
    <n v="81.38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470"/>
    <b v="0"/>
    <n v="24"/>
    <b v="1"/>
    <s v="theater/plays"/>
    <x v="6"/>
    <s v="plays"/>
    <n v="109"/>
    <n v="135.63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471"/>
    <b v="0"/>
    <n v="46"/>
    <b v="1"/>
    <s v="music/indie rock"/>
    <x v="7"/>
    <s v="indie rock"/>
    <n v="108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472"/>
    <b v="1"/>
    <n v="79"/>
    <b v="1"/>
    <s v="music/indie rock"/>
    <x v="7"/>
    <s v="indie rock"/>
    <n v="108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473"/>
    <b v="1"/>
    <n v="77"/>
    <b v="1"/>
    <s v="music/indie rock"/>
    <x v="7"/>
    <s v="indie rock"/>
    <n v="108"/>
    <n v="41.96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474"/>
    <b v="0"/>
    <n v="71"/>
    <b v="1"/>
    <s v="music/rock"/>
    <x v="7"/>
    <s v="rock"/>
    <n v="108"/>
    <n v="45.44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475"/>
    <b v="0"/>
    <n v="83"/>
    <b v="1"/>
    <s v="photography/photobooks"/>
    <x v="2"/>
    <s v="photobooks"/>
    <n v="129"/>
    <n v="38.869999999999997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476"/>
    <b v="0"/>
    <n v="42"/>
    <b v="1"/>
    <s v="theater/spaces"/>
    <x v="6"/>
    <s v="spaces"/>
    <n v="108"/>
    <n v="76.7900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x v="1477"/>
    <b v="0"/>
    <n v="205"/>
    <b v="1"/>
    <s v="games/tabletop games"/>
    <x v="3"/>
    <s v="tabletop games"/>
    <n v="147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478"/>
    <b v="0"/>
    <n v="19"/>
    <b v="1"/>
    <s v="publishing/nonfiction"/>
    <x v="1"/>
    <s v="nonfiction"/>
    <n v="107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479"/>
    <b v="0"/>
    <n v="24"/>
    <b v="1"/>
    <s v="music/rock"/>
    <x v="7"/>
    <s v="rock"/>
    <n v="107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x v="1480"/>
    <b v="0"/>
    <n v="15"/>
    <b v="0"/>
    <s v="technology/wearables"/>
    <x v="0"/>
    <s v="wearables"/>
    <n v="16"/>
    <n v="214.07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x v="1481"/>
    <b v="0"/>
    <n v="85"/>
    <b v="1"/>
    <s v="photography/photobooks"/>
    <x v="2"/>
    <s v="photobooks"/>
    <n v="161"/>
    <n v="37.78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482"/>
    <b v="0"/>
    <n v="75"/>
    <b v="1"/>
    <s v="music/indie rock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483"/>
    <b v="0"/>
    <n v="43"/>
    <b v="1"/>
    <s v="theater/plays"/>
    <x v="6"/>
    <s v="plays"/>
    <n v="10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484"/>
    <b v="0"/>
    <n v="65"/>
    <b v="1"/>
    <s v="music/indie rock"/>
    <x v="7"/>
    <s v="indie rock"/>
    <n v="107"/>
    <n v="49.25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x v="1485"/>
    <b v="0"/>
    <n v="5"/>
    <b v="0"/>
    <s v="food/food trucks"/>
    <x v="4"/>
    <s v="food trucks"/>
    <n v="5"/>
    <n v="640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1486"/>
    <b v="0"/>
    <n v="72"/>
    <b v="0"/>
    <s v="music/indie rock"/>
    <x v="7"/>
    <s v="indie rock"/>
    <n v="40"/>
    <n v="44.44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487"/>
    <b v="0"/>
    <n v="18"/>
    <b v="1"/>
    <s v="music/classical music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88"/>
    <b v="0"/>
    <n v="33"/>
    <b v="1"/>
    <s v="theater/plays"/>
    <x v="6"/>
    <s v="plays"/>
    <n v="106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x v="1489"/>
    <b v="0"/>
    <n v="30"/>
    <b v="1"/>
    <s v="music/electronic music"/>
    <x v="7"/>
    <s v="electronic music"/>
    <n v="206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x v="1490"/>
    <b v="0"/>
    <n v="18"/>
    <b v="0"/>
    <s v="theater/musical"/>
    <x v="6"/>
    <s v="musical"/>
    <n v="4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91"/>
    <b v="0"/>
    <n v="72"/>
    <b v="1"/>
    <s v="theater/plays"/>
    <x v="6"/>
    <s v="plays"/>
    <n v="106"/>
    <n v="44.14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492"/>
    <b v="0"/>
    <n v="63"/>
    <b v="1"/>
    <s v="theater/plays"/>
    <x v="6"/>
    <s v="plays"/>
    <n v="113"/>
    <n v="50.4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493"/>
    <b v="0"/>
    <n v="7"/>
    <b v="0"/>
    <s v="photography/people"/>
    <x v="2"/>
    <s v="people"/>
    <n v="21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1494"/>
    <b v="0"/>
    <n v="55"/>
    <b v="1"/>
    <s v="film &amp; video/documentary"/>
    <x v="5"/>
    <s v="documentary"/>
    <n v="127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95"/>
    <b v="0"/>
    <n v="69"/>
    <b v="1"/>
    <s v="technology/space exploration"/>
    <x v="0"/>
    <s v="space exploration"/>
    <n v="106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496"/>
    <b v="0"/>
    <n v="66"/>
    <b v="1"/>
    <s v="theater/plays"/>
    <x v="6"/>
    <s v="plays"/>
    <n v="105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x v="1497"/>
    <b v="0"/>
    <n v="81"/>
    <b v="1"/>
    <s v="technology/space exploration"/>
    <x v="0"/>
    <s v="space exploration"/>
    <n v="158"/>
    <n v="38.99"/>
    <x v="1497"/>
    <d v="2016-06-30T10:00:00"/>
    <x v="1"/>
  </r>
  <r>
    <n v="2655"/>
    <s v="Balloons (Canceled)"/>
    <s v="Thank you for your support!"/>
    <n v="15000"/>
    <n v="3155"/>
    <x v="1"/>
    <x v="0"/>
    <s v="USD"/>
    <n v="1455048000"/>
    <x v="1498"/>
    <b v="0"/>
    <n v="43"/>
    <b v="0"/>
    <s v="technology/space exploration"/>
    <x v="0"/>
    <s v="space exploration"/>
    <n v="21"/>
    <n v="73.37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99"/>
    <b v="0"/>
    <n v="54"/>
    <b v="1"/>
    <s v="music/rock"/>
    <x v="7"/>
    <s v="rock"/>
    <n v="105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00"/>
    <b v="0"/>
    <n v="39"/>
    <b v="1"/>
    <s v="theater/plays"/>
    <x v="6"/>
    <s v="plays"/>
    <n v="105"/>
    <n v="80.72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501"/>
    <b v="1"/>
    <n v="79"/>
    <b v="1"/>
    <s v="theater/plays"/>
    <x v="6"/>
    <s v="plays"/>
    <n v="112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2"/>
    <b v="0"/>
    <n v="64"/>
    <b v="1"/>
    <s v="theater/spaces"/>
    <x v="6"/>
    <s v="spaces"/>
    <n v="105"/>
    <n v="48.98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503"/>
    <b v="0"/>
    <n v="28"/>
    <b v="1"/>
    <s v="theater/plays"/>
    <x v="6"/>
    <s v="plays"/>
    <n v="104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04"/>
    <b v="1"/>
    <n v="68"/>
    <b v="1"/>
    <s v="music/rock"/>
    <x v="7"/>
    <s v="rock"/>
    <n v="104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505"/>
    <b v="0"/>
    <n v="39"/>
    <b v="0"/>
    <s v="music/faith"/>
    <x v="7"/>
    <s v="faith"/>
    <n v="31"/>
    <n v="80.13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506"/>
    <b v="0"/>
    <n v="90"/>
    <b v="1"/>
    <s v="photography/photobooks"/>
    <x v="2"/>
    <s v="photobooks"/>
    <n v="260"/>
    <n v="34.69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1507"/>
    <b v="1"/>
    <n v="84"/>
    <b v="1"/>
    <s v="theater/plays"/>
    <x v="6"/>
    <s v="plays"/>
    <n v="125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1508"/>
    <b v="0"/>
    <n v="45"/>
    <b v="1"/>
    <s v="theater/plays"/>
    <x v="6"/>
    <s v="plays"/>
    <n v="125"/>
    <n v="69.33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509"/>
    <b v="0"/>
    <n v="44"/>
    <b v="1"/>
    <s v="theater/plays"/>
    <x v="6"/>
    <s v="plays"/>
    <n v="104"/>
    <n v="70.569999999999993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1510"/>
    <b v="1"/>
    <n v="61"/>
    <b v="1"/>
    <s v="theater/plays"/>
    <x v="6"/>
    <s v="plays"/>
    <n v="124"/>
    <n v="50.9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511"/>
    <b v="0"/>
    <n v="24"/>
    <b v="0"/>
    <s v="technology/wearables"/>
    <x v="0"/>
    <s v="wearables"/>
    <n v="16"/>
    <n v="129.16999999999999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512"/>
    <b v="0"/>
    <n v="35"/>
    <b v="1"/>
    <s v="film &amp; video/shorts"/>
    <x v="5"/>
    <s v="shorts"/>
    <n v="103"/>
    <n v="88.57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513"/>
    <b v="0"/>
    <n v="51"/>
    <b v="1"/>
    <s v="theater/plays"/>
    <x v="6"/>
    <s v="plays"/>
    <n v="103"/>
    <n v="60.78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1514"/>
    <b v="0"/>
    <n v="78"/>
    <b v="1"/>
    <s v="theater/plays"/>
    <x v="6"/>
    <s v="plays"/>
    <n v="155"/>
    <n v="39.74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515"/>
    <b v="0"/>
    <n v="58"/>
    <b v="1"/>
    <s v="theater/plays"/>
    <x v="6"/>
    <s v="plays"/>
    <n v="103"/>
    <n v="53.36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516"/>
    <b v="0"/>
    <n v="78"/>
    <b v="1"/>
    <s v="theater/plays"/>
    <x v="6"/>
    <s v="plays"/>
    <n v="103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x v="0"/>
    <s v="USD"/>
    <n v="1426229940"/>
    <x v="1517"/>
    <b v="0"/>
    <n v="62"/>
    <b v="1"/>
    <s v="theater/plays"/>
    <x v="6"/>
    <s v="plays"/>
    <n v="119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518"/>
    <b v="0"/>
    <n v="46"/>
    <b v="1"/>
    <s v="theater/plays"/>
    <x v="6"/>
    <s v="plays"/>
    <n v="103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519"/>
    <b v="0"/>
    <n v="78"/>
    <b v="1"/>
    <s v="theater/plays"/>
    <x v="6"/>
    <s v="plays"/>
    <n v="103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520"/>
    <b v="0"/>
    <n v="121"/>
    <b v="1"/>
    <s v="publishing/nonfiction"/>
    <x v="1"/>
    <s v="nonfiction"/>
    <n v="123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521"/>
    <b v="0"/>
    <n v="53"/>
    <b v="1"/>
    <s v="games/tabletop games"/>
    <x v="3"/>
    <s v="tabletop games"/>
    <n v="153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2"/>
    <b v="0"/>
    <n v="13"/>
    <b v="1"/>
    <s v="theater/plays"/>
    <x v="6"/>
    <s v="plays"/>
    <n v="102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523"/>
    <b v="0"/>
    <n v="89"/>
    <b v="1"/>
    <s v="music/pop"/>
    <x v="7"/>
    <s v="pop"/>
    <n v="122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524"/>
    <b v="0"/>
    <n v="16"/>
    <b v="0"/>
    <s v="technology/wearables"/>
    <x v="0"/>
    <s v="wearables"/>
    <n v="31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25"/>
    <b v="0"/>
    <n v="55"/>
    <b v="1"/>
    <s v="theater/plays"/>
    <x v="6"/>
    <s v="plays"/>
    <n v="102"/>
    <n v="55.6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526"/>
    <b v="0"/>
    <n v="90"/>
    <b v="1"/>
    <s v="theater/plays"/>
    <x v="6"/>
    <s v="plays"/>
    <n v="102"/>
    <n v="33.94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527"/>
    <b v="0"/>
    <n v="19"/>
    <b v="1"/>
    <s v="music/rock"/>
    <x v="7"/>
    <s v="rock"/>
    <n v="109"/>
    <n v="160.79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28"/>
    <b v="0"/>
    <n v="15"/>
    <b v="1"/>
    <s v="theater/plays"/>
    <x v="6"/>
    <s v="plays"/>
    <n v="102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529"/>
    <b v="0"/>
    <n v="57"/>
    <b v="1"/>
    <s v="theater/plays"/>
    <x v="6"/>
    <s v="plays"/>
    <n v="102"/>
    <n v="53.44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1530"/>
    <b v="0"/>
    <n v="17"/>
    <b v="0"/>
    <s v="theater/plays"/>
    <x v="6"/>
    <s v="plays"/>
    <n v="61"/>
    <n v="179.12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31"/>
    <b v="0"/>
    <n v="29"/>
    <b v="1"/>
    <s v="theater/plays"/>
    <x v="6"/>
    <s v="plays"/>
    <n v="102"/>
    <n v="105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1532"/>
    <b v="0"/>
    <n v="62"/>
    <b v="1"/>
    <s v="music/rock"/>
    <x v="7"/>
    <s v="rock"/>
    <n v="122"/>
    <n v="49.11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533"/>
    <b v="0"/>
    <n v="55"/>
    <b v="1"/>
    <s v="film &amp; video/documentary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534"/>
    <b v="1"/>
    <n v="31"/>
    <b v="1"/>
    <s v="film &amp; video/documentary"/>
    <x v="5"/>
    <s v="documentary"/>
    <n v="101"/>
    <n v="97.9"/>
    <x v="1534"/>
    <d v="2015-03-14T02:05:08"/>
    <x v="4"/>
  </r>
  <r>
    <n v="2789"/>
    <s v="The Adventurers Club"/>
    <s v="BNT's Biggest Adventure So Far: Our 2015 full length production!"/>
    <n v="3000"/>
    <n v="3035"/>
    <x v="0"/>
    <x v="0"/>
    <s v="USD"/>
    <n v="1426132800"/>
    <x v="1535"/>
    <b v="0"/>
    <n v="24"/>
    <b v="1"/>
    <s v="theater/plays"/>
    <x v="6"/>
    <s v="plays"/>
    <n v="101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536"/>
    <b v="0"/>
    <n v="17"/>
    <b v="1"/>
    <s v="theater/spaces"/>
    <x v="6"/>
    <s v="spaces"/>
    <n v="101"/>
    <n v="178.53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537"/>
    <b v="0"/>
    <n v="26"/>
    <b v="1"/>
    <s v="theater/spaces"/>
    <x v="6"/>
    <s v="spaces"/>
    <n v="101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538"/>
    <b v="1"/>
    <n v="23"/>
    <b v="1"/>
    <s v="theater/plays"/>
    <x v="6"/>
    <s v="plays"/>
    <n v="101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1539"/>
    <b v="0"/>
    <n v="33"/>
    <b v="0"/>
    <s v="film &amp; video/drama"/>
    <x v="5"/>
    <s v="drama"/>
    <n v="25"/>
    <n v="91.82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540"/>
    <b v="0"/>
    <n v="36"/>
    <b v="1"/>
    <s v="theater/plays"/>
    <x v="6"/>
    <s v="plays"/>
    <n v="101"/>
    <n v="84.17"/>
    <x v="1540"/>
    <d v="2015-08-19T17:03:40"/>
    <x v="4"/>
  </r>
  <r>
    <n v="3467"/>
    <s v="Venus in Fur, Los Angeles."/>
    <s v="Venus in Fur, By David Ives."/>
    <n v="3000"/>
    <n v="3030"/>
    <x v="0"/>
    <x v="0"/>
    <s v="USD"/>
    <n v="1426864032"/>
    <x v="1541"/>
    <b v="0"/>
    <n v="47"/>
    <b v="1"/>
    <s v="theater/plays"/>
    <x v="6"/>
    <s v="plays"/>
    <n v="101"/>
    <n v="64.4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542"/>
    <b v="0"/>
    <n v="48"/>
    <b v="1"/>
    <s v="music/rock"/>
    <x v="7"/>
    <s v="rock"/>
    <n v="101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543"/>
    <b v="0"/>
    <n v="38"/>
    <b v="1"/>
    <s v="music/rock"/>
    <x v="7"/>
    <s v="rock"/>
    <n v="121"/>
    <n v="79.53"/>
    <x v="1543"/>
    <d v="2015-04-21T05:40:32"/>
    <x v="4"/>
  </r>
  <r>
    <n v="659"/>
    <s v="Lulu Watch Designs - Apple Watch"/>
    <s v="Sync up your lifestyle"/>
    <n v="3000"/>
    <n v="3017"/>
    <x v="0"/>
    <x v="0"/>
    <s v="USD"/>
    <n v="1440339295"/>
    <x v="1544"/>
    <b v="0"/>
    <n v="21"/>
    <b v="1"/>
    <s v="technology/wearables"/>
    <x v="0"/>
    <s v="wearables"/>
    <n v="101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545"/>
    <b v="0"/>
    <n v="34"/>
    <b v="1"/>
    <s v="theater/plays"/>
    <x v="6"/>
    <s v="plays"/>
    <n v="101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546"/>
    <b v="0"/>
    <n v="35"/>
    <b v="1"/>
    <s v="film &amp; video/documentary"/>
    <x v="5"/>
    <s v="documentary"/>
    <n v="108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547"/>
    <b v="0"/>
    <n v="19"/>
    <b v="1"/>
    <s v="film &amp; video/television"/>
    <x v="5"/>
    <s v="television"/>
    <n v="101"/>
    <n v="158.68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1548"/>
    <b v="0"/>
    <n v="30"/>
    <b v="1"/>
    <s v="theater/musical"/>
    <x v="6"/>
    <s v="musical"/>
    <n v="151"/>
    <n v="100.5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549"/>
    <b v="0"/>
    <n v="28"/>
    <b v="1"/>
    <s v="technology/wearables"/>
    <x v="0"/>
    <s v="wearables"/>
    <n v="100"/>
    <n v="107.64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1550"/>
    <b v="0"/>
    <n v="169"/>
    <b v="1"/>
    <s v="publishing/nonfiction"/>
    <x v="1"/>
    <s v="nonfiction"/>
    <n v="120"/>
    <n v="17.8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1551"/>
    <b v="0"/>
    <n v="62"/>
    <b v="1"/>
    <s v="music/indie rock"/>
    <x v="7"/>
    <s v="indie rock"/>
    <n v="120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1552"/>
    <b v="0"/>
    <n v="21"/>
    <b v="1"/>
    <s v="theater/plays"/>
    <x v="6"/>
    <s v="plays"/>
    <n v="153"/>
    <n v="143.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1553"/>
    <b v="0"/>
    <n v="21"/>
    <b v="1"/>
    <s v="music/classical music"/>
    <x v="7"/>
    <s v="classical music"/>
    <n v="100"/>
    <n v="143"/>
    <x v="1553"/>
    <d v="2015-03-06T22:49:34"/>
    <x v="4"/>
  </r>
  <r>
    <n v="1824"/>
    <s v="Tin Man's Broken Wisdom Fund"/>
    <s v="cd fund raiser"/>
    <n v="3000"/>
    <n v="3002"/>
    <x v="0"/>
    <x v="0"/>
    <s v="USD"/>
    <n v="1389146880"/>
    <x v="1554"/>
    <b v="0"/>
    <n v="40"/>
    <b v="1"/>
    <s v="music/rock"/>
    <x v="7"/>
    <s v="rock"/>
    <n v="100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1555"/>
    <b v="0"/>
    <n v="91"/>
    <b v="0"/>
    <s v="theater/plays"/>
    <x v="6"/>
    <s v="plays"/>
    <n v="18"/>
    <n v="32.979999999999997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556"/>
    <b v="0"/>
    <n v="1"/>
    <b v="0"/>
    <s v="film &amp; video/drama"/>
    <x v="5"/>
    <s v="drama"/>
    <n v="60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557"/>
    <b v="0"/>
    <n v="22"/>
    <b v="1"/>
    <s v="music/rock"/>
    <x v="7"/>
    <s v="rock"/>
    <n v="100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558"/>
    <b v="0"/>
    <n v="38"/>
    <b v="1"/>
    <s v="music/indie rock"/>
    <x v="7"/>
    <s v="indie rock"/>
    <n v="100"/>
    <n v="78.95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559"/>
    <b v="0"/>
    <n v="11"/>
    <b v="1"/>
    <s v="theater/plays"/>
    <x v="6"/>
    <s v="plays"/>
    <n v="100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1560"/>
    <b v="0"/>
    <n v="17"/>
    <b v="1"/>
    <s v="theater/plays"/>
    <x v="6"/>
    <s v="plays"/>
    <n v="100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1561"/>
    <b v="0"/>
    <n v="26"/>
    <b v="1"/>
    <s v="theater/plays"/>
    <x v="6"/>
    <s v="plays"/>
    <n v="100"/>
    <n v="115.38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1562"/>
    <b v="0"/>
    <n v="34"/>
    <b v="1"/>
    <s v="theater/plays"/>
    <x v="6"/>
    <s v="plays"/>
    <n v="120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1563"/>
    <b v="0"/>
    <n v="27"/>
    <b v="1"/>
    <s v="theater/musical"/>
    <x v="6"/>
    <s v="musical"/>
    <n v="120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1564"/>
    <b v="0"/>
    <n v="30"/>
    <b v="1"/>
    <s v="theater/musical"/>
    <x v="6"/>
    <s v="musical"/>
    <n v="120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1565"/>
    <b v="0"/>
    <n v="22"/>
    <b v="0"/>
    <s v="film &amp; video/animation"/>
    <x v="5"/>
    <s v="animation"/>
    <n v="5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1566"/>
    <b v="0"/>
    <n v="36"/>
    <b v="0"/>
    <s v="theater/plays"/>
    <x v="6"/>
    <s v="plays"/>
    <n v="37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1567"/>
    <b v="0"/>
    <n v="99"/>
    <b v="1"/>
    <s v="games/tabletop games"/>
    <x v="3"/>
    <s v="tabletop games"/>
    <n v="120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568"/>
    <b v="0"/>
    <n v="37"/>
    <b v="0"/>
    <s v="games/video games"/>
    <x v="3"/>
    <s v="video games"/>
    <n v="5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569"/>
    <b v="0"/>
    <n v="42"/>
    <b v="0"/>
    <s v="technology/gadgets"/>
    <x v="0"/>
    <s v="gadgets"/>
    <n v="59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570"/>
    <b v="0"/>
    <n v="22"/>
    <b v="0"/>
    <s v="technology/wearables"/>
    <x v="0"/>
    <s v="wearables"/>
    <n v="30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571"/>
    <b v="0"/>
    <n v="66"/>
    <b v="1"/>
    <s v="theater/plays"/>
    <x v="6"/>
    <s v="plays"/>
    <n v="102"/>
    <n v="44.76"/>
    <x v="1571"/>
    <d v="2015-08-07T17:22:26"/>
    <x v="4"/>
  </r>
  <r>
    <n v="2786"/>
    <s v="Fierce"/>
    <s v="A heart-melting farce about sex, art and the lovelorn lay-abouts of London-town."/>
    <n v="2500"/>
    <n v="2946"/>
    <x v="0"/>
    <x v="1"/>
    <s v="GBP"/>
    <n v="1404913180"/>
    <x v="1572"/>
    <b v="0"/>
    <n v="74"/>
    <b v="1"/>
    <s v="theater/plays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573"/>
    <b v="0"/>
    <n v="33"/>
    <b v="1"/>
    <s v="photography/photobooks"/>
    <x v="2"/>
    <s v="photobooks"/>
    <n v="109"/>
    <n v="89.2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1574"/>
    <b v="1"/>
    <n v="51"/>
    <b v="1"/>
    <s v="theater/plays"/>
    <x v="6"/>
    <s v="plays"/>
    <n v="11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1575"/>
    <b v="0"/>
    <n v="32"/>
    <b v="1"/>
    <s v="music/rock"/>
    <x v="7"/>
    <s v="rock"/>
    <n v="147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576"/>
    <b v="0"/>
    <n v="107"/>
    <b v="1"/>
    <s v="music/indie rock"/>
    <x v="7"/>
    <s v="indie rock"/>
    <n v="195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x v="1577"/>
    <b v="0"/>
    <n v="46"/>
    <b v="1"/>
    <s v="theater/plays"/>
    <x v="6"/>
    <s v="plays"/>
    <n v="107"/>
    <n v="63.7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578"/>
    <b v="1"/>
    <n v="80"/>
    <b v="1"/>
    <s v="film &amp; video/documentary"/>
    <x v="5"/>
    <s v="documentary"/>
    <n v="293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579"/>
    <b v="0"/>
    <n v="35"/>
    <b v="1"/>
    <s v="theater/plays"/>
    <x v="6"/>
    <s v="plays"/>
    <n v="103"/>
    <n v="83.57"/>
    <x v="1579"/>
    <d v="2014-06-23T18:00:00"/>
    <x v="2"/>
  </r>
  <r>
    <n v="2833"/>
    <s v="Star Man Rocket Man"/>
    <s v="A new play about exploring outer space"/>
    <n v="2700"/>
    <n v="2923"/>
    <x v="0"/>
    <x v="0"/>
    <s v="USD"/>
    <n v="1444528800"/>
    <x v="1580"/>
    <b v="0"/>
    <n v="35"/>
    <b v="1"/>
    <s v="theater/plays"/>
    <x v="6"/>
    <s v="plays"/>
    <n v="108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1581"/>
    <b v="0"/>
    <n v="61"/>
    <b v="1"/>
    <s v="music/rock"/>
    <x v="7"/>
    <s v="rock"/>
    <n v="145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x v="1582"/>
    <b v="0"/>
    <n v="18"/>
    <b v="0"/>
    <s v="technology/wearables"/>
    <x v="0"/>
    <s v="wearables"/>
    <n v="2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583"/>
    <b v="1"/>
    <n v="122"/>
    <b v="1"/>
    <s v="technology/hardware"/>
    <x v="0"/>
    <s v="hardware"/>
    <n v="192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584"/>
    <b v="0"/>
    <n v="90"/>
    <b v="1"/>
    <s v="music/pop"/>
    <x v="7"/>
    <s v="pop"/>
    <n v="125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585"/>
    <b v="0"/>
    <n v="46"/>
    <b v="1"/>
    <s v="theater/plays"/>
    <x v="6"/>
    <s v="plays"/>
    <n v="339"/>
    <n v="62.59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1586"/>
    <b v="1"/>
    <n v="50"/>
    <b v="1"/>
    <s v="theater/plays"/>
    <x v="6"/>
    <s v="plays"/>
    <n v="128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587"/>
    <b v="0"/>
    <n v="8"/>
    <b v="0"/>
    <s v="food/food trucks"/>
    <x v="4"/>
    <s v="food trucks"/>
    <n v="19"/>
    <n v="358.88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588"/>
    <b v="0"/>
    <n v="49"/>
    <b v="1"/>
    <s v="theater/plays"/>
    <x v="6"/>
    <s v="plays"/>
    <n v="287"/>
    <n v="58.5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1589"/>
    <b v="0"/>
    <n v="95"/>
    <b v="1"/>
    <s v="theater/plays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1590"/>
    <b v="0"/>
    <n v="59"/>
    <b v="1"/>
    <s v="theater/musical"/>
    <x v="6"/>
    <s v="musical"/>
    <n v="143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591"/>
    <b v="1"/>
    <n v="37"/>
    <b v="1"/>
    <s v="theater/plays"/>
    <x v="6"/>
    <s v="plays"/>
    <n v="110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592"/>
    <b v="0"/>
    <n v="44"/>
    <b v="1"/>
    <s v="theater/plays"/>
    <x v="6"/>
    <s v="plays"/>
    <n v="114"/>
    <n v="64.9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593"/>
    <b v="0"/>
    <n v="38"/>
    <b v="0"/>
    <s v="technology/wearables"/>
    <x v="0"/>
    <s v="wearables"/>
    <n v="3"/>
    <n v="74.790000000000006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594"/>
    <b v="0"/>
    <n v="66"/>
    <b v="1"/>
    <s v="music/rock"/>
    <x v="7"/>
    <s v="rock"/>
    <n v="189"/>
    <n v="43.06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595"/>
    <b v="0"/>
    <n v="104"/>
    <b v="1"/>
    <s v="music/rock"/>
    <x v="7"/>
    <s v="rock"/>
    <n v="114"/>
    <n v="27.32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1596"/>
    <b v="1"/>
    <n v="84"/>
    <b v="0"/>
    <s v="technology/makerspaces"/>
    <x v="0"/>
    <s v="makerspaces"/>
    <n v="11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597"/>
    <b v="0"/>
    <n v="38"/>
    <b v="1"/>
    <s v="music/rock"/>
    <x v="7"/>
    <s v="rock"/>
    <n v="123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1598"/>
    <b v="0"/>
    <n v="43"/>
    <b v="1"/>
    <s v="film &amp; video/documentary"/>
    <x v="5"/>
    <s v="documentary"/>
    <n v="142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599"/>
    <b v="0"/>
    <n v="32"/>
    <b v="1"/>
    <s v="music/pop"/>
    <x v="7"/>
    <s v="pop"/>
    <n v="142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00"/>
    <b v="0"/>
    <n v="32"/>
    <b v="1"/>
    <s v="music/rock"/>
    <x v="7"/>
    <s v="rock"/>
    <n v="103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1601"/>
    <b v="0"/>
    <n v="17"/>
    <b v="0"/>
    <s v="theater/plays"/>
    <x v="6"/>
    <s v="plays"/>
    <n v="47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602"/>
    <b v="1"/>
    <n v="68"/>
    <b v="1"/>
    <s v="theater/plays"/>
    <x v="6"/>
    <s v="plays"/>
    <n v="112"/>
    <n v="41.24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1603"/>
    <b v="0"/>
    <n v="55"/>
    <b v="1"/>
    <s v="theater/plays"/>
    <x v="6"/>
    <s v="plays"/>
    <n v="140"/>
    <n v="50.98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1604"/>
    <b v="0"/>
    <n v="29"/>
    <b v="0"/>
    <s v="theater/plays"/>
    <x v="6"/>
    <s v="plays"/>
    <n v="23"/>
    <n v="96.55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605"/>
    <b v="0"/>
    <n v="50"/>
    <b v="1"/>
    <s v="technology/space exploration"/>
    <x v="0"/>
    <s v="space exploration"/>
    <n v="112"/>
    <n v="56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06"/>
    <b v="0"/>
    <n v="52"/>
    <b v="1"/>
    <s v="music/pop"/>
    <x v="7"/>
    <s v="pop"/>
    <n v="140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607"/>
    <b v="0"/>
    <n v="48"/>
    <b v="0"/>
    <s v="games/mobile games"/>
    <x v="3"/>
    <s v="mobile games"/>
    <n v="43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608"/>
    <b v="0"/>
    <n v="34"/>
    <b v="1"/>
    <s v="theater/plays"/>
    <x v="6"/>
    <s v="plays"/>
    <n v="110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609"/>
    <b v="0"/>
    <n v="66"/>
    <b v="1"/>
    <s v="film &amp; video/television"/>
    <x v="5"/>
    <s v="television"/>
    <n v="110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1610"/>
    <b v="0"/>
    <n v="22"/>
    <b v="1"/>
    <s v="theater/plays"/>
    <x v="6"/>
    <s v="plays"/>
    <n v="100"/>
    <n v="125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1611"/>
    <b v="0"/>
    <n v="70"/>
    <b v="0"/>
    <s v="film &amp; video/animation"/>
    <x v="5"/>
    <s v="animation"/>
    <n v="23"/>
    <n v="39.229999999999997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612"/>
    <b v="0"/>
    <n v="45"/>
    <b v="1"/>
    <s v="theater/plays"/>
    <x v="6"/>
    <s v="plays"/>
    <n v="110"/>
    <n v="61.02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1613"/>
    <b v="0"/>
    <n v="41"/>
    <b v="1"/>
    <s v="publishing/nonfiction"/>
    <x v="1"/>
    <s v="nonfiction"/>
    <n v="144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614"/>
    <b v="0"/>
    <n v="54"/>
    <b v="1"/>
    <s v="music/indie rock"/>
    <x v="7"/>
    <s v="indie rock"/>
    <n v="109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615"/>
    <b v="0"/>
    <n v="113"/>
    <b v="1"/>
    <s v="music/rock"/>
    <x v="7"/>
    <s v="rock"/>
    <n v="109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1616"/>
    <b v="0"/>
    <n v="25"/>
    <b v="0"/>
    <s v="theater/musical"/>
    <x v="6"/>
    <s v="musical"/>
    <n v="55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x v="1617"/>
    <b v="0"/>
    <n v="7"/>
    <b v="0"/>
    <s v="technology/web"/>
    <x v="0"/>
    <s v="web"/>
    <n v="9"/>
    <n v="389.29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618"/>
    <b v="1"/>
    <n v="68"/>
    <b v="1"/>
    <s v="theater/plays"/>
    <x v="6"/>
    <s v="plays"/>
    <n v="109"/>
    <n v="40.07"/>
    <x v="1618"/>
    <d v="2013-08-23T19:04:29"/>
    <x v="0"/>
  </r>
  <r>
    <n v="2147"/>
    <s v="Johnny Rocketfingers 3"/>
    <s v="A Point and Click Adventure on Steroids."/>
    <n v="390000"/>
    <n v="2716"/>
    <x v="2"/>
    <x v="0"/>
    <s v="USD"/>
    <n v="1416125148"/>
    <x v="1619"/>
    <b v="0"/>
    <n v="55"/>
    <b v="0"/>
    <s v="games/video games"/>
    <x v="3"/>
    <s v="video games"/>
    <n v="1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1620"/>
    <b v="0"/>
    <n v="67"/>
    <b v="1"/>
    <s v="food/small batch"/>
    <x v="4"/>
    <s v="small batch"/>
    <n v="181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621"/>
    <b v="0"/>
    <n v="50"/>
    <b v="1"/>
    <s v="music/indie rock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22"/>
    <b v="0"/>
    <n v="56"/>
    <b v="1"/>
    <s v="music/rock"/>
    <x v="7"/>
    <s v="rock"/>
    <n v="108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623"/>
    <b v="0"/>
    <n v="57"/>
    <b v="1"/>
    <s v="theater/plays"/>
    <x v="6"/>
    <s v="plays"/>
    <n v="108"/>
    <n v="47.46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1624"/>
    <b v="0"/>
    <n v="6"/>
    <b v="0"/>
    <s v="theater/plays"/>
    <x v="6"/>
    <s v="plays"/>
    <n v="5"/>
    <n v="450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1625"/>
    <b v="0"/>
    <n v="79"/>
    <b v="0"/>
    <s v="music/jazz"/>
    <x v="7"/>
    <s v="jazz"/>
    <n v="42"/>
    <n v="34.18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x v="1626"/>
    <b v="0"/>
    <n v="37"/>
    <b v="1"/>
    <s v="theater/musical"/>
    <x v="6"/>
    <s v="musical"/>
    <n v="108"/>
    <n v="72.97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627"/>
    <b v="0"/>
    <n v="9"/>
    <b v="1"/>
    <s v="photography/photobooks"/>
    <x v="2"/>
    <s v="photobooks"/>
    <n v="101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28"/>
    <b v="0"/>
    <n v="59"/>
    <b v="1"/>
    <s v="music/pop"/>
    <x v="7"/>
    <s v="pop"/>
    <n v="128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629"/>
    <b v="0"/>
    <n v="38"/>
    <b v="1"/>
    <s v="theater/plays"/>
    <x v="6"/>
    <s v="plays"/>
    <n v="108"/>
    <n v="70.760000000000005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630"/>
    <b v="0"/>
    <n v="33"/>
    <b v="1"/>
    <s v="theater/musical"/>
    <x v="6"/>
    <s v="musical"/>
    <n v="107"/>
    <n v="81.239999999999995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1631"/>
    <b v="0"/>
    <n v="38"/>
    <b v="1"/>
    <s v="music/rock"/>
    <x v="7"/>
    <s v="rock"/>
    <n v="134"/>
    <n v="70.55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632"/>
    <b v="0"/>
    <n v="25"/>
    <b v="0"/>
    <s v="technology/gadgets"/>
    <x v="0"/>
    <s v="gadgets"/>
    <n v="3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633"/>
    <b v="0"/>
    <n v="72"/>
    <b v="1"/>
    <s v="theater/plays"/>
    <x v="6"/>
    <s v="plays"/>
    <n v="107"/>
    <n v="37.08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634"/>
    <b v="1"/>
    <n v="71"/>
    <b v="1"/>
    <s v="theater/plays"/>
    <x v="6"/>
    <s v="plays"/>
    <n v="107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635"/>
    <b v="0"/>
    <n v="76"/>
    <b v="1"/>
    <s v="theater/plays"/>
    <x v="6"/>
    <s v="plays"/>
    <n v="107"/>
    <n v="35.04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1636"/>
    <b v="0"/>
    <n v="79"/>
    <b v="1"/>
    <s v="games/tabletop games"/>
    <x v="3"/>
    <s v="tabletop games"/>
    <n v="408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637"/>
    <b v="0"/>
    <n v="41"/>
    <b v="1"/>
    <s v="theater/plays"/>
    <x v="6"/>
    <s v="plays"/>
    <n v="106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638"/>
    <b v="1"/>
    <n v="57"/>
    <b v="1"/>
    <s v="theater/plays"/>
    <x v="6"/>
    <s v="plays"/>
    <n v="106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639"/>
    <b v="0"/>
    <n v="25"/>
    <b v="1"/>
    <s v="photography/photobooks"/>
    <x v="2"/>
    <s v="photobooks"/>
    <n v="13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1640"/>
    <b v="0"/>
    <n v="9"/>
    <b v="1"/>
    <s v="theater/plays"/>
    <x v="6"/>
    <s v="plays"/>
    <n v="146"/>
    <n v="292.77999999999997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1641"/>
    <b v="0"/>
    <n v="27"/>
    <b v="0"/>
    <s v="technology/web"/>
    <x v="0"/>
    <s v="web"/>
    <n v="11"/>
    <n v="97.41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42"/>
    <b v="0"/>
    <n v="34"/>
    <b v="1"/>
    <s v="music/indie rock"/>
    <x v="7"/>
    <s v="indie rock"/>
    <n v="103"/>
    <n v="77.349999999999994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1643"/>
    <b v="0"/>
    <n v="54"/>
    <b v="1"/>
    <s v="theater/plays"/>
    <x v="6"/>
    <s v="plays"/>
    <n v="175"/>
    <n v="48.7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644"/>
    <b v="0"/>
    <n v="64"/>
    <b v="1"/>
    <s v="theater/plays"/>
    <x v="6"/>
    <s v="plays"/>
    <n v="105"/>
    <n v="40.94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645"/>
    <b v="0"/>
    <n v="81"/>
    <b v="1"/>
    <s v="music/indie rock"/>
    <x v="7"/>
    <s v="indie rock"/>
    <n v="10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1646"/>
    <b v="0"/>
    <n v="38"/>
    <b v="1"/>
    <s v="theater/plays"/>
    <x v="6"/>
    <s v="plays"/>
    <n v="174"/>
    <n v="68.8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647"/>
    <b v="0"/>
    <n v="25"/>
    <b v="1"/>
    <s v="film &amp; video/shorts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x v="1648"/>
    <b v="0"/>
    <n v="70"/>
    <b v="1"/>
    <s v="music/metal"/>
    <x v="7"/>
    <s v="metal"/>
    <n v="130"/>
    <n v="37.270000000000003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1649"/>
    <b v="0"/>
    <n v="53"/>
    <b v="0"/>
    <s v="theater/musical"/>
    <x v="6"/>
    <s v="musical"/>
    <n v="52"/>
    <n v="49.21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x v="1650"/>
    <b v="1"/>
    <n v="39"/>
    <b v="1"/>
    <s v="music/metal"/>
    <x v="7"/>
    <s v="metal"/>
    <n v="104"/>
    <n v="66.87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1651"/>
    <b v="0"/>
    <n v="24"/>
    <b v="0"/>
    <s v="technology/wearables"/>
    <x v="0"/>
    <s v="wearables"/>
    <n v="3"/>
    <n v="108.63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652"/>
    <b v="1"/>
    <n v="96"/>
    <b v="1"/>
    <s v="music/rock"/>
    <x v="7"/>
    <s v="rock"/>
    <n v="104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53"/>
    <b v="0"/>
    <n v="14"/>
    <b v="1"/>
    <s v="theater/plays"/>
    <x v="6"/>
    <s v="plays"/>
    <n v="104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654"/>
    <b v="0"/>
    <n v="45"/>
    <b v="1"/>
    <s v="music/indie rock"/>
    <x v="7"/>
    <s v="indie rock"/>
    <n v="104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655"/>
    <b v="0"/>
    <n v="132"/>
    <b v="1"/>
    <s v="theater/plays"/>
    <x v="6"/>
    <s v="plays"/>
    <n v="104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656"/>
    <b v="0"/>
    <n v="3"/>
    <b v="1"/>
    <s v="theater/plays"/>
    <x v="6"/>
    <s v="plays"/>
    <n v="104"/>
    <n v="866.67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657"/>
    <b v="0"/>
    <n v="81"/>
    <b v="1"/>
    <s v="publishing/nonfiction"/>
    <x v="1"/>
    <s v="nonfiction"/>
    <n v="173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658"/>
    <b v="0"/>
    <n v="48"/>
    <b v="1"/>
    <s v="film &amp; video/documentary"/>
    <x v="5"/>
    <s v="documentary"/>
    <n v="106"/>
    <n v="54.0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59"/>
    <b v="0"/>
    <n v="39"/>
    <b v="1"/>
    <s v="theater/plays"/>
    <x v="6"/>
    <s v="plays"/>
    <n v="104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60"/>
    <b v="0"/>
    <n v="27"/>
    <b v="1"/>
    <s v="music/classical music"/>
    <x v="7"/>
    <s v="classical music"/>
    <n v="103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61"/>
    <b v="1"/>
    <n v="34"/>
    <b v="1"/>
    <s v="theater/plays"/>
    <x v="6"/>
    <s v="plays"/>
    <n v="103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662"/>
    <b v="1"/>
    <n v="33"/>
    <b v="1"/>
    <s v="photography/photobooks"/>
    <x v="2"/>
    <s v="photobooks"/>
    <n v="215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1663"/>
    <b v="1"/>
    <n v="78"/>
    <b v="1"/>
    <s v="theater/plays"/>
    <x v="6"/>
    <s v="plays"/>
    <n v="172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664"/>
    <b v="1"/>
    <n v="49"/>
    <b v="1"/>
    <s v="theater/plays"/>
    <x v="6"/>
    <s v="plays"/>
    <n v="103"/>
    <n v="52.55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65"/>
    <b v="0"/>
    <n v="54"/>
    <b v="1"/>
    <s v="theater/musical"/>
    <x v="6"/>
    <s v="musical"/>
    <n v="103"/>
    <n v="47.57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1666"/>
    <b v="0"/>
    <n v="83"/>
    <b v="1"/>
    <s v="theater/plays"/>
    <x v="6"/>
    <s v="plays"/>
    <n v="128"/>
    <n v="30.95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67"/>
    <b v="1"/>
    <n v="64"/>
    <b v="1"/>
    <s v="music/indie rock"/>
    <x v="7"/>
    <s v="indie rock"/>
    <n v="103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668"/>
    <b v="0"/>
    <n v="43"/>
    <b v="1"/>
    <s v="theater/plays"/>
    <x v="6"/>
    <s v="plays"/>
    <n v="103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669"/>
    <b v="0"/>
    <n v="33"/>
    <b v="1"/>
    <s v="theater/plays"/>
    <x v="6"/>
    <s v="plays"/>
    <n v="103"/>
    <n v="77.7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670"/>
    <b v="0"/>
    <n v="21"/>
    <b v="1"/>
    <s v="theater/plays"/>
    <x v="6"/>
    <s v="plays"/>
    <n v="102"/>
    <n v="121.9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671"/>
    <b v="0"/>
    <n v="54"/>
    <b v="1"/>
    <s v="theater/plays"/>
    <x v="6"/>
    <s v="plays"/>
    <n v="102"/>
    <n v="47.41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1672"/>
    <b v="1"/>
    <n v="42"/>
    <b v="1"/>
    <s v="theater/plays"/>
    <x v="6"/>
    <s v="plays"/>
    <n v="128"/>
    <n v="60.95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1673"/>
    <b v="0"/>
    <n v="57"/>
    <b v="1"/>
    <s v="theater/plays"/>
    <x v="6"/>
    <s v="plays"/>
    <n v="171"/>
    <n v="44.9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674"/>
    <b v="0"/>
    <n v="31"/>
    <b v="1"/>
    <s v="publishing/nonfiction"/>
    <x v="1"/>
    <s v="nonfiction"/>
    <n v="102"/>
    <n v="82.42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1675"/>
    <b v="0"/>
    <n v="66"/>
    <b v="1"/>
    <s v="theater/plays"/>
    <x v="6"/>
    <s v="plays"/>
    <n v="128"/>
    <n v="38.71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1676"/>
    <b v="0"/>
    <n v="23"/>
    <b v="0"/>
    <s v="technology/wearables"/>
    <x v="0"/>
    <s v="wearables"/>
    <n v="13"/>
    <n v="110.87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1677"/>
    <b v="0"/>
    <n v="36"/>
    <b v="0"/>
    <s v="theater/musical"/>
    <x v="6"/>
    <s v="musical"/>
    <n v="46"/>
    <n v="70.83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678"/>
    <b v="0"/>
    <n v="19"/>
    <b v="1"/>
    <s v="publishing/nonfiction"/>
    <x v="1"/>
    <s v="nonfiction"/>
    <n v="102"/>
    <n v="134.21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679"/>
    <b v="0"/>
    <n v="64"/>
    <b v="1"/>
    <s v="theater/plays"/>
    <x v="6"/>
    <s v="plays"/>
    <n v="102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680"/>
    <b v="0"/>
    <n v="68"/>
    <b v="1"/>
    <s v="publishing/nonfiction"/>
    <x v="1"/>
    <s v="nonfiction"/>
    <n v="102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1681"/>
    <b v="0"/>
    <n v="35"/>
    <b v="1"/>
    <s v="theater/plays"/>
    <x v="6"/>
    <s v="plays"/>
    <n v="127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1682"/>
    <b v="0"/>
    <n v="48"/>
    <b v="0"/>
    <s v="music/jazz"/>
    <x v="7"/>
    <s v="jazz"/>
    <n v="18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683"/>
    <b v="0"/>
    <n v="34"/>
    <b v="0"/>
    <s v="music/world music"/>
    <x v="7"/>
    <s v="world music"/>
    <n v="5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684"/>
    <b v="0"/>
    <n v="35"/>
    <b v="1"/>
    <s v="publishing/nonfiction"/>
    <x v="1"/>
    <s v="nonfiction"/>
    <n v="101"/>
    <n v="72.43000000000000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85"/>
    <b v="0"/>
    <n v="26"/>
    <b v="1"/>
    <s v="music/pop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686"/>
    <b v="0"/>
    <n v="56"/>
    <b v="1"/>
    <s v="theater/spaces"/>
    <x v="6"/>
    <s v="spaces"/>
    <n v="106"/>
    <n v="45.2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87"/>
    <b v="0"/>
    <n v="22"/>
    <b v="0"/>
    <s v="music/faith"/>
    <x v="7"/>
    <s v="faith"/>
    <n v="20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88"/>
    <b v="0"/>
    <n v="38"/>
    <b v="1"/>
    <s v="theater/plays"/>
    <x v="6"/>
    <s v="plays"/>
    <n v="101"/>
    <n v="66.45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1689"/>
    <b v="0"/>
    <n v="8"/>
    <b v="0"/>
    <s v="theater/plays"/>
    <x v="6"/>
    <s v="plays"/>
    <n v="17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1690"/>
    <b v="0"/>
    <n v="44"/>
    <b v="0"/>
    <s v="publishing/fiction"/>
    <x v="1"/>
    <s v="fiction"/>
    <n v="36"/>
    <n v="57.3"/>
    <x v="1690"/>
    <d v="2014-10-19T13:01:24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x v="1691"/>
    <b v="0"/>
    <n v="36"/>
    <b v="1"/>
    <s v="theater/musical"/>
    <x v="6"/>
    <s v="musical"/>
    <n v="105"/>
    <n v="70.03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2"/>
    <b v="0"/>
    <n v="71"/>
    <b v="1"/>
    <s v="theater/plays"/>
    <x v="6"/>
    <s v="plays"/>
    <n v="101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3"/>
    <b v="0"/>
    <n v="40"/>
    <b v="1"/>
    <s v="theater/plays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x v="11"/>
    <s v="CAD"/>
    <n v="1460341800"/>
    <x v="1694"/>
    <b v="0"/>
    <n v="32"/>
    <b v="1"/>
    <s v="theater/plays"/>
    <x v="6"/>
    <s v="plays"/>
    <n v="126"/>
    <n v="78.5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695"/>
    <b v="0"/>
    <n v="60"/>
    <b v="1"/>
    <s v="music/rock"/>
    <x v="7"/>
    <s v="rock"/>
    <n v="100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696"/>
    <b v="0"/>
    <n v="65"/>
    <b v="1"/>
    <s v="publishing/nonfiction"/>
    <x v="1"/>
    <s v="nonfiction"/>
    <n v="125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97"/>
    <b v="0"/>
    <n v="37"/>
    <b v="1"/>
    <s v="music/rock"/>
    <x v="7"/>
    <s v="rock"/>
    <n v="125"/>
    <n v="67.73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698"/>
    <b v="0"/>
    <n v="21"/>
    <b v="1"/>
    <s v="music/rock"/>
    <x v="7"/>
    <s v="rock"/>
    <n v="125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699"/>
    <b v="0"/>
    <n v="38"/>
    <b v="1"/>
    <s v="music/rock"/>
    <x v="7"/>
    <s v="rock"/>
    <n v="100"/>
    <n v="65.87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1700"/>
    <b v="0"/>
    <n v="57"/>
    <b v="1"/>
    <s v="games/tabletop games"/>
    <x v="3"/>
    <s v="tabletop games"/>
    <n v="100"/>
    <n v="43.91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1701"/>
    <b v="0"/>
    <n v="36"/>
    <b v="0"/>
    <s v="food/food trucks"/>
    <x v="4"/>
    <s v="food trucks"/>
    <n v="15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702"/>
    <b v="0"/>
    <n v="41"/>
    <b v="1"/>
    <s v="theater/plays"/>
    <x v="6"/>
    <s v="plays"/>
    <n v="100"/>
    <n v="6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703"/>
    <b v="0"/>
    <n v="33"/>
    <b v="1"/>
    <s v="music/rock"/>
    <x v="7"/>
    <s v="rock"/>
    <n v="167"/>
    <n v="75.77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1704"/>
    <b v="0"/>
    <n v="2"/>
    <b v="0"/>
    <s v="theater/plays"/>
    <x v="6"/>
    <s v="plays"/>
    <n v="31"/>
    <n v="1250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705"/>
    <b v="0"/>
    <n v="50"/>
    <b v="1"/>
    <s v="theater/plays"/>
    <x v="6"/>
    <s v="plays"/>
    <n v="100"/>
    <n v="50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706"/>
    <b v="0"/>
    <n v="22"/>
    <b v="1"/>
    <s v="music/indie rock"/>
    <x v="7"/>
    <s v="indie rock"/>
    <n v="100"/>
    <n v="113.64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707"/>
    <b v="0"/>
    <n v="52"/>
    <b v="1"/>
    <s v="music/indie rock"/>
    <x v="7"/>
    <s v="indie rock"/>
    <n v="100"/>
    <n v="48.08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x v="1708"/>
    <b v="0"/>
    <n v="34"/>
    <b v="1"/>
    <s v="theater/plays"/>
    <x v="6"/>
    <s v="plays"/>
    <n v="100"/>
    <n v="73.53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709"/>
    <b v="0"/>
    <n v="11"/>
    <b v="1"/>
    <s v="theater/plays"/>
    <x v="6"/>
    <s v="plays"/>
    <n v="100"/>
    <n v="227.27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710"/>
    <b v="0"/>
    <n v="24"/>
    <b v="1"/>
    <s v="theater/plays"/>
    <x v="6"/>
    <s v="plays"/>
    <n v="100"/>
    <n v="104.17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x v="1711"/>
    <b v="0"/>
    <n v="25"/>
    <b v="1"/>
    <s v="theater/musical"/>
    <x v="6"/>
    <s v="musical"/>
    <n v="100"/>
    <n v="100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x v="1712"/>
    <b v="1"/>
    <n v="60"/>
    <b v="0"/>
    <s v="technology/makerspaces"/>
    <x v="0"/>
    <s v="makerspaces"/>
    <n v="6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1713"/>
    <b v="0"/>
    <n v="10"/>
    <b v="0"/>
    <s v="theater/plays"/>
    <x v="6"/>
    <s v="plays"/>
    <n v="86"/>
    <n v="248.5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x v="1714"/>
    <b v="0"/>
    <n v="16"/>
    <b v="0"/>
    <s v="technology/wearables"/>
    <x v="0"/>
    <s v="wearables"/>
    <n v="2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715"/>
    <b v="0"/>
    <n v="52"/>
    <b v="0"/>
    <s v="publishing/art books"/>
    <x v="1"/>
    <s v="art books"/>
    <n v="41"/>
    <n v="47.77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1716"/>
    <b v="0"/>
    <n v="31"/>
    <b v="0"/>
    <s v="theater/spaces"/>
    <x v="6"/>
    <s v="spaces"/>
    <n v="42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1717"/>
    <b v="0"/>
    <n v="34"/>
    <b v="0"/>
    <s v="technology/wearables"/>
    <x v="0"/>
    <s v="wearables"/>
    <n v="12"/>
    <n v="72.59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1718"/>
    <b v="0"/>
    <n v="76"/>
    <b v="1"/>
    <s v="music/electronic music"/>
    <x v="7"/>
    <s v="electronic music"/>
    <n v="123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719"/>
    <b v="0"/>
    <n v="103"/>
    <b v="1"/>
    <s v="photography/photobooks"/>
    <x v="2"/>
    <s v="photobooks"/>
    <n v="111"/>
    <n v="23.8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1720"/>
    <b v="0"/>
    <n v="17"/>
    <b v="0"/>
    <s v="music/indie rock"/>
    <x v="7"/>
    <s v="indie rock"/>
    <n v="41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1721"/>
    <b v="0"/>
    <n v="72"/>
    <b v="1"/>
    <s v="theater/plays"/>
    <x v="6"/>
    <s v="plays"/>
    <n v="121"/>
    <n v="33.67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722"/>
    <b v="0"/>
    <n v="50"/>
    <b v="1"/>
    <s v="music/indie rock"/>
    <x v="7"/>
    <s v="indie rock"/>
    <n v="121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1723"/>
    <b v="0"/>
    <n v="59"/>
    <b v="1"/>
    <s v="theater/plays"/>
    <x v="6"/>
    <s v="plays"/>
    <n v="121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724"/>
    <b v="1"/>
    <n v="17"/>
    <b v="1"/>
    <s v="music/rock"/>
    <x v="7"/>
    <s v="rock"/>
    <n v="1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1725"/>
    <b v="0"/>
    <n v="23"/>
    <b v="1"/>
    <s v="theater/plays"/>
    <x v="6"/>
    <s v="plays"/>
    <n v="120"/>
    <n v="104.57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1726"/>
    <b v="0"/>
    <n v="54"/>
    <b v="1"/>
    <s v="theater/plays"/>
    <x v="6"/>
    <s v="plays"/>
    <n v="120"/>
    <n v="44.54"/>
    <x v="1726"/>
    <d v="2014-08-13T22:00:00"/>
    <x v="2"/>
  </r>
  <r>
    <n v="1689"/>
    <s v="Fly Away"/>
    <s v="Praising the Living God in the second half of life."/>
    <n v="2400"/>
    <n v="2400"/>
    <x v="3"/>
    <x v="0"/>
    <s v="USD"/>
    <n v="1489700230"/>
    <x v="1727"/>
    <b v="0"/>
    <n v="14"/>
    <b v="0"/>
    <s v="music/faith"/>
    <x v="7"/>
    <s v="faith"/>
    <n v="100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x v="1728"/>
    <b v="0"/>
    <n v="14"/>
    <b v="1"/>
    <s v="theater/plays"/>
    <x v="6"/>
    <s v="plays"/>
    <n v="100"/>
    <n v="171.43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729"/>
    <b v="0"/>
    <n v="96"/>
    <b v="1"/>
    <s v="music/rock"/>
    <x v="7"/>
    <s v="rock"/>
    <n v="160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730"/>
    <b v="0"/>
    <n v="15"/>
    <b v="0"/>
    <s v="music/faith"/>
    <x v="7"/>
    <s v="faith"/>
    <n v="48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1731"/>
    <b v="0"/>
    <n v="22"/>
    <b v="1"/>
    <s v="theater/plays"/>
    <x v="6"/>
    <s v="plays"/>
    <n v="119"/>
    <n v="108.5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732"/>
    <b v="0"/>
    <n v="41"/>
    <b v="1"/>
    <s v="film &amp; video/shorts"/>
    <x v="5"/>
    <s v="shorts"/>
    <n v="108"/>
    <n v="58.1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1733"/>
    <b v="0"/>
    <n v="26"/>
    <b v="1"/>
    <s v="film &amp; video/shorts"/>
    <x v="5"/>
    <s v="shorts"/>
    <n v="119"/>
    <n v="91.23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1734"/>
    <b v="0"/>
    <n v="23"/>
    <b v="1"/>
    <s v="film &amp; video/television"/>
    <x v="5"/>
    <s v="television"/>
    <n v="119"/>
    <n v="103.04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735"/>
    <b v="0"/>
    <n v="15"/>
    <b v="1"/>
    <s v="theater/spaces"/>
    <x v="6"/>
    <s v="spaces"/>
    <n v="158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1736"/>
    <b v="0"/>
    <n v="39"/>
    <b v="0"/>
    <s v="theater/plays"/>
    <x v="6"/>
    <s v="plays"/>
    <n v="32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737"/>
    <b v="0"/>
    <n v="60"/>
    <b v="1"/>
    <s v="film &amp; video/shorts"/>
    <x v="5"/>
    <s v="shorts"/>
    <n v="107"/>
    <n v="39.380000000000003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1738"/>
    <b v="1"/>
    <n v="57"/>
    <b v="1"/>
    <s v="theater/plays"/>
    <x v="6"/>
    <s v="plays"/>
    <n v="131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1739"/>
    <b v="0"/>
    <n v="32"/>
    <b v="0"/>
    <s v="music/indie rock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1740"/>
    <b v="0"/>
    <n v="40"/>
    <b v="0"/>
    <s v="theater/musical"/>
    <x v="6"/>
    <s v="musical"/>
    <n v="20"/>
    <n v="58.95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741"/>
    <b v="1"/>
    <n v="37"/>
    <b v="0"/>
    <s v="photography/photobooks"/>
    <x v="2"/>
    <s v="photobooks"/>
    <n v="14"/>
    <n v="63.65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742"/>
    <b v="0"/>
    <n v="44"/>
    <b v="1"/>
    <s v="music/indie rock"/>
    <x v="7"/>
    <s v="indie rock"/>
    <n v="107"/>
    <n v="53.5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1743"/>
    <b v="0"/>
    <n v="21"/>
    <b v="1"/>
    <s v="theater/musical"/>
    <x v="6"/>
    <s v="musical"/>
    <n v="131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1744"/>
    <b v="0"/>
    <n v="40"/>
    <b v="1"/>
    <s v="music/rock"/>
    <x v="7"/>
    <s v="rock"/>
    <n v="117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745"/>
    <b v="1"/>
    <n v="31"/>
    <b v="1"/>
    <s v="music/rock"/>
    <x v="7"/>
    <s v="rock"/>
    <n v="117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746"/>
    <b v="0"/>
    <n v="38"/>
    <b v="1"/>
    <s v="music/rock"/>
    <x v="7"/>
    <s v="rock"/>
    <n v="117"/>
    <n v="61.58"/>
    <x v="1746"/>
    <d v="2012-11-26T04:59:0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x v="1747"/>
    <b v="0"/>
    <n v="28"/>
    <b v="0"/>
    <s v="photography/people"/>
    <x v="2"/>
    <s v="people"/>
    <n v="42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1748"/>
    <b v="0"/>
    <n v="56"/>
    <b v="1"/>
    <s v="theater/musical"/>
    <x v="6"/>
    <s v="musical"/>
    <n v="117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749"/>
    <b v="0"/>
    <n v="60"/>
    <b v="1"/>
    <s v="music/classical music"/>
    <x v="7"/>
    <s v="classical music"/>
    <n v="156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750"/>
    <b v="1"/>
    <n v="67"/>
    <b v="1"/>
    <s v="theater/plays"/>
    <x v="6"/>
    <s v="plays"/>
    <n v="106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1751"/>
    <b v="0"/>
    <n v="20"/>
    <b v="1"/>
    <s v="film &amp; video/shorts"/>
    <x v="5"/>
    <s v="shorts"/>
    <n v="116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x v="1752"/>
    <b v="0"/>
    <n v="75"/>
    <b v="1"/>
    <s v="music/indie rock"/>
    <x v="7"/>
    <s v="indie rock"/>
    <n v="11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1753"/>
    <b v="0"/>
    <n v="29"/>
    <b v="1"/>
    <s v="theater/plays"/>
    <x v="6"/>
    <s v="plays"/>
    <n v="116"/>
    <n v="80.03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x v="1754"/>
    <b v="0"/>
    <n v="114"/>
    <b v="0"/>
    <s v="technology/wearables"/>
    <x v="0"/>
    <s v="wearables"/>
    <n v="46"/>
    <n v="20.34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755"/>
    <b v="0"/>
    <n v="64"/>
    <b v="1"/>
    <s v="music/indie rock"/>
    <x v="7"/>
    <s v="indie rock"/>
    <n v="116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756"/>
    <b v="0"/>
    <n v="45"/>
    <b v="1"/>
    <s v="theater/plays"/>
    <x v="6"/>
    <s v="plays"/>
    <n v="110"/>
    <n v="51.22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1757"/>
    <b v="0"/>
    <n v="6"/>
    <b v="0"/>
    <s v="theater/plays"/>
    <x v="6"/>
    <s v="plays"/>
    <n v="7"/>
    <n v="383.33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1758"/>
    <b v="1"/>
    <n v="29"/>
    <b v="1"/>
    <s v="theater/plays"/>
    <x v="6"/>
    <s v="plays"/>
    <n v="115"/>
    <n v="79.31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1759"/>
    <b v="0"/>
    <n v="197"/>
    <b v="1"/>
    <s v="games/tabletop games"/>
    <x v="3"/>
    <s v="tabletop games"/>
    <n v="460"/>
    <n v="11.67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760"/>
    <b v="1"/>
    <n v="74"/>
    <b v="1"/>
    <s v="music/electronic music"/>
    <x v="7"/>
    <s v="electronic music"/>
    <n v="115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x v="1761"/>
    <b v="0"/>
    <n v="14"/>
    <b v="0"/>
    <s v="technology/wearables"/>
    <x v="0"/>
    <s v="wearables"/>
    <n v="46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762"/>
    <b v="0"/>
    <n v="35"/>
    <b v="0"/>
    <s v="publishing/art books"/>
    <x v="1"/>
    <s v="art books"/>
    <n v="23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1763"/>
    <b v="0"/>
    <n v="40"/>
    <b v="0"/>
    <s v="theater/plays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764"/>
    <b v="0"/>
    <n v="26"/>
    <b v="1"/>
    <s v="theater/plays"/>
    <x v="6"/>
    <s v="plays"/>
    <n v="114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5"/>
    <b v="1"/>
    <n v="39"/>
    <b v="0"/>
    <s v="photography/photobooks"/>
    <x v="2"/>
    <s v="photobooks"/>
    <n v="46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1766"/>
    <b v="0"/>
    <n v="56"/>
    <b v="1"/>
    <s v="music/rock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767"/>
    <b v="0"/>
    <n v="62"/>
    <b v="1"/>
    <s v="technology/space exploration"/>
    <x v="0"/>
    <s v="space exploration"/>
    <n v="114"/>
    <n v="36.770000000000003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768"/>
    <b v="0"/>
    <n v="64"/>
    <b v="1"/>
    <s v="film &amp; video/shorts"/>
    <x v="5"/>
    <s v="shorts"/>
    <n v="114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769"/>
    <b v="0"/>
    <n v="44"/>
    <b v="1"/>
    <s v="music/indie rock"/>
    <x v="7"/>
    <s v="indie rock"/>
    <n v="113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770"/>
    <b v="0"/>
    <n v="57"/>
    <b v="1"/>
    <s v="theater/plays"/>
    <x v="6"/>
    <s v="plays"/>
    <n v="113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1771"/>
    <b v="0"/>
    <n v="28"/>
    <b v="0"/>
    <s v="technology/wearables"/>
    <x v="0"/>
    <s v="wearables"/>
    <n v="15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772"/>
    <b v="1"/>
    <n v="71"/>
    <b v="1"/>
    <s v="theater/plays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1773"/>
    <b v="0"/>
    <n v="32"/>
    <b v="1"/>
    <s v="film &amp; video/shorts"/>
    <x v="5"/>
    <s v="shorts"/>
    <n v="124"/>
    <n v="69.7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774"/>
    <b v="0"/>
    <n v="51"/>
    <b v="1"/>
    <s v="music/rock"/>
    <x v="7"/>
    <s v="rock"/>
    <n v="112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1775"/>
    <b v="0"/>
    <n v="12"/>
    <b v="0"/>
    <s v="film &amp; video/drama"/>
    <x v="5"/>
    <s v="drama"/>
    <n v="45"/>
    <n v="185.83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x v="1776"/>
    <b v="0"/>
    <n v="43"/>
    <b v="1"/>
    <s v="music/indie rock"/>
    <x v="7"/>
    <s v="indie rock"/>
    <n v="111"/>
    <n v="51.67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1777"/>
    <b v="0"/>
    <n v="35"/>
    <b v="1"/>
    <s v="music/rock"/>
    <x v="7"/>
    <s v="rock"/>
    <n v="148"/>
    <n v="63.49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x v="1778"/>
    <b v="0"/>
    <n v="20"/>
    <b v="1"/>
    <s v="theater/plays"/>
    <x v="6"/>
    <s v="plays"/>
    <n v="111"/>
    <n v="110.75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1779"/>
    <b v="0"/>
    <n v="20"/>
    <b v="1"/>
    <s v="theater/plays"/>
    <x v="6"/>
    <s v="plays"/>
    <n v="100"/>
    <n v="110.5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1780"/>
    <b v="0"/>
    <n v="15"/>
    <b v="1"/>
    <s v="theater/plays"/>
    <x v="6"/>
    <s v="plays"/>
    <n v="126"/>
    <n v="147.33000000000001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781"/>
    <b v="0"/>
    <n v="83"/>
    <b v="1"/>
    <s v="music/pop"/>
    <x v="7"/>
    <s v="pop"/>
    <n v="110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782"/>
    <b v="0"/>
    <n v="30"/>
    <b v="1"/>
    <s v="theater/plays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x v="2"/>
    <s v="NOK"/>
    <n v="1471557139"/>
    <x v="1783"/>
    <b v="0"/>
    <n v="10"/>
    <b v="0"/>
    <s v="film &amp; video/drama"/>
    <x v="5"/>
    <s v="drama"/>
    <n v="6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784"/>
    <b v="1"/>
    <n v="71"/>
    <b v="1"/>
    <s v="publishing/radio &amp; podcasts"/>
    <x v="1"/>
    <s v="radio &amp; podcasts"/>
    <n v="137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85"/>
    <b v="0"/>
    <n v="16"/>
    <b v="0"/>
    <s v="music/faith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786"/>
    <b v="0"/>
    <n v="47"/>
    <b v="1"/>
    <s v="film &amp; video/shorts"/>
    <x v="5"/>
    <s v="shorts"/>
    <n v="220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787"/>
    <b v="0"/>
    <n v="42"/>
    <b v="1"/>
    <s v="theater/plays"/>
    <x v="6"/>
    <s v="plays"/>
    <n v="110"/>
    <n v="52.2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x v="1788"/>
    <b v="0"/>
    <n v="50"/>
    <b v="1"/>
    <s v="music/electronic music"/>
    <x v="7"/>
    <s v="electronic music"/>
    <n v="110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x v="1789"/>
    <b v="0"/>
    <n v="11"/>
    <b v="1"/>
    <s v="theater/plays"/>
    <x v="6"/>
    <s v="plays"/>
    <n v="110"/>
    <n v="199.18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0"/>
    <b v="1"/>
    <n v="37"/>
    <b v="0"/>
    <s v="photography/photobooks"/>
    <x v="2"/>
    <s v="photobooks"/>
    <n v="14"/>
    <n v="58.97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791"/>
    <b v="1"/>
    <n v="55"/>
    <b v="1"/>
    <s v="theater/plays"/>
    <x v="6"/>
    <s v="plays"/>
    <n v="115"/>
    <n v="39.67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792"/>
    <b v="0"/>
    <n v="61"/>
    <b v="1"/>
    <s v="music/electronic music"/>
    <x v="7"/>
    <s v="electronic music"/>
    <n v="145"/>
    <n v="35.74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93"/>
    <b v="0"/>
    <n v="34"/>
    <b v="1"/>
    <s v="photography/photobooks"/>
    <x v="2"/>
    <s v="photobooks"/>
    <n v="109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794"/>
    <b v="0"/>
    <n v="72"/>
    <b v="1"/>
    <s v="theater/plays"/>
    <x v="6"/>
    <s v="plays"/>
    <n v="109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1795"/>
    <b v="0"/>
    <n v="47"/>
    <b v="1"/>
    <s v="theater/plays"/>
    <x v="6"/>
    <s v="plays"/>
    <n v="144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796"/>
    <b v="0"/>
    <n v="30"/>
    <b v="1"/>
    <s v="theater/plays"/>
    <x v="6"/>
    <s v="plays"/>
    <n v="108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797"/>
    <b v="0"/>
    <n v="38"/>
    <b v="1"/>
    <s v="film &amp; video/television"/>
    <x v="5"/>
    <s v="television"/>
    <n v="108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98"/>
    <b v="1"/>
    <n v="39"/>
    <b v="0"/>
    <s v="photography/photobooks"/>
    <x v="2"/>
    <s v="photobooks"/>
    <n v="20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799"/>
    <b v="0"/>
    <n v="19"/>
    <b v="1"/>
    <s v="theater/plays"/>
    <x v="6"/>
    <s v="plays"/>
    <n v="108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800"/>
    <b v="0"/>
    <n v="58"/>
    <b v="1"/>
    <s v="music/indie rock"/>
    <x v="7"/>
    <s v="indie rock"/>
    <n v="108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801"/>
    <b v="0"/>
    <n v="29"/>
    <b v="0"/>
    <s v="games/video games"/>
    <x v="3"/>
    <s v="video games"/>
    <n v="18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802"/>
    <b v="0"/>
    <n v="24"/>
    <b v="1"/>
    <s v="theater/plays"/>
    <x v="6"/>
    <s v="plays"/>
    <n v="108"/>
    <n v="89.67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1803"/>
    <b v="0"/>
    <n v="54"/>
    <b v="1"/>
    <s v="music/rock"/>
    <x v="7"/>
    <s v="rock"/>
    <n v="134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804"/>
    <b v="0"/>
    <n v="35"/>
    <b v="1"/>
    <s v="music/classical music"/>
    <x v="7"/>
    <s v="classical music"/>
    <n v="107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805"/>
    <b v="0"/>
    <n v="46"/>
    <b v="1"/>
    <s v="music/rock"/>
    <x v="7"/>
    <s v="rock"/>
    <n v="107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806"/>
    <b v="0"/>
    <n v="20"/>
    <b v="1"/>
    <s v="theater/plays"/>
    <x v="6"/>
    <s v="plays"/>
    <n v="107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807"/>
    <b v="0"/>
    <n v="58"/>
    <b v="1"/>
    <s v="music/indie rock"/>
    <x v="7"/>
    <s v="indie rock"/>
    <n v="107"/>
    <n v="36.9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808"/>
    <b v="0"/>
    <n v="48"/>
    <b v="1"/>
    <s v="music/pop"/>
    <x v="7"/>
    <s v="pop"/>
    <n v="143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809"/>
    <b v="0"/>
    <n v="67"/>
    <b v="1"/>
    <s v="theater/plays"/>
    <x v="6"/>
    <s v="plays"/>
    <n v="107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x v="1810"/>
    <b v="0"/>
    <n v="17"/>
    <b v="1"/>
    <s v="technology/wearables"/>
    <x v="0"/>
    <s v="wearables"/>
    <n v="107"/>
    <n v="125.94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11"/>
    <b v="0"/>
    <n v="13"/>
    <b v="1"/>
    <s v="theater/plays"/>
    <x v="6"/>
    <s v="plays"/>
    <n v="102"/>
    <n v="164.62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1812"/>
    <b v="0"/>
    <n v="13"/>
    <b v="1"/>
    <s v="theater/plays"/>
    <x v="6"/>
    <s v="plays"/>
    <n v="143"/>
    <n v="164.62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x v="1813"/>
    <b v="0"/>
    <n v="98"/>
    <b v="1"/>
    <s v="film &amp; video/television"/>
    <x v="5"/>
    <s v="television"/>
    <n v="107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14"/>
    <b v="0"/>
    <n v="44"/>
    <b v="1"/>
    <s v="music/indie rock"/>
    <x v="7"/>
    <s v="indie rock"/>
    <n v="107"/>
    <n v="48.45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x v="1815"/>
    <b v="0"/>
    <n v="13"/>
    <b v="0"/>
    <s v="film &amp; video/drama"/>
    <x v="5"/>
    <s v="drama"/>
    <n v="15"/>
    <n v="163.8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816"/>
    <b v="0"/>
    <n v="39"/>
    <b v="1"/>
    <s v="music/indie rock"/>
    <x v="7"/>
    <s v="indie rock"/>
    <n v="107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1817"/>
    <b v="1"/>
    <n v="43"/>
    <b v="0"/>
    <s v="theater/plays"/>
    <x v="6"/>
    <s v="plays"/>
    <n v="16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818"/>
    <b v="0"/>
    <n v="41"/>
    <b v="1"/>
    <s v="theater/plays"/>
    <x v="6"/>
    <s v="plays"/>
    <n v="106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819"/>
    <b v="0"/>
    <n v="27"/>
    <b v="1"/>
    <s v="theater/plays"/>
    <x v="6"/>
    <s v="plays"/>
    <n v="101"/>
    <n v="78.52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820"/>
    <b v="0"/>
    <n v="16"/>
    <b v="0"/>
    <s v="photography/nature"/>
    <x v="2"/>
    <s v="nature"/>
    <n v="49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x v="1821"/>
    <b v="1"/>
    <n v="28"/>
    <b v="0"/>
    <s v="theater/plays"/>
    <x v="6"/>
    <s v="plays"/>
    <n v="7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1822"/>
    <b v="0"/>
    <n v="99"/>
    <b v="0"/>
    <s v="games/video games"/>
    <x v="3"/>
    <s v="video games"/>
    <n v="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823"/>
    <b v="1"/>
    <n v="22"/>
    <b v="1"/>
    <s v="music/rock"/>
    <x v="7"/>
    <s v="rock"/>
    <n v="211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824"/>
    <b v="0"/>
    <n v="35"/>
    <b v="1"/>
    <s v="theater/plays"/>
    <x v="6"/>
    <s v="plays"/>
    <n v="106"/>
    <n v="60.29"/>
    <x v="1824"/>
    <d v="2015-07-01T06:59:00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x v="1825"/>
    <b v="0"/>
    <n v="17"/>
    <b v="1"/>
    <s v="theater/plays"/>
    <x v="6"/>
    <s v="plays"/>
    <n v="105"/>
    <n v="123.94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1826"/>
    <b v="0"/>
    <n v="5"/>
    <b v="0"/>
    <s v="theater/spaces"/>
    <x v="6"/>
    <s v="spaces"/>
    <n v="0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827"/>
    <b v="1"/>
    <n v="74"/>
    <b v="1"/>
    <s v="theater/plays"/>
    <x v="6"/>
    <s v="plays"/>
    <n v="105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1828"/>
    <b v="0"/>
    <n v="34"/>
    <b v="1"/>
    <s v="theater/plays"/>
    <x v="6"/>
    <s v="plays"/>
    <n v="140"/>
    <n v="61.82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9"/>
    <b v="0"/>
    <n v="50"/>
    <b v="1"/>
    <s v="music/rock"/>
    <x v="7"/>
    <s v="rock"/>
    <n v="105"/>
    <n v="42.02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x v="1830"/>
    <b v="1"/>
    <n v="23"/>
    <b v="0"/>
    <s v="technology/space exploration"/>
    <x v="0"/>
    <s v="space exploration"/>
    <n v="11"/>
    <n v="91.3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831"/>
    <b v="0"/>
    <n v="14"/>
    <b v="1"/>
    <s v="music/classical music"/>
    <x v="7"/>
    <s v="classical music"/>
    <n v="105"/>
    <n v="150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832"/>
    <b v="0"/>
    <n v="41"/>
    <b v="1"/>
    <s v="theater/plays"/>
    <x v="6"/>
    <s v="plays"/>
    <n v="105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833"/>
    <b v="0"/>
    <n v="39"/>
    <b v="1"/>
    <s v="theater/plays"/>
    <x v="6"/>
    <s v="plays"/>
    <n v="300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834"/>
    <b v="1"/>
    <n v="75"/>
    <b v="1"/>
    <s v="music/indie rock"/>
    <x v="7"/>
    <s v="indie rock"/>
    <n v="107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835"/>
    <b v="0"/>
    <n v="38"/>
    <b v="1"/>
    <s v="theater/plays"/>
    <x v="6"/>
    <s v="plays"/>
    <n v="105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836"/>
    <b v="0"/>
    <n v="33"/>
    <b v="1"/>
    <s v="theater/plays"/>
    <x v="6"/>
    <s v="plays"/>
    <n v="105"/>
    <n v="63.42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837"/>
    <b v="0"/>
    <n v="53"/>
    <b v="1"/>
    <s v="theater/plays"/>
    <x v="6"/>
    <s v="plays"/>
    <n v="104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1838"/>
    <b v="0"/>
    <n v="35"/>
    <b v="1"/>
    <s v="theater/plays"/>
    <x v="6"/>
    <s v="plays"/>
    <n v="116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1839"/>
    <b v="0"/>
    <n v="33"/>
    <b v="0"/>
    <s v="publishing/children's books"/>
    <x v="1"/>
    <s v="children's books"/>
    <n v="10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1840"/>
    <b v="0"/>
    <n v="24"/>
    <b v="1"/>
    <s v="film &amp; video/shorts"/>
    <x v="5"/>
    <s v="shorts"/>
    <n v="173"/>
    <n v="86.6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841"/>
    <b v="1"/>
    <n v="45"/>
    <b v="1"/>
    <s v="music/rock"/>
    <x v="7"/>
    <s v="rock"/>
    <n v="104"/>
    <n v="46.13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842"/>
    <b v="0"/>
    <n v="39"/>
    <b v="1"/>
    <s v="theater/plays"/>
    <x v="6"/>
    <s v="plays"/>
    <n v="115"/>
    <n v="53.23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843"/>
    <b v="0"/>
    <n v="49"/>
    <b v="1"/>
    <s v="publishing/nonfiction"/>
    <x v="1"/>
    <s v="nonfiction"/>
    <n v="104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844"/>
    <b v="0"/>
    <n v="38"/>
    <b v="1"/>
    <s v="theater/plays"/>
    <x v="6"/>
    <s v="plays"/>
    <n v="104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845"/>
    <b v="0"/>
    <n v="25"/>
    <b v="0"/>
    <s v="food/food trucks"/>
    <x v="4"/>
    <s v="food trucks"/>
    <n v="21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x v="1846"/>
    <b v="0"/>
    <n v="37"/>
    <b v="0"/>
    <s v="film &amp; video/science fiction"/>
    <x v="5"/>
    <s v="science fiction"/>
    <n v="28"/>
    <n v="55.95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1847"/>
    <b v="0"/>
    <n v="39"/>
    <b v="0"/>
    <s v="theater/musical"/>
    <x v="6"/>
    <s v="musical"/>
    <n v="59"/>
    <n v="53.08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848"/>
    <b v="0"/>
    <n v="41"/>
    <b v="1"/>
    <s v="music/indie rock"/>
    <x v="7"/>
    <s v="indie rock"/>
    <n v="103"/>
    <n v="50.37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1849"/>
    <b v="0"/>
    <n v="48"/>
    <b v="1"/>
    <s v="film &amp; video/documentary"/>
    <x v="5"/>
    <s v="documentary"/>
    <n v="207"/>
    <n v="43.02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50"/>
    <b v="0"/>
    <n v="46"/>
    <b v="1"/>
    <s v="theater/plays"/>
    <x v="6"/>
    <s v="plays"/>
    <n v="103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851"/>
    <b v="0"/>
    <n v="30"/>
    <b v="1"/>
    <s v="theater/plays"/>
    <x v="6"/>
    <s v="plays"/>
    <n v="103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852"/>
    <b v="0"/>
    <n v="36"/>
    <b v="1"/>
    <s v="theater/plays"/>
    <x v="6"/>
    <s v="plays"/>
    <n v="103"/>
    <n v="57.22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1853"/>
    <b v="0"/>
    <n v="46"/>
    <b v="0"/>
    <s v="theater/musical"/>
    <x v="6"/>
    <s v="musical"/>
    <n v="53"/>
    <n v="44.76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1854"/>
    <b v="0"/>
    <n v="23"/>
    <b v="1"/>
    <s v="music/rock"/>
    <x v="7"/>
    <s v="rock"/>
    <n v="137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855"/>
    <b v="0"/>
    <n v="29"/>
    <b v="1"/>
    <s v="theater/plays"/>
    <x v="6"/>
    <s v="plays"/>
    <n v="103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856"/>
    <b v="0"/>
    <n v="51"/>
    <b v="1"/>
    <s v="theater/plays"/>
    <x v="6"/>
    <s v="plays"/>
    <n v="103"/>
    <n v="40.29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1857"/>
    <b v="1"/>
    <n v="52"/>
    <b v="0"/>
    <s v="technology/space exploration"/>
    <x v="0"/>
    <s v="space exploration"/>
    <n v="2"/>
    <n v="39.479999999999997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58"/>
    <b v="0"/>
    <n v="45"/>
    <b v="1"/>
    <s v="music/rock"/>
    <x v="7"/>
    <s v="rock"/>
    <n v="205"/>
    <n v="45.62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x v="1859"/>
    <b v="0"/>
    <n v="38"/>
    <b v="1"/>
    <s v="music/indie rock"/>
    <x v="7"/>
    <s v="indie rock"/>
    <n v="1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860"/>
    <b v="0"/>
    <n v="59"/>
    <b v="1"/>
    <s v="theater/plays"/>
    <x v="6"/>
    <s v="plays"/>
    <n v="103"/>
    <n v="34.75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861"/>
    <b v="0"/>
    <n v="20"/>
    <b v="1"/>
    <s v="theater/plays"/>
    <x v="6"/>
    <s v="plays"/>
    <n v="103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862"/>
    <b v="0"/>
    <n v="28"/>
    <b v="1"/>
    <s v="theater/plays"/>
    <x v="6"/>
    <s v="plays"/>
    <n v="103"/>
    <n v="73.209999999999994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863"/>
    <b v="0"/>
    <n v="31"/>
    <b v="1"/>
    <s v="theater/plays"/>
    <x v="6"/>
    <s v="plays"/>
    <n v="103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64"/>
    <b v="1"/>
    <n v="39"/>
    <b v="1"/>
    <s v="theater/plays"/>
    <x v="6"/>
    <s v="plays"/>
    <n v="102"/>
    <n v="52.49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65"/>
    <b v="0"/>
    <n v="17"/>
    <b v="1"/>
    <s v="theater/plays"/>
    <x v="6"/>
    <s v="plays"/>
    <n v="102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66"/>
    <b v="0"/>
    <n v="23"/>
    <b v="1"/>
    <s v="theater/plays"/>
    <x v="6"/>
    <s v="plays"/>
    <n v="102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1867"/>
    <b v="0"/>
    <n v="34"/>
    <b v="1"/>
    <s v="music/rock"/>
    <x v="7"/>
    <s v="rock"/>
    <n v="204"/>
    <n v="59.8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68"/>
    <b v="0"/>
    <n v="40"/>
    <b v="1"/>
    <s v="music/rock"/>
    <x v="7"/>
    <s v="rock"/>
    <n v="102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69"/>
    <b v="0"/>
    <n v="27"/>
    <b v="1"/>
    <s v="theater/musical"/>
    <x v="6"/>
    <s v="musical"/>
    <n v="102"/>
    <n v="75.37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870"/>
    <b v="0"/>
    <n v="63"/>
    <b v="1"/>
    <s v="theater/plays"/>
    <x v="6"/>
    <s v="plays"/>
    <n v="102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871"/>
    <b v="0"/>
    <n v="22"/>
    <b v="1"/>
    <s v="film &amp; video/documentary"/>
    <x v="5"/>
    <s v="documentary"/>
    <n v="102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1872"/>
    <b v="0"/>
    <n v="26"/>
    <b v="0"/>
    <s v="theater/plays"/>
    <x v="6"/>
    <s v="plays"/>
    <n v="14"/>
    <n v="78.08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73"/>
    <b v="0"/>
    <n v="19"/>
    <b v="1"/>
    <s v="theater/plays"/>
    <x v="6"/>
    <s v="plays"/>
    <n v="102"/>
    <n v="106.84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874"/>
    <b v="0"/>
    <n v="11"/>
    <b v="0"/>
    <s v="technology/wearables"/>
    <x v="0"/>
    <s v="wearables"/>
    <n v="1"/>
    <n v="184.36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75"/>
    <b v="0"/>
    <n v="16"/>
    <b v="1"/>
    <s v="film &amp; video/television"/>
    <x v="5"/>
    <s v="television"/>
    <n v="101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876"/>
    <b v="0"/>
    <n v="28"/>
    <b v="1"/>
    <s v="theater/plays"/>
    <x v="6"/>
    <s v="plays"/>
    <n v="101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77"/>
    <b v="1"/>
    <n v="52"/>
    <b v="1"/>
    <s v="music/rock"/>
    <x v="7"/>
    <s v="rock"/>
    <n v="101"/>
    <n v="38.94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78"/>
    <b v="0"/>
    <n v="38"/>
    <b v="1"/>
    <s v="music/rock"/>
    <x v="7"/>
    <s v="rock"/>
    <n v="101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879"/>
    <b v="0"/>
    <n v="38"/>
    <b v="1"/>
    <s v="theater/plays"/>
    <x v="6"/>
    <s v="plays"/>
    <n v="101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880"/>
    <b v="0"/>
    <n v="32"/>
    <b v="1"/>
    <s v="theater/plays"/>
    <x v="6"/>
    <s v="plays"/>
    <n v="101"/>
    <n v="63.28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881"/>
    <b v="0"/>
    <n v="3"/>
    <b v="0"/>
    <s v="publishing/translations"/>
    <x v="1"/>
    <s v="translations"/>
    <n v="1"/>
    <n v="673.33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82"/>
    <b v="0"/>
    <n v="31"/>
    <b v="1"/>
    <s v="theater/plays"/>
    <x v="6"/>
    <s v="plays"/>
    <n v="101"/>
    <n v="65.16"/>
    <x v="1882"/>
    <d v="2016-12-31T16:59:00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x v="1883"/>
    <b v="0"/>
    <n v="38"/>
    <b v="1"/>
    <s v="music/rock"/>
    <x v="7"/>
    <s v="rock"/>
    <n v="101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884"/>
    <b v="0"/>
    <n v="21"/>
    <b v="1"/>
    <s v="theater/plays"/>
    <x v="6"/>
    <s v="plays"/>
    <n v="101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885"/>
    <b v="0"/>
    <n v="39"/>
    <b v="1"/>
    <s v="theater/plays"/>
    <x v="6"/>
    <s v="plays"/>
    <n v="101"/>
    <n v="51.79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886"/>
    <b v="0"/>
    <n v="56"/>
    <b v="1"/>
    <s v="theater/plays"/>
    <x v="6"/>
    <s v="plays"/>
    <n v="101"/>
    <n v="36.0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87"/>
    <b v="0"/>
    <n v="20"/>
    <b v="1"/>
    <s v="music/pop"/>
    <x v="7"/>
    <s v="pop"/>
    <n v="101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888"/>
    <b v="0"/>
    <n v="22"/>
    <b v="1"/>
    <s v="music/indie rock"/>
    <x v="7"/>
    <s v="indie rock"/>
    <n v="101"/>
    <n v="91.59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889"/>
    <b v="0"/>
    <n v="21"/>
    <b v="1"/>
    <s v="theater/plays"/>
    <x v="6"/>
    <s v="plays"/>
    <n v="101"/>
    <n v="95.95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890"/>
    <b v="0"/>
    <n v="33"/>
    <b v="1"/>
    <s v="theater/plays"/>
    <x v="6"/>
    <s v="plays"/>
    <n v="101"/>
    <n v="61.06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1891"/>
    <b v="0"/>
    <n v="36"/>
    <b v="1"/>
    <s v="theater/plays"/>
    <x v="6"/>
    <s v="plays"/>
    <n v="126"/>
    <n v="55.97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892"/>
    <b v="0"/>
    <n v="77"/>
    <b v="1"/>
    <s v="music/pop"/>
    <x v="7"/>
    <s v="pop"/>
    <n v="101"/>
    <n v="26.15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93"/>
    <b v="0"/>
    <n v="32"/>
    <b v="1"/>
    <s v="music/rock"/>
    <x v="7"/>
    <s v="rock"/>
    <n v="101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894"/>
    <b v="0"/>
    <n v="33"/>
    <b v="1"/>
    <s v="theater/plays"/>
    <x v="6"/>
    <s v="plays"/>
    <n v="101"/>
    <n v="60.9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895"/>
    <b v="0"/>
    <n v="38"/>
    <b v="1"/>
    <s v="music/indie rock"/>
    <x v="7"/>
    <s v="indie rock"/>
    <n v="100"/>
    <n v="52.82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x v="1896"/>
    <b v="0"/>
    <n v="4"/>
    <b v="0"/>
    <s v="food/food trucks"/>
    <x v="4"/>
    <s v="food trucks"/>
    <n v="1"/>
    <n v="501.25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897"/>
    <b v="0"/>
    <n v="44"/>
    <b v="1"/>
    <s v="publishing/nonfiction"/>
    <x v="1"/>
    <s v="nonfiction"/>
    <n v="100"/>
    <n v="45.57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1898"/>
    <b v="0"/>
    <n v="30"/>
    <b v="1"/>
    <s v="theater/plays"/>
    <x v="6"/>
    <s v="plays"/>
    <n v="100"/>
    <n v="66.83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899"/>
    <b v="0"/>
    <n v="14"/>
    <b v="1"/>
    <s v="theater/musical"/>
    <x v="6"/>
    <s v="musical"/>
    <n v="100"/>
    <n v="143.21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900"/>
    <b v="0"/>
    <n v="25"/>
    <b v="1"/>
    <s v="film &amp; video/television"/>
    <x v="5"/>
    <s v="television"/>
    <n v="10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1901"/>
    <b v="0"/>
    <n v="17"/>
    <b v="1"/>
    <s v="theater/plays"/>
    <x v="6"/>
    <s v="plays"/>
    <n v="100"/>
    <n v="117.88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1902"/>
    <b v="1"/>
    <n v="52"/>
    <b v="1"/>
    <s v="theater/plays"/>
    <x v="6"/>
    <s v="plays"/>
    <n v="133"/>
    <n v="38.5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1903"/>
    <b v="0"/>
    <n v="24"/>
    <b v="0"/>
    <s v="music/indie rock"/>
    <x v="7"/>
    <s v="indie rock"/>
    <n v="40"/>
    <n v="83.38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1904"/>
    <b v="1"/>
    <n v="35"/>
    <b v="1"/>
    <s v="theater/plays"/>
    <x v="6"/>
    <s v="plays"/>
    <n v="100"/>
    <n v="57.17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905"/>
    <b v="0"/>
    <n v="30"/>
    <b v="1"/>
    <s v="music/rock"/>
    <x v="7"/>
    <s v="rock"/>
    <n v="100"/>
    <n v="66.69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906"/>
    <b v="0"/>
    <n v="19"/>
    <b v="1"/>
    <s v="film &amp; video/television"/>
    <x v="5"/>
    <s v="television"/>
    <n v="100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907"/>
    <b v="0"/>
    <n v="15"/>
    <b v="1"/>
    <s v="film &amp; video/television"/>
    <x v="5"/>
    <s v="television"/>
    <n v="100"/>
    <n v="133.33000000000001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908"/>
    <b v="0"/>
    <n v="7"/>
    <b v="1"/>
    <s v="music/electronic music"/>
    <x v="7"/>
    <s v="electronic music"/>
    <n v="100"/>
    <n v="285.70999999999998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909"/>
    <b v="0"/>
    <n v="47"/>
    <b v="1"/>
    <s v="music/indie rock"/>
    <x v="7"/>
    <s v="indie rock"/>
    <n v="100"/>
    <n v="42.55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910"/>
    <b v="0"/>
    <n v="8"/>
    <b v="1"/>
    <s v="music/indie rock"/>
    <x v="7"/>
    <s v="indie rock"/>
    <n v="100"/>
    <n v="250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11"/>
    <b v="0"/>
    <n v="15"/>
    <b v="1"/>
    <s v="theater/plays"/>
    <x v="6"/>
    <s v="plays"/>
    <n v="100"/>
    <n v="133.33000000000001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1912"/>
    <b v="0"/>
    <n v="17"/>
    <b v="1"/>
    <s v="theater/plays"/>
    <x v="6"/>
    <s v="plays"/>
    <n v="100"/>
    <n v="117.65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13"/>
    <b v="0"/>
    <n v="21"/>
    <b v="1"/>
    <s v="theater/plays"/>
    <x v="6"/>
    <s v="plays"/>
    <n v="100"/>
    <n v="95.24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1914"/>
    <b v="0"/>
    <n v="31"/>
    <b v="1"/>
    <s v="theater/plays"/>
    <x v="6"/>
    <s v="plays"/>
    <n v="100"/>
    <n v="64.52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15"/>
    <b v="0"/>
    <n v="29"/>
    <b v="1"/>
    <s v="theater/plays"/>
    <x v="6"/>
    <s v="plays"/>
    <n v="100"/>
    <n v="68.97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1916"/>
    <b v="0"/>
    <n v="20"/>
    <b v="1"/>
    <s v="theater/musical"/>
    <x v="6"/>
    <s v="musical"/>
    <n v="100"/>
    <n v="100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917"/>
    <b v="0"/>
    <n v="23"/>
    <b v="1"/>
    <s v="music/rock"/>
    <x v="7"/>
    <s v="rock"/>
    <n v="133"/>
    <n v="86.96"/>
    <x v="1917"/>
    <d v="2014-09-15T04:28:06"/>
    <x v="2"/>
  </r>
  <r>
    <n v="2937"/>
    <s v="UCAS"/>
    <s v="UCAS is a new British musical premiering at the Edinburgh Fringe Festival 2014."/>
    <n v="1500"/>
    <n v="2000"/>
    <x v="0"/>
    <x v="1"/>
    <s v="GBP"/>
    <n v="1405249113"/>
    <x v="1918"/>
    <b v="0"/>
    <n v="55"/>
    <b v="1"/>
    <s v="theater/musical"/>
    <x v="6"/>
    <s v="musical"/>
    <n v="133"/>
    <n v="36.36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1919"/>
    <b v="0"/>
    <n v="73"/>
    <b v="1"/>
    <s v="music/electronic music"/>
    <x v="7"/>
    <s v="electronic music"/>
    <n v="133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920"/>
    <b v="1"/>
    <n v="33"/>
    <b v="0"/>
    <s v="photography/photobooks"/>
    <x v="2"/>
    <s v="photobooks"/>
    <n v="40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1921"/>
    <b v="0"/>
    <n v="24"/>
    <b v="0"/>
    <s v="music/jazz"/>
    <x v="7"/>
    <s v="jazz"/>
    <n v="7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x v="1922"/>
    <b v="0"/>
    <n v="74"/>
    <b v="1"/>
    <s v="technology/space exploration"/>
    <x v="0"/>
    <s v="space exploration"/>
    <n v="131"/>
    <n v="26.59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923"/>
    <b v="0"/>
    <n v="17"/>
    <b v="0"/>
    <s v="music/faith"/>
    <x v="7"/>
    <s v="faith"/>
    <n v="8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924"/>
    <b v="0"/>
    <n v="30"/>
    <b v="1"/>
    <s v="theater/plays"/>
    <x v="6"/>
    <s v="plays"/>
    <n v="112"/>
    <n v="65.17"/>
    <x v="1924"/>
    <d v="2016-06-23T18:47:00"/>
    <x v="1"/>
  </r>
  <r>
    <n v="3271"/>
    <s v="Saxon Court at Southwark Playhouse"/>
    <s v="A razor sharp satire to darken your Christmas."/>
    <n v="1500"/>
    <n v="1950"/>
    <x v="0"/>
    <x v="1"/>
    <s v="GBP"/>
    <n v="1414927775"/>
    <x v="1925"/>
    <b v="1"/>
    <n v="51"/>
    <b v="1"/>
    <s v="theater/plays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926"/>
    <b v="0"/>
    <n v="32"/>
    <b v="1"/>
    <s v="music/rock"/>
    <x v="7"/>
    <s v="rock"/>
    <n v="108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927"/>
    <b v="0"/>
    <n v="19"/>
    <b v="1"/>
    <s v="film &amp; video/television"/>
    <x v="5"/>
    <s v="television"/>
    <n v="155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928"/>
    <b v="0"/>
    <n v="40"/>
    <b v="0"/>
    <s v="music/world music"/>
    <x v="7"/>
    <s v="world music"/>
    <n v="4"/>
    <n v="48.43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929"/>
    <b v="0"/>
    <n v="49"/>
    <b v="1"/>
    <s v="music/pop"/>
    <x v="7"/>
    <s v="pop"/>
    <n v="113"/>
    <n v="39.18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1930"/>
    <b v="0"/>
    <n v="37"/>
    <b v="1"/>
    <s v="theater/spaces"/>
    <x v="6"/>
    <s v="spaces"/>
    <n v="128"/>
    <n v="51.8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1931"/>
    <b v="0"/>
    <n v="56"/>
    <b v="1"/>
    <s v="theater/plays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1932"/>
    <b v="0"/>
    <n v="42"/>
    <b v="1"/>
    <s v="music/indie rock"/>
    <x v="7"/>
    <s v="indie rock"/>
    <n v="128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1933"/>
    <b v="0"/>
    <n v="26"/>
    <b v="0"/>
    <s v="film &amp; video/animation"/>
    <x v="5"/>
    <s v="animation"/>
    <n v="10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1934"/>
    <b v="0"/>
    <n v="5"/>
    <b v="0"/>
    <s v="theater/plays"/>
    <x v="6"/>
    <s v="plays"/>
    <n v="19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1935"/>
    <b v="1"/>
    <n v="29"/>
    <b v="0"/>
    <s v="technology/makerspaces"/>
    <x v="0"/>
    <s v="makerspaces"/>
    <n v="8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x v="1936"/>
    <b v="0"/>
    <n v="23"/>
    <b v="0"/>
    <s v="technology/wearables"/>
    <x v="0"/>
    <s v="wearables"/>
    <n v="6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1937"/>
    <b v="1"/>
    <n v="53"/>
    <b v="1"/>
    <s v="technology/space exploration"/>
    <x v="0"/>
    <s v="space exploration"/>
    <n v="188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938"/>
    <b v="1"/>
    <n v="50"/>
    <b v="1"/>
    <s v="music/indie rock"/>
    <x v="7"/>
    <s v="indie rock"/>
    <n v="157"/>
    <n v="37.67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939"/>
    <b v="1"/>
    <n v="19"/>
    <b v="0"/>
    <s v="photography/photobooks"/>
    <x v="2"/>
    <s v="photobooks"/>
    <n v="6"/>
    <n v="98.79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940"/>
    <b v="1"/>
    <n v="81"/>
    <b v="1"/>
    <s v="publishing/radio &amp; podcasts"/>
    <x v="1"/>
    <s v="radio &amp; podcasts"/>
    <n v="125"/>
    <n v="23.17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1941"/>
    <b v="0"/>
    <n v="11"/>
    <b v="0"/>
    <s v="film &amp; video/animation"/>
    <x v="5"/>
    <s v="animation"/>
    <n v="9"/>
    <n v="170.55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942"/>
    <b v="0"/>
    <n v="52"/>
    <b v="1"/>
    <s v="theater/plays"/>
    <x v="6"/>
    <s v="plays"/>
    <n v="125"/>
    <n v="36.08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1943"/>
    <b v="0"/>
    <n v="50"/>
    <b v="1"/>
    <s v="technology/space exploration"/>
    <x v="0"/>
    <s v="space exploration"/>
    <n v="187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1944"/>
    <b v="0"/>
    <n v="93"/>
    <b v="1"/>
    <s v="theater/plays"/>
    <x v="6"/>
    <s v="plays"/>
    <n v="187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945"/>
    <b v="0"/>
    <n v="52"/>
    <b v="1"/>
    <s v="theater/plays"/>
    <x v="6"/>
    <s v="plays"/>
    <n v="110"/>
    <n v="35.96"/>
    <x v="1945"/>
    <d v="2015-10-06T22:59:00"/>
    <x v="4"/>
  </r>
  <r>
    <n v="128"/>
    <s v="Ralphi3 (Canceled)"/>
    <s v="A Science Fiction film filled with entertainment and Excitement"/>
    <n v="100000"/>
    <n v="1867"/>
    <x v="1"/>
    <x v="0"/>
    <s v="USD"/>
    <n v="1476941293"/>
    <x v="1946"/>
    <b v="0"/>
    <n v="6"/>
    <b v="0"/>
    <s v="film &amp; video/science fiction"/>
    <x v="5"/>
    <s v="science fiction"/>
    <n v="2"/>
    <n v="311.17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947"/>
    <b v="0"/>
    <n v="41"/>
    <b v="1"/>
    <s v="theater/spaces"/>
    <x v="6"/>
    <s v="spaces"/>
    <n v="107"/>
    <n v="45.54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1948"/>
    <b v="0"/>
    <n v="12"/>
    <b v="0"/>
    <s v="technology/wearables"/>
    <x v="0"/>
    <s v="wearables"/>
    <n v="19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1949"/>
    <b v="0"/>
    <n v="31"/>
    <b v="0"/>
    <s v="theater/plays"/>
    <x v="6"/>
    <s v="plays"/>
    <n v="9"/>
    <n v="60.06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950"/>
    <b v="0"/>
    <n v="14"/>
    <b v="1"/>
    <s v="music/rock"/>
    <x v="7"/>
    <s v="rock"/>
    <n v="109"/>
    <n v="132.8600000000000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1951"/>
    <b v="0"/>
    <n v="23"/>
    <b v="1"/>
    <s v="theater/plays"/>
    <x v="6"/>
    <s v="plays"/>
    <n v="186"/>
    <n v="80.87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1952"/>
    <b v="0"/>
    <n v="45"/>
    <b v="1"/>
    <s v="theater/plays"/>
    <x v="6"/>
    <s v="plays"/>
    <n v="186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953"/>
    <b v="0"/>
    <n v="30"/>
    <b v="1"/>
    <s v="music/rock"/>
    <x v="7"/>
    <s v="rock"/>
    <n v="307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1954"/>
    <b v="1"/>
    <n v="41"/>
    <b v="1"/>
    <s v="technology/hardware"/>
    <x v="0"/>
    <s v="hardware"/>
    <n v="11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1955"/>
    <b v="0"/>
    <n v="27"/>
    <b v="1"/>
    <s v="theater/plays"/>
    <x v="6"/>
    <s v="plays"/>
    <n v="141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1956"/>
    <b v="0"/>
    <n v="25"/>
    <b v="1"/>
    <s v="theater/plays"/>
    <x v="6"/>
    <s v="plays"/>
    <n v="122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1957"/>
    <b v="0"/>
    <n v="21"/>
    <b v="0"/>
    <s v="film &amp; video/animation"/>
    <x v="5"/>
    <s v="animation"/>
    <n v="6"/>
    <n v="87.14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958"/>
    <b v="1"/>
    <n v="30"/>
    <b v="1"/>
    <s v="theater/plays"/>
    <x v="6"/>
    <s v="plays"/>
    <n v="102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1959"/>
    <b v="0"/>
    <n v="13"/>
    <b v="0"/>
    <s v="theater/spaces"/>
    <x v="6"/>
    <s v="spaces"/>
    <n v="15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1960"/>
    <b v="0"/>
    <n v="26"/>
    <b v="1"/>
    <s v="theater/plays"/>
    <x v="6"/>
    <s v="plays"/>
    <n v="122"/>
    <n v="70.23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x v="0"/>
    <s v="USD"/>
    <n v="1487915500"/>
    <x v="1961"/>
    <b v="0"/>
    <n v="19"/>
    <b v="0"/>
    <s v="food/food trucks"/>
    <x v="4"/>
    <s v="food trucks"/>
    <n v="12"/>
    <n v="96.05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962"/>
    <b v="0"/>
    <n v="98"/>
    <b v="0"/>
    <s v="games/video games"/>
    <x v="3"/>
    <s v="video games"/>
    <n v="9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1963"/>
    <b v="0"/>
    <n v="13"/>
    <b v="1"/>
    <s v="theater/plays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x v="0"/>
    <s v="USD"/>
    <n v="1330644639"/>
    <x v="1964"/>
    <b v="1"/>
    <n v="47"/>
    <b v="1"/>
    <s v="publishing/radio &amp; podcasts"/>
    <x v="1"/>
    <s v="radio &amp; podcasts"/>
    <n v="121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965"/>
    <b v="1"/>
    <n v="12"/>
    <b v="1"/>
    <s v="theater/plays"/>
    <x v="6"/>
    <s v="plays"/>
    <n v="100"/>
    <n v="150.4199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966"/>
    <b v="0"/>
    <n v="22"/>
    <b v="0"/>
    <s v="games/video games"/>
    <x v="3"/>
    <s v="video games"/>
    <n v="7"/>
    <n v="81.95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1967"/>
    <b v="0"/>
    <n v="6"/>
    <b v="0"/>
    <s v="theater/musical"/>
    <x v="6"/>
    <s v="musical"/>
    <n v="0"/>
    <n v="300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968"/>
    <b v="0"/>
    <n v="19"/>
    <b v="1"/>
    <s v="music/rock"/>
    <x v="7"/>
    <s v="rock"/>
    <n v="100"/>
    <n v="94.74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1969"/>
    <b v="0"/>
    <n v="31"/>
    <b v="1"/>
    <s v="theater/plays"/>
    <x v="6"/>
    <s v="plays"/>
    <n v="120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1970"/>
    <b v="0"/>
    <n v="37"/>
    <b v="1"/>
    <s v="theater/plays"/>
    <x v="6"/>
    <s v="plays"/>
    <n v="119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x v="1971"/>
    <b v="0"/>
    <n v="20"/>
    <b v="0"/>
    <s v="theater/plays"/>
    <x v="6"/>
    <s v="plays"/>
    <n v="16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x v="1972"/>
    <b v="0"/>
    <n v="15"/>
    <b v="0"/>
    <s v="film &amp; video/science fiction"/>
    <x v="5"/>
    <s v="science fiction"/>
    <n v="5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973"/>
    <b v="1"/>
    <n v="41"/>
    <b v="1"/>
    <s v="music/rock"/>
    <x v="7"/>
    <s v="rock"/>
    <n v="119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1974"/>
    <b v="0"/>
    <n v="13"/>
    <b v="0"/>
    <s v="theater/plays"/>
    <x v="6"/>
    <s v="plays"/>
    <n v="36"/>
    <n v="137.0800000000000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1975"/>
    <b v="0"/>
    <n v="30"/>
    <b v="0"/>
    <s v="technology/wearables"/>
    <x v="0"/>
    <s v="wearables"/>
    <n v="15"/>
    <n v="59.2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76"/>
    <b v="1"/>
    <n v="50"/>
    <b v="1"/>
    <s v="technology/space exploration"/>
    <x v="0"/>
    <s v="space exploration"/>
    <n v="101"/>
    <n v="35.520000000000003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977"/>
    <b v="0"/>
    <n v="49"/>
    <b v="1"/>
    <s v="music/pop"/>
    <x v="7"/>
    <s v="pop"/>
    <n v="118"/>
    <n v="36.24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978"/>
    <b v="0"/>
    <n v="4"/>
    <b v="1"/>
    <s v="music/rock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1979"/>
    <b v="0"/>
    <n v="35"/>
    <b v="1"/>
    <s v="music/indie rock"/>
    <x v="7"/>
    <s v="indie rock"/>
    <n v="148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980"/>
    <b v="0"/>
    <n v="7"/>
    <b v="0"/>
    <s v="music/faith"/>
    <x v="7"/>
    <s v="faith"/>
    <n v="44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x v="1981"/>
    <b v="0"/>
    <n v="33"/>
    <b v="0"/>
    <s v="food/restaurants"/>
    <x v="4"/>
    <s v="restaurants"/>
    <n v="10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1982"/>
    <b v="0"/>
    <n v="26"/>
    <b v="1"/>
    <s v="theater/plays"/>
    <x v="6"/>
    <s v="plays"/>
    <n v="118"/>
    <n v="67.92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1983"/>
    <b v="0"/>
    <n v="31"/>
    <b v="0"/>
    <s v="theater/musical"/>
    <x v="6"/>
    <s v="musical"/>
    <n v="35"/>
    <n v="56.84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1984"/>
    <b v="0"/>
    <n v="27"/>
    <b v="0"/>
    <s v="theater/spaces"/>
    <x v="6"/>
    <s v="spaces"/>
    <n v="4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985"/>
    <b v="0"/>
    <n v="24"/>
    <b v="1"/>
    <s v="music/electronic music"/>
    <x v="7"/>
    <s v="electronic music"/>
    <n v="293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1986"/>
    <b v="0"/>
    <n v="49"/>
    <b v="0"/>
    <s v="publishing/children's books"/>
    <x v="1"/>
    <s v="children's books"/>
    <n v="22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987"/>
    <b v="0"/>
    <n v="26"/>
    <b v="1"/>
    <s v="music/rock"/>
    <x v="7"/>
    <s v="rock"/>
    <n v="250"/>
    <n v="67.31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988"/>
    <b v="0"/>
    <n v="15"/>
    <b v="0"/>
    <s v="technology/wearables"/>
    <x v="0"/>
    <s v="wearables"/>
    <n v="2"/>
    <n v="116.53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1989"/>
    <b v="0"/>
    <n v="38"/>
    <b v="0"/>
    <s v="theater/plays"/>
    <x v="6"/>
    <s v="plays"/>
    <n v="24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x v="1990"/>
    <b v="0"/>
    <n v="8"/>
    <b v="0"/>
    <s v="theater/spaces"/>
    <x v="6"/>
    <s v="spaces"/>
    <n v="11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1991"/>
    <b v="0"/>
    <n v="76"/>
    <b v="1"/>
    <s v="music/metal"/>
    <x v="7"/>
    <s v="metal"/>
    <n v="144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1992"/>
    <b v="0"/>
    <n v="34"/>
    <b v="1"/>
    <s v="film &amp; video/shorts"/>
    <x v="5"/>
    <s v="shorts"/>
    <n v="115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1993"/>
    <b v="0"/>
    <n v="42"/>
    <b v="0"/>
    <s v="theater/spaces"/>
    <x v="6"/>
    <s v="spaces"/>
    <n v="17"/>
    <n v="40.83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994"/>
    <b v="0"/>
    <n v="23"/>
    <b v="1"/>
    <s v="theater/plays"/>
    <x v="6"/>
    <s v="plays"/>
    <n v="114"/>
    <n v="74.34999999999999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995"/>
    <b v="0"/>
    <n v="8"/>
    <b v="0"/>
    <s v="photography/photobooks"/>
    <x v="2"/>
    <s v="photobooks"/>
    <n v="7"/>
    <n v="213.38"/>
    <x v="1995"/>
    <d v="2015-04-01T01:01:30"/>
    <x v="4"/>
  </r>
  <r>
    <n v="2668"/>
    <s v="UOttawa Makermobile"/>
    <s v="Creativity on the go! |_x000a_CrÃ©ativitÃ© en mouvement !"/>
    <n v="1000"/>
    <n v="1707"/>
    <x v="0"/>
    <x v="11"/>
    <s v="CAD"/>
    <n v="1447079520"/>
    <x v="1996"/>
    <b v="0"/>
    <n v="28"/>
    <b v="1"/>
    <s v="technology/makerspaces"/>
    <x v="0"/>
    <s v="makerspaces"/>
    <n v="171"/>
    <n v="60.96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997"/>
    <b v="0"/>
    <n v="41"/>
    <b v="0"/>
    <s v="technology/wearables"/>
    <x v="0"/>
    <s v="wearables"/>
    <n v="4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998"/>
    <b v="0"/>
    <n v="45"/>
    <b v="1"/>
    <s v="theater/plays"/>
    <x v="6"/>
    <s v="plays"/>
    <n v="100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999"/>
    <b v="0"/>
    <n v="26"/>
    <b v="1"/>
    <s v="film &amp; video/shorts"/>
    <x v="5"/>
    <s v="shorts"/>
    <n v="131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000"/>
    <b v="0"/>
    <n v="20"/>
    <b v="0"/>
    <s v="food/food trucks"/>
    <x v="4"/>
    <s v="food trucks"/>
    <n v="28"/>
    <n v="84.9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2001"/>
    <b v="1"/>
    <n v="9"/>
    <b v="0"/>
    <s v="theater/plays"/>
    <x v="6"/>
    <s v="plays"/>
    <n v="16"/>
    <n v="188.56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x v="2002"/>
    <b v="1"/>
    <n v="18"/>
    <b v="0"/>
    <s v="photography/photobooks"/>
    <x v="2"/>
    <s v="photobooks"/>
    <n v="48"/>
    <n v="94.28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003"/>
    <b v="0"/>
    <n v="38"/>
    <b v="0"/>
    <s v="music/world music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x v="2004"/>
    <b v="0"/>
    <n v="42"/>
    <b v="1"/>
    <s v="theater/plays"/>
    <x v="6"/>
    <s v="plays"/>
    <n v="102"/>
    <n v="40.24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2005"/>
    <b v="0"/>
    <n v="49"/>
    <b v="1"/>
    <s v="theater/plays"/>
    <x v="6"/>
    <s v="plays"/>
    <n v="109"/>
    <n v="34.409999999999997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2006"/>
    <b v="0"/>
    <n v="48"/>
    <b v="1"/>
    <s v="technology/wearables"/>
    <x v="0"/>
    <s v="wearables"/>
    <n v="112"/>
    <n v="35.130000000000003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007"/>
    <b v="0"/>
    <n v="58"/>
    <b v="1"/>
    <s v="theater/plays"/>
    <x v="6"/>
    <s v="plays"/>
    <n v="211"/>
    <n v="29.07"/>
    <x v="2007"/>
    <d v="2015-05-08T20:05:00"/>
    <x v="4"/>
  </r>
  <r>
    <n v="989"/>
    <s v="Power Rope"/>
    <s v="The most useful phone charger you will ever buy"/>
    <n v="10000"/>
    <n v="1677"/>
    <x v="2"/>
    <x v="0"/>
    <s v="USD"/>
    <n v="1475101495"/>
    <x v="2008"/>
    <b v="0"/>
    <n v="32"/>
    <b v="0"/>
    <s v="technology/wearables"/>
    <x v="0"/>
    <s v="wearables"/>
    <n v="17"/>
    <n v="52.4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2009"/>
    <b v="1"/>
    <n v="43"/>
    <b v="1"/>
    <s v="photography/photobooks"/>
    <x v="2"/>
    <s v="photobooks"/>
    <n v="111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2010"/>
    <b v="0"/>
    <n v="37"/>
    <b v="1"/>
    <s v="theater/plays"/>
    <x v="6"/>
    <s v="plays"/>
    <n v="101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x v="2011"/>
    <b v="0"/>
    <n v="35"/>
    <b v="1"/>
    <s v="theater/plays"/>
    <x v="6"/>
    <s v="plays"/>
    <n v="111"/>
    <n v="47.66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2012"/>
    <b v="0"/>
    <n v="28"/>
    <b v="1"/>
    <s v="film &amp; video/television"/>
    <x v="5"/>
    <s v="television"/>
    <n v="167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13"/>
    <b v="0"/>
    <n v="38"/>
    <b v="1"/>
    <s v="music/indie rock"/>
    <x v="7"/>
    <s v="indie rock"/>
    <n v="111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2014"/>
    <b v="1"/>
    <n v="20"/>
    <b v="1"/>
    <s v="theater/plays"/>
    <x v="6"/>
    <s v="plays"/>
    <n v="111"/>
    <n v="83.05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2015"/>
    <b v="0"/>
    <n v="30"/>
    <b v="1"/>
    <s v="theater/plays"/>
    <x v="6"/>
    <s v="plays"/>
    <n v="101"/>
    <n v="55.33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016"/>
    <b v="0"/>
    <n v="18"/>
    <b v="1"/>
    <s v="technology/makerspaces"/>
    <x v="0"/>
    <s v="makerspaces"/>
    <n v="111"/>
    <n v="92.22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2017"/>
    <b v="0"/>
    <n v="52"/>
    <b v="0"/>
    <s v="publishing/fiction"/>
    <x v="1"/>
    <s v="fiction"/>
    <n v="41"/>
    <n v="31.85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018"/>
    <b v="0"/>
    <n v="36"/>
    <b v="0"/>
    <s v="publishing/children's books"/>
    <x v="1"/>
    <s v="children's books"/>
    <n v="8"/>
    <n v="45.97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2019"/>
    <b v="0"/>
    <n v="52"/>
    <b v="1"/>
    <s v="music/indie rock"/>
    <x v="7"/>
    <s v="indie rock"/>
    <n v="110"/>
    <n v="31.83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2020"/>
    <b v="0"/>
    <n v="41"/>
    <b v="1"/>
    <s v="film &amp; video/shorts"/>
    <x v="5"/>
    <s v="shorts"/>
    <n v="127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2021"/>
    <b v="0"/>
    <n v="33"/>
    <b v="1"/>
    <s v="theater/plays"/>
    <x v="6"/>
    <s v="plays"/>
    <n v="110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2022"/>
    <b v="0"/>
    <n v="18"/>
    <b v="1"/>
    <s v="theater/plays"/>
    <x v="6"/>
    <s v="plays"/>
    <n v="110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2023"/>
    <b v="0"/>
    <n v="69"/>
    <b v="1"/>
    <s v="theater/plays"/>
    <x v="6"/>
    <s v="plays"/>
    <n v="103"/>
    <n v="23.87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2024"/>
    <b v="1"/>
    <n v="15"/>
    <b v="0"/>
    <s v="photography/photobooks"/>
    <x v="2"/>
    <s v="photobooks"/>
    <n v="5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025"/>
    <b v="0"/>
    <n v="39"/>
    <b v="1"/>
    <s v="theater/plays"/>
    <x v="6"/>
    <s v="plays"/>
    <n v="109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026"/>
    <b v="0"/>
    <n v="56"/>
    <b v="0"/>
    <s v="games/video games"/>
    <x v="3"/>
    <s v="video games"/>
    <n v="5"/>
    <n v="29.04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2027"/>
    <b v="0"/>
    <n v="20"/>
    <b v="1"/>
    <s v="theater/plays"/>
    <x v="6"/>
    <s v="plays"/>
    <n v="108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x v="2028"/>
    <b v="0"/>
    <n v="17"/>
    <b v="1"/>
    <s v="theater/plays"/>
    <x v="6"/>
    <s v="plays"/>
    <n v="163"/>
    <n v="95.59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2029"/>
    <b v="0"/>
    <n v="31"/>
    <b v="1"/>
    <s v="theater/plays"/>
    <x v="6"/>
    <s v="plays"/>
    <n v="162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2030"/>
    <b v="0"/>
    <n v="18"/>
    <b v="1"/>
    <s v="theater/plays"/>
    <x v="6"/>
    <s v="plays"/>
    <n v="135"/>
    <n v="89.79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031"/>
    <b v="0"/>
    <n v="64"/>
    <b v="1"/>
    <s v="theater/plays"/>
    <x v="6"/>
    <s v="plays"/>
    <n v="108"/>
    <n v="25.25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032"/>
    <b v="0"/>
    <n v="37"/>
    <b v="1"/>
    <s v="music/classical music"/>
    <x v="7"/>
    <s v="classical music"/>
    <n v="103"/>
    <n v="43.62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033"/>
    <b v="0"/>
    <n v="21"/>
    <b v="1"/>
    <s v="music/rock"/>
    <x v="7"/>
    <s v="rock"/>
    <n v="161"/>
    <n v="76.86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034"/>
    <b v="0"/>
    <n v="25"/>
    <b v="1"/>
    <s v="music/rock"/>
    <x v="7"/>
    <s v="rock"/>
    <n v="107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2035"/>
    <b v="0"/>
    <n v="28"/>
    <b v="1"/>
    <s v="theater/plays"/>
    <x v="6"/>
    <s v="plays"/>
    <n v="161"/>
    <n v="57.5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036"/>
    <b v="0"/>
    <n v="8"/>
    <b v="0"/>
    <s v="theater/spaces"/>
    <x v="6"/>
    <s v="spaces"/>
    <n v="8"/>
    <n v="200.63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037"/>
    <b v="0"/>
    <n v="20"/>
    <b v="1"/>
    <s v="theater/spaces"/>
    <x v="6"/>
    <s v="spaces"/>
    <n v="119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2038"/>
    <b v="0"/>
    <n v="41"/>
    <b v="1"/>
    <s v="publishing/nonfiction"/>
    <x v="1"/>
    <s v="nonfiction"/>
    <n v="107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2039"/>
    <b v="0"/>
    <n v="69"/>
    <b v="1"/>
    <s v="theater/plays"/>
    <x v="6"/>
    <s v="plays"/>
    <n v="106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2040"/>
    <b v="0"/>
    <n v="39"/>
    <b v="1"/>
    <s v="film &amp; video/shorts"/>
    <x v="5"/>
    <s v="shorts"/>
    <n v="106"/>
    <n v="40.78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2041"/>
    <b v="0"/>
    <n v="44"/>
    <b v="1"/>
    <s v="theater/plays"/>
    <x v="6"/>
    <s v="plays"/>
    <n v="106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x v="2042"/>
    <b v="0"/>
    <n v="12"/>
    <b v="0"/>
    <s v="photography/places"/>
    <x v="2"/>
    <s v="places"/>
    <n v="79"/>
    <n v="131.6699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x v="2043"/>
    <b v="0"/>
    <n v="32"/>
    <b v="0"/>
    <s v="theater/plays"/>
    <x v="6"/>
    <s v="plays"/>
    <n v="16"/>
    <n v="49.28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2044"/>
    <b v="0"/>
    <n v="27"/>
    <b v="1"/>
    <s v="music/rock"/>
    <x v="7"/>
    <s v="rock"/>
    <n v="105"/>
    <n v="58.37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045"/>
    <b v="0"/>
    <n v="7"/>
    <b v="0"/>
    <s v="publishing/translations"/>
    <x v="1"/>
    <s v="translations"/>
    <n v="11"/>
    <n v="225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2046"/>
    <b v="0"/>
    <n v="28"/>
    <b v="0"/>
    <s v="music/jazz"/>
    <x v="7"/>
    <s v="jazz"/>
    <n v="11"/>
    <n v="56.25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2047"/>
    <b v="0"/>
    <n v="27"/>
    <b v="1"/>
    <s v="music/rock"/>
    <x v="7"/>
    <s v="rock"/>
    <n v="105"/>
    <n v="58.33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2048"/>
    <b v="0"/>
    <n v="44"/>
    <b v="1"/>
    <s v="theater/plays"/>
    <x v="6"/>
    <s v="plays"/>
    <n v="315"/>
    <n v="35.799999999999997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49"/>
    <b v="0"/>
    <n v="18"/>
    <b v="0"/>
    <s v="film &amp; video/drama"/>
    <x v="5"/>
    <s v="drama"/>
    <n v="26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050"/>
    <b v="0"/>
    <n v="7"/>
    <b v="0"/>
    <s v="technology/web"/>
    <x v="0"/>
    <s v="web"/>
    <n v="2"/>
    <n v="224.43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x v="2051"/>
    <b v="0"/>
    <n v="46"/>
    <b v="0"/>
    <s v="theater/spaces"/>
    <x v="6"/>
    <s v="spaces"/>
    <n v="46"/>
    <n v="34.130000000000003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2052"/>
    <b v="0"/>
    <n v="29"/>
    <b v="1"/>
    <s v="theater/plays"/>
    <x v="6"/>
    <s v="plays"/>
    <n v="105"/>
    <n v="54.14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2053"/>
    <b v="0"/>
    <n v="26"/>
    <b v="1"/>
    <s v="film &amp; video/shorts"/>
    <x v="5"/>
    <s v="shorts"/>
    <n v="393"/>
    <n v="60.38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054"/>
    <b v="0"/>
    <n v="28"/>
    <b v="1"/>
    <s v="theater/plays"/>
    <x v="6"/>
    <s v="plays"/>
    <n v="104"/>
    <n v="55.89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x v="2055"/>
    <b v="0"/>
    <n v="18"/>
    <b v="1"/>
    <s v="theater/plays"/>
    <x v="6"/>
    <s v="plays"/>
    <n v="130"/>
    <n v="86.94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2056"/>
    <b v="0"/>
    <n v="64"/>
    <b v="1"/>
    <s v="publishing/nonfiction"/>
    <x v="1"/>
    <s v="nonfiction"/>
    <n v="130"/>
    <n v="24.42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057"/>
    <b v="0"/>
    <n v="29"/>
    <b v="1"/>
    <s v="music/rock"/>
    <x v="7"/>
    <s v="rock"/>
    <n v="104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58"/>
    <b v="1"/>
    <n v="17"/>
    <b v="1"/>
    <s v="technology/hardware"/>
    <x v="0"/>
    <s v="hardware"/>
    <n v="312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2059"/>
    <b v="0"/>
    <n v="45"/>
    <b v="1"/>
    <s v="theater/plays"/>
    <x v="6"/>
    <s v="plays"/>
    <n v="104"/>
    <n v="34.6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060"/>
    <b v="0"/>
    <n v="61"/>
    <b v="0"/>
    <s v="food/small batch"/>
    <x v="4"/>
    <s v="small batch"/>
    <n v="21"/>
    <n v="25.49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2061"/>
    <b v="0"/>
    <n v="20"/>
    <b v="1"/>
    <s v="music/rock"/>
    <x v="7"/>
    <s v="rock"/>
    <n v="104"/>
    <n v="77.75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62"/>
    <b v="0"/>
    <n v="25"/>
    <b v="1"/>
    <s v="music/indie rock"/>
    <x v="7"/>
    <s v="indie rock"/>
    <n v="104"/>
    <n v="62.12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x v="2063"/>
    <b v="0"/>
    <n v="2"/>
    <b v="0"/>
    <s v="theater/spaces"/>
    <x v="6"/>
    <s v="spaces"/>
    <n v="0"/>
    <n v="775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2064"/>
    <b v="0"/>
    <n v="23"/>
    <b v="1"/>
    <s v="publishing/nonfiction"/>
    <x v="1"/>
    <s v="nonfiction"/>
    <n v="111"/>
    <n v="67.39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2065"/>
    <b v="0"/>
    <n v="24"/>
    <b v="1"/>
    <s v="theater/musical"/>
    <x v="6"/>
    <s v="musical"/>
    <n v="129"/>
    <n v="64.4599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2066"/>
    <b v="0"/>
    <n v="14"/>
    <b v="0"/>
    <s v="technology/wearables"/>
    <x v="0"/>
    <s v="wearables"/>
    <n v="17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067"/>
    <b v="0"/>
    <n v="32"/>
    <b v="1"/>
    <s v="games/tabletop games"/>
    <x v="3"/>
    <s v="tabletop games"/>
    <n v="154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68"/>
    <b v="0"/>
    <n v="23"/>
    <b v="1"/>
    <s v="music/indie rock"/>
    <x v="7"/>
    <s v="indie rock"/>
    <n v="102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2069"/>
    <b v="0"/>
    <n v="22"/>
    <b v="1"/>
    <s v="theater/plays"/>
    <x v="6"/>
    <s v="plays"/>
    <n v="102"/>
    <n v="69.819999999999993"/>
    <x v="2069"/>
    <d v="2014-07-10T18:35:45"/>
    <x v="2"/>
  </r>
  <r>
    <n v="3758"/>
    <s v="Luigi's Ladies"/>
    <s v="LUIGI'S LADIES: an original one-woman musical comedy"/>
    <n v="1500"/>
    <n v="1535"/>
    <x v="0"/>
    <x v="0"/>
    <s v="USD"/>
    <n v="1400475600"/>
    <x v="2070"/>
    <b v="0"/>
    <n v="26"/>
    <b v="1"/>
    <s v="theater/musical"/>
    <x v="6"/>
    <s v="musical"/>
    <n v="102"/>
    <n v="59.04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2071"/>
    <b v="0"/>
    <n v="22"/>
    <b v="1"/>
    <s v="film &amp; video/documentary"/>
    <x v="5"/>
    <s v="documentary"/>
    <n v="256"/>
    <n v="69.77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2072"/>
    <b v="0"/>
    <n v="14"/>
    <b v="1"/>
    <s v="theater/plays"/>
    <x v="6"/>
    <s v="plays"/>
    <n v="153"/>
    <n v="109.57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2073"/>
    <b v="1"/>
    <n v="24"/>
    <b v="0"/>
    <s v="photography/photobooks"/>
    <x v="2"/>
    <s v="photobooks"/>
    <n v="15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2074"/>
    <b v="0"/>
    <n v="37"/>
    <b v="1"/>
    <s v="theater/plays"/>
    <x v="6"/>
    <s v="plays"/>
    <n v="153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2075"/>
    <b v="0"/>
    <n v="18"/>
    <b v="0"/>
    <s v="technology/wearables"/>
    <x v="0"/>
    <s v="wearables"/>
    <n v="3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2076"/>
    <b v="0"/>
    <n v="25"/>
    <b v="1"/>
    <s v="theater/plays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2077"/>
    <b v="0"/>
    <n v="14"/>
    <b v="0"/>
    <s v="publishing/translations"/>
    <x v="1"/>
    <s v="translations"/>
    <n v="20"/>
    <n v="109.07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x v="2078"/>
    <b v="0"/>
    <n v="10"/>
    <b v="1"/>
    <s v="theater/plays"/>
    <x v="6"/>
    <s v="plays"/>
    <n v="102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2079"/>
    <b v="0"/>
    <n v="20"/>
    <b v="1"/>
    <s v="music/rock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2080"/>
    <b v="0"/>
    <n v="27"/>
    <b v="1"/>
    <s v="theater/plays"/>
    <x v="6"/>
    <s v="plays"/>
    <n v="101"/>
    <n v="56.33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x v="2081"/>
    <b v="0"/>
    <n v="30"/>
    <b v="0"/>
    <s v="music/jazz"/>
    <x v="7"/>
    <s v="jazz"/>
    <n v="30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2082"/>
    <b v="0"/>
    <n v="19"/>
    <b v="1"/>
    <s v="theater/plays"/>
    <x v="6"/>
    <s v="plays"/>
    <n v="101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083"/>
    <b v="0"/>
    <n v="39"/>
    <b v="1"/>
    <s v="music/indie rock"/>
    <x v="7"/>
    <s v="indie rock"/>
    <n v="101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084"/>
    <b v="1"/>
    <n v="7"/>
    <b v="1"/>
    <s v="film &amp; video/documentary"/>
    <x v="5"/>
    <s v="documentary"/>
    <n v="101"/>
    <n v="215.86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2085"/>
    <b v="0"/>
    <n v="36"/>
    <b v="1"/>
    <s v="film &amp; video/television"/>
    <x v="5"/>
    <s v="television"/>
    <n v="101"/>
    <n v="41.94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2086"/>
    <b v="0"/>
    <n v="42"/>
    <b v="1"/>
    <s v="theater/plays"/>
    <x v="6"/>
    <s v="plays"/>
    <n v="101"/>
    <n v="35.950000000000003"/>
    <x v="2086"/>
    <d v="2015-09-11T18:19:55"/>
    <x v="4"/>
  </r>
  <r>
    <n v="3658"/>
    <s v="Mr. Marmalade"/>
    <s v="Life is hard when your own imaginary friend can't make time for you."/>
    <n v="1500"/>
    <n v="1510"/>
    <x v="0"/>
    <x v="0"/>
    <s v="USD"/>
    <n v="1404273540"/>
    <x v="2087"/>
    <b v="0"/>
    <n v="20"/>
    <b v="1"/>
    <s v="theater/plays"/>
    <x v="6"/>
    <s v="plays"/>
    <n v="101"/>
    <n v="75.5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2088"/>
    <b v="0"/>
    <n v="31"/>
    <b v="1"/>
    <s v="music/rock"/>
    <x v="7"/>
    <s v="rock"/>
    <n v="116"/>
    <n v="48.71"/>
    <x v="2088"/>
    <d v="2017-02-03T04:11:00"/>
    <x v="5"/>
  </r>
  <r>
    <n v="3076"/>
    <s v="10,000 Hours"/>
    <s v="Helping female comedians get in their 10,000 Hours of practice!"/>
    <n v="10000"/>
    <n v="1506"/>
    <x v="2"/>
    <x v="0"/>
    <s v="USD"/>
    <n v="1444405123"/>
    <x v="2089"/>
    <b v="0"/>
    <n v="50"/>
    <b v="0"/>
    <s v="theater/spaces"/>
    <x v="6"/>
    <s v="spaces"/>
    <n v="15"/>
    <n v="30.12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2090"/>
    <b v="0"/>
    <n v="21"/>
    <b v="1"/>
    <s v="film &amp; video/shorts"/>
    <x v="5"/>
    <s v="shorts"/>
    <n v="126"/>
    <n v="71.709999999999994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091"/>
    <b v="0"/>
    <n v="39"/>
    <b v="1"/>
    <s v="theater/plays"/>
    <x v="6"/>
    <s v="plays"/>
    <n v="100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092"/>
    <b v="0"/>
    <n v="34"/>
    <b v="1"/>
    <s v="music/rock"/>
    <x v="7"/>
    <s v="rock"/>
    <n v="125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93"/>
    <b v="0"/>
    <n v="32"/>
    <b v="1"/>
    <s v="music/rock"/>
    <x v="7"/>
    <s v="rock"/>
    <n v="100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94"/>
    <b v="0"/>
    <n v="14"/>
    <b v="1"/>
    <s v="music/rock"/>
    <x v="7"/>
    <s v="rock"/>
    <n v="100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95"/>
    <b v="0"/>
    <n v="38"/>
    <b v="1"/>
    <s v="music/indie rock"/>
    <x v="7"/>
    <s v="indie rock"/>
    <n v="100"/>
    <n v="39.49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096"/>
    <b v="0"/>
    <n v="37"/>
    <b v="1"/>
    <s v="theater/plays"/>
    <x v="6"/>
    <s v="plays"/>
    <n v="100"/>
    <n v="40.549999999999997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097"/>
    <b v="0"/>
    <n v="10"/>
    <b v="0"/>
    <s v="theater/musical"/>
    <x v="6"/>
    <s v="musical"/>
    <n v="15"/>
    <n v="150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098"/>
    <b v="0"/>
    <n v="29"/>
    <b v="1"/>
    <s v="theater/spaces"/>
    <x v="6"/>
    <s v="spaces"/>
    <n v="100"/>
    <n v="51.72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099"/>
    <b v="0"/>
    <n v="29"/>
    <b v="1"/>
    <s v="theater/plays"/>
    <x v="6"/>
    <s v="plays"/>
    <n v="100"/>
    <n v="51.72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00"/>
    <b v="0"/>
    <n v="29"/>
    <b v="1"/>
    <s v="theater/plays"/>
    <x v="6"/>
    <s v="plays"/>
    <n v="100"/>
    <n v="51.72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01"/>
    <b v="0"/>
    <n v="45"/>
    <b v="1"/>
    <s v="theater/plays"/>
    <x v="6"/>
    <s v="plays"/>
    <n v="100"/>
    <n v="33.33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02"/>
    <b v="0"/>
    <n v="27"/>
    <b v="1"/>
    <s v="theater/musical"/>
    <x v="6"/>
    <s v="musical"/>
    <n v="100"/>
    <n v="55.56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2103"/>
    <b v="0"/>
    <n v="47"/>
    <b v="1"/>
    <s v="music/metal"/>
    <x v="7"/>
    <s v="metal"/>
    <n v="103"/>
    <n v="31.91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2104"/>
    <b v="0"/>
    <n v="30"/>
    <b v="1"/>
    <s v="theater/plays"/>
    <x v="6"/>
    <s v="plays"/>
    <n v="125"/>
    <n v="50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05"/>
    <b v="0"/>
    <n v="83"/>
    <b v="0"/>
    <s v="games/video games"/>
    <x v="3"/>
    <s v="video games"/>
    <n v="3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2106"/>
    <b v="0"/>
    <n v="31"/>
    <b v="0"/>
    <s v="technology/wearables"/>
    <x v="0"/>
    <s v="wearables"/>
    <n v="15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107"/>
    <b v="0"/>
    <n v="28"/>
    <b v="1"/>
    <s v="film &amp; video/shorts"/>
    <x v="5"/>
    <s v="shorts"/>
    <n v="198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x v="2108"/>
    <b v="0"/>
    <n v="24"/>
    <b v="0"/>
    <s v="technology/wearables"/>
    <x v="0"/>
    <s v="wearables"/>
    <n v="1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109"/>
    <b v="0"/>
    <n v="42"/>
    <b v="1"/>
    <s v="technology/space exploration"/>
    <x v="0"/>
    <s v="space exploration"/>
    <n v="137"/>
    <n v="34.9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110"/>
    <b v="0"/>
    <n v="24"/>
    <b v="0"/>
    <s v="music/world music"/>
    <x v="7"/>
    <s v="world music"/>
    <n v="29"/>
    <n v="61.04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2111"/>
    <b v="0"/>
    <n v="19"/>
    <b v="0"/>
    <s v="film &amp; video/drama"/>
    <x v="5"/>
    <s v="drama"/>
    <n v="42"/>
    <n v="77.11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2112"/>
    <b v="0"/>
    <n v="31"/>
    <b v="0"/>
    <s v="theater/plays"/>
    <x v="6"/>
    <s v="plays"/>
    <n v="49"/>
    <n v="47.26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2113"/>
    <b v="0"/>
    <n v="5"/>
    <b v="0"/>
    <s v="technology/web"/>
    <x v="0"/>
    <s v="web"/>
    <n v="1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x v="2114"/>
    <b v="0"/>
    <n v="38"/>
    <b v="1"/>
    <s v="theater/musical"/>
    <x v="6"/>
    <s v="musical"/>
    <n v="146"/>
    <n v="38.42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2115"/>
    <b v="0"/>
    <n v="16"/>
    <b v="0"/>
    <s v="games/mobile games"/>
    <x v="3"/>
    <s v="mobile games"/>
    <n v="8"/>
    <n v="90.94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116"/>
    <b v="1"/>
    <n v="36"/>
    <b v="1"/>
    <s v="film &amp; video/documentary"/>
    <x v="5"/>
    <s v="documentary"/>
    <n v="146"/>
    <n v="40.42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117"/>
    <b v="0"/>
    <n v="21"/>
    <b v="1"/>
    <s v="music/indie rock"/>
    <x v="7"/>
    <s v="indie rock"/>
    <n v="145"/>
    <n v="68.81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x v="2118"/>
    <b v="0"/>
    <n v="13"/>
    <b v="0"/>
    <s v="games/mobile games"/>
    <x v="3"/>
    <s v="mobile games"/>
    <n v="14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2119"/>
    <b v="1"/>
    <n v="45"/>
    <b v="1"/>
    <s v="theater/plays"/>
    <x v="6"/>
    <s v="plays"/>
    <n v="120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2120"/>
    <b v="0"/>
    <n v="33"/>
    <b v="1"/>
    <s v="music/rock"/>
    <x v="7"/>
    <s v="rock"/>
    <n v="180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x v="2121"/>
    <b v="0"/>
    <n v="52"/>
    <b v="1"/>
    <s v="technology/space exploration"/>
    <x v="0"/>
    <s v="space exploration"/>
    <n v="956"/>
    <n v="27.5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2122"/>
    <b v="0"/>
    <n v="20"/>
    <b v="0"/>
    <s v="games/video games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x v="2123"/>
    <b v="0"/>
    <n v="21"/>
    <b v="1"/>
    <s v="film &amp; video/documentary"/>
    <x v="5"/>
    <s v="documentary"/>
    <n v="102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2124"/>
    <b v="0"/>
    <n v="16"/>
    <b v="0"/>
    <s v="photography/people"/>
    <x v="2"/>
    <s v="people"/>
    <n v="4"/>
    <n v="88.69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2125"/>
    <b v="1"/>
    <n v="24"/>
    <b v="0"/>
    <s v="photography/photobooks"/>
    <x v="2"/>
    <s v="photobooks"/>
    <n v="26"/>
    <n v="59.04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2126"/>
    <b v="0"/>
    <n v="22"/>
    <b v="0"/>
    <s v="technology/web"/>
    <x v="0"/>
    <s v="web"/>
    <n v="37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127"/>
    <b v="0"/>
    <n v="26"/>
    <b v="1"/>
    <s v="music/classical music"/>
    <x v="7"/>
    <s v="classical music"/>
    <n v="156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2128"/>
    <b v="0"/>
    <n v="23"/>
    <b v="0"/>
    <s v="music/faith"/>
    <x v="7"/>
    <s v="faith"/>
    <n v="12"/>
    <n v="61.09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129"/>
    <b v="0"/>
    <n v="15"/>
    <b v="0"/>
    <s v="publishing/children's books"/>
    <x v="1"/>
    <s v="children's books"/>
    <n v="26"/>
    <n v="93.67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x v="2130"/>
    <b v="0"/>
    <n v="24"/>
    <b v="0"/>
    <s v="technology/wearables"/>
    <x v="0"/>
    <s v="wearables"/>
    <n v="28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x v="2131"/>
    <b v="0"/>
    <n v="20"/>
    <b v="1"/>
    <s v="theater/plays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2132"/>
    <b v="0"/>
    <n v="41"/>
    <b v="0"/>
    <s v="technology/gadgets"/>
    <x v="0"/>
    <s v="gadgets"/>
    <n v="47"/>
    <n v="34.1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2133"/>
    <b v="0"/>
    <n v="41"/>
    <b v="0"/>
    <s v="music/faith"/>
    <x v="7"/>
    <s v="faith"/>
    <n v="43"/>
    <n v="34.020000000000003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34"/>
    <b v="0"/>
    <n v="34"/>
    <b v="1"/>
    <s v="theater/plays"/>
    <x v="6"/>
    <s v="plays"/>
    <n v="100"/>
    <n v="41.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2135"/>
    <b v="0"/>
    <n v="38"/>
    <b v="1"/>
    <s v="music/rock"/>
    <x v="7"/>
    <s v="rock"/>
    <n v="107"/>
    <n v="36.61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136"/>
    <b v="0"/>
    <n v="12"/>
    <b v="1"/>
    <s v="music/rock"/>
    <x v="7"/>
    <s v="rock"/>
    <n v="185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2137"/>
    <b v="0"/>
    <n v="12"/>
    <b v="0"/>
    <s v="technology/wearables"/>
    <x v="0"/>
    <s v="wearables"/>
    <n v="5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138"/>
    <b v="0"/>
    <n v="13"/>
    <b v="0"/>
    <s v="film &amp; video/science fiction"/>
    <x v="5"/>
    <s v="science fiction"/>
    <n v="6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2139"/>
    <b v="0"/>
    <n v="17"/>
    <b v="0"/>
    <s v="theater/plays"/>
    <x v="6"/>
    <s v="plays"/>
    <n v="12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2140"/>
    <b v="0"/>
    <n v="17"/>
    <b v="1"/>
    <s v="theater/plays"/>
    <x v="6"/>
    <s v="plays"/>
    <n v="138"/>
    <n v="81.290000000000006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2141"/>
    <b v="0"/>
    <n v="30"/>
    <b v="0"/>
    <s v="music/jazz"/>
    <x v="7"/>
    <s v="jazz"/>
    <n v="15"/>
    <n v="46.0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142"/>
    <b v="0"/>
    <n v="34"/>
    <b v="1"/>
    <s v="music/pop"/>
    <x v="7"/>
    <s v="pop"/>
    <n v="137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143"/>
    <b v="0"/>
    <n v="59"/>
    <b v="1"/>
    <s v="theater/spaces"/>
    <x v="6"/>
    <s v="spaces"/>
    <n v="458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2144"/>
    <b v="0"/>
    <n v="17"/>
    <b v="1"/>
    <s v="music/rock"/>
    <x v="7"/>
    <s v="rock"/>
    <n v="114"/>
    <n v="80.59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2145"/>
    <b v="0"/>
    <n v="49"/>
    <b v="1"/>
    <s v="film &amp; video/shorts"/>
    <x v="5"/>
    <s v="shorts"/>
    <n v="105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x v="2146"/>
    <b v="0"/>
    <n v="20"/>
    <b v="0"/>
    <s v="technology/web"/>
    <x v="0"/>
    <s v="web"/>
    <n v="1"/>
    <n v="68.3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2147"/>
    <b v="0"/>
    <n v="27"/>
    <b v="1"/>
    <s v="music/electronic music"/>
    <x v="7"/>
    <s v="electronic music"/>
    <n v="103"/>
    <n v="50.59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2148"/>
    <b v="0"/>
    <n v="20"/>
    <b v="1"/>
    <s v="theater/plays"/>
    <x v="6"/>
    <s v="plays"/>
    <n v="171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149"/>
    <b v="0"/>
    <n v="47"/>
    <b v="1"/>
    <s v="music/indie rock"/>
    <x v="7"/>
    <s v="indie rock"/>
    <n v="114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150"/>
    <b v="0"/>
    <n v="20"/>
    <b v="0"/>
    <s v="theater/plays"/>
    <x v="6"/>
    <s v="plays"/>
    <n v="27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x v="2151"/>
    <b v="0"/>
    <n v="18"/>
    <b v="1"/>
    <s v="music/classical music"/>
    <x v="7"/>
    <s v="classical music"/>
    <n v="109"/>
    <n v="75.61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52"/>
    <b v="0"/>
    <n v="38"/>
    <b v="1"/>
    <s v="music/indie rock"/>
    <x v="7"/>
    <s v="indie rock"/>
    <n v="136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153"/>
    <b v="0"/>
    <n v="21"/>
    <b v="1"/>
    <s v="theater/plays"/>
    <x v="6"/>
    <s v="plays"/>
    <n v="170"/>
    <n v="64.760000000000005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2154"/>
    <b v="0"/>
    <n v="29"/>
    <b v="0"/>
    <s v="music/jazz"/>
    <x v="7"/>
    <s v="jazz"/>
    <n v="68"/>
    <n v="46.59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2155"/>
    <b v="0"/>
    <n v="26"/>
    <b v="1"/>
    <s v="music/indie rock"/>
    <x v="7"/>
    <s v="indie rock"/>
    <n v="135"/>
    <n v="51.96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x v="2156"/>
    <b v="0"/>
    <n v="35"/>
    <b v="1"/>
    <s v="film &amp; video/shorts"/>
    <x v="5"/>
    <s v="shorts"/>
    <n v="2702"/>
    <n v="38.6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57"/>
    <b v="0"/>
    <n v="17"/>
    <b v="1"/>
    <s v="music/indie rock"/>
    <x v="7"/>
    <s v="indie rock"/>
    <n v="135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158"/>
    <b v="0"/>
    <n v="16"/>
    <b v="0"/>
    <s v="food/food trucks"/>
    <x v="4"/>
    <s v="food trucks"/>
    <n v="41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2159"/>
    <b v="0"/>
    <n v="47"/>
    <b v="1"/>
    <s v="music/metal"/>
    <x v="7"/>
    <s v="metal"/>
    <n v="122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2160"/>
    <b v="0"/>
    <n v="42"/>
    <b v="1"/>
    <s v="publishing/nonfiction"/>
    <x v="1"/>
    <s v="nonfiction"/>
    <n v="134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2161"/>
    <b v="0"/>
    <n v="6"/>
    <b v="0"/>
    <s v="theater/plays"/>
    <x v="6"/>
    <s v="plays"/>
    <n v="9"/>
    <n v="222.5"/>
    <x v="2161"/>
    <d v="2016-12-21T17:03:14"/>
    <x v="1"/>
  </r>
  <r>
    <n v="2659"/>
    <s v="test (Canceled)"/>
    <s v="test"/>
    <n v="49000"/>
    <n v="1333"/>
    <x v="1"/>
    <x v="0"/>
    <s v="USD"/>
    <n v="1429321210"/>
    <x v="2162"/>
    <b v="0"/>
    <n v="10"/>
    <b v="0"/>
    <s v="technology/space exploration"/>
    <x v="0"/>
    <s v="space exploration"/>
    <n v="3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163"/>
    <b v="0"/>
    <n v="44"/>
    <b v="0"/>
    <s v="technology/wearables"/>
    <x v="0"/>
    <s v="wearables"/>
    <n v="9"/>
    <n v="30.27"/>
    <x v="2163"/>
    <d v="2016-04-26T06:55:0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x v="2164"/>
    <b v="0"/>
    <n v="52"/>
    <b v="1"/>
    <s v="photography/photobooks"/>
    <x v="2"/>
    <s v="photobooks"/>
    <n v="111"/>
    <n v="25.58"/>
    <x v="2164"/>
    <d v="2015-06-10T15:04:31"/>
    <x v="4"/>
  </r>
  <r>
    <n v="528"/>
    <s v="Devastated No Matter What"/>
    <s v="A Festival Backed Production of a Full-Length Play."/>
    <n v="1150"/>
    <n v="1330"/>
    <x v="0"/>
    <x v="0"/>
    <s v="USD"/>
    <n v="1434921600"/>
    <x v="2165"/>
    <b v="0"/>
    <n v="30"/>
    <b v="1"/>
    <s v="theater/plays"/>
    <x v="6"/>
    <s v="plays"/>
    <n v="116"/>
    <n v="44.33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166"/>
    <b v="0"/>
    <n v="31"/>
    <b v="1"/>
    <s v="theater/plays"/>
    <x v="6"/>
    <s v="plays"/>
    <n v="133"/>
    <n v="42.9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2167"/>
    <b v="0"/>
    <n v="28"/>
    <b v="1"/>
    <s v="theater/musical"/>
    <x v="6"/>
    <s v="musical"/>
    <n v="106"/>
    <n v="47.4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2168"/>
    <b v="0"/>
    <n v="11"/>
    <b v="1"/>
    <s v="theater/musical"/>
    <x v="6"/>
    <s v="musical"/>
    <n v="133"/>
    <n v="120.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169"/>
    <b v="0"/>
    <n v="20"/>
    <b v="0"/>
    <s v="theater/spaces"/>
    <x v="6"/>
    <s v="spaces"/>
    <n v="17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2170"/>
    <b v="0"/>
    <n v="34"/>
    <b v="1"/>
    <s v="music/pop"/>
    <x v="7"/>
    <s v="pop"/>
    <n v="120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171"/>
    <b v="0"/>
    <n v="28"/>
    <b v="1"/>
    <s v="theater/plays"/>
    <x v="6"/>
    <s v="plays"/>
    <n v="105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2172"/>
    <b v="0"/>
    <n v="23"/>
    <b v="0"/>
    <s v="theater/plays"/>
    <x v="6"/>
    <s v="plays"/>
    <n v="44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2173"/>
    <b v="1"/>
    <n v="26"/>
    <b v="1"/>
    <s v="theater/plays"/>
    <x v="6"/>
    <s v="plays"/>
    <n v="131"/>
    <n v="50.46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2174"/>
    <b v="0"/>
    <n v="201"/>
    <b v="0"/>
    <s v="technology/wearables"/>
    <x v="0"/>
    <s v="wearables"/>
    <n v="7"/>
    <n v="6.5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2175"/>
    <b v="0"/>
    <n v="6"/>
    <b v="0"/>
    <s v="theater/plays"/>
    <x v="6"/>
    <s v="plays"/>
    <n v="1"/>
    <n v="217.5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2176"/>
    <b v="0"/>
    <n v="11"/>
    <b v="0"/>
    <s v="music/faith"/>
    <x v="7"/>
    <s v="faith"/>
    <n v="65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177"/>
    <b v="0"/>
    <n v="26"/>
    <b v="1"/>
    <s v="music/rock"/>
    <x v="7"/>
    <s v="rock"/>
    <n v="100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178"/>
    <b v="0"/>
    <n v="17"/>
    <b v="0"/>
    <s v="film &amp; video/drama"/>
    <x v="5"/>
    <s v="drama"/>
    <n v="16"/>
    <n v="76.47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2179"/>
    <b v="1"/>
    <n v="25"/>
    <b v="1"/>
    <s v="theater/plays"/>
    <x v="6"/>
    <s v="plays"/>
    <n v="104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2180"/>
    <b v="0"/>
    <n v="26"/>
    <b v="0"/>
    <s v="film &amp; video/drama"/>
    <x v="5"/>
    <s v="drama"/>
    <n v="6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2181"/>
    <b v="0"/>
    <n v="20"/>
    <b v="0"/>
    <s v="theater/spaces"/>
    <x v="6"/>
    <s v="spaces"/>
    <n v="9"/>
    <n v="64.8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2182"/>
    <b v="0"/>
    <n v="30"/>
    <b v="1"/>
    <s v="theater/plays"/>
    <x v="6"/>
    <s v="plays"/>
    <n v="123"/>
    <n v="43.2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183"/>
    <b v="0"/>
    <n v="28"/>
    <b v="0"/>
    <s v="film &amp; video/science fiction"/>
    <x v="5"/>
    <s v="science fiction"/>
    <n v="11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2184"/>
    <b v="0"/>
    <n v="25"/>
    <b v="1"/>
    <s v="theater/spaces"/>
    <x v="6"/>
    <s v="spaces"/>
    <n v="143"/>
    <n v="51.6"/>
    <x v="2184"/>
    <d v="2017-03-03T11:01:32"/>
    <x v="5"/>
  </r>
  <r>
    <n v="876"/>
    <s v="Sound Of Dobells"/>
    <s v="What was the greatest record shop ever?  DOBELLS!"/>
    <n v="3152"/>
    <n v="1286"/>
    <x v="2"/>
    <x v="1"/>
    <s v="GBP"/>
    <n v="1359978927"/>
    <x v="2185"/>
    <b v="0"/>
    <n v="45"/>
    <b v="0"/>
    <s v="music/jazz"/>
    <x v="7"/>
    <s v="jazz"/>
    <n v="41"/>
    <n v="28.58"/>
    <x v="2185"/>
    <d v="2013-02-04T11:55:27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x v="2186"/>
    <b v="0"/>
    <n v="41"/>
    <b v="1"/>
    <s v="music/indie rock"/>
    <x v="7"/>
    <s v="indie rock"/>
    <n v="171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x v="2187"/>
    <b v="0"/>
    <n v="7"/>
    <b v="1"/>
    <s v="film &amp; video/documentary"/>
    <x v="5"/>
    <s v="documentary"/>
    <n v="128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188"/>
    <b v="0"/>
    <n v="34"/>
    <b v="1"/>
    <s v="theater/musical"/>
    <x v="6"/>
    <s v="musical"/>
    <n v="128"/>
    <n v="37.65"/>
    <x v="2188"/>
    <d v="2014-10-13T04:59:00"/>
    <x v="2"/>
  </r>
  <r>
    <n v="3531"/>
    <s v="The Reinvention of Lily Johnson"/>
    <s v="A political comedy for a crazy election year"/>
    <n v="1000"/>
    <n v="1280"/>
    <x v="0"/>
    <x v="0"/>
    <s v="USD"/>
    <n v="1467301334"/>
    <x v="2189"/>
    <b v="0"/>
    <n v="26"/>
    <b v="1"/>
    <s v="theater/plays"/>
    <x v="6"/>
    <s v="plays"/>
    <n v="128"/>
    <n v="49.23"/>
    <x v="2189"/>
    <d v="2016-06-30T15:42:14"/>
    <x v="1"/>
  </r>
  <r>
    <n v="3635"/>
    <s v="Mary's Son"/>
    <s v="Mary's Son is a pop opera about Jesus and the hope he brings to all people."/>
    <n v="3500"/>
    <n v="1276"/>
    <x v="2"/>
    <x v="0"/>
    <s v="USD"/>
    <n v="1461186676"/>
    <x v="2190"/>
    <b v="0"/>
    <n v="10"/>
    <b v="0"/>
    <s v="theater/musical"/>
    <x v="6"/>
    <s v="musical"/>
    <n v="36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2191"/>
    <b v="0"/>
    <n v="27"/>
    <b v="1"/>
    <s v="theater/plays"/>
    <x v="6"/>
    <s v="plays"/>
    <n v="128"/>
    <n v="47.22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2192"/>
    <b v="0"/>
    <n v="28"/>
    <b v="1"/>
    <s v="music/rock"/>
    <x v="7"/>
    <s v="rock"/>
    <n v="127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193"/>
    <b v="1"/>
    <n v="94"/>
    <b v="1"/>
    <s v="food/small batch"/>
    <x v="4"/>
    <s v="small batch"/>
    <n v="212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2194"/>
    <b v="0"/>
    <n v="25"/>
    <b v="1"/>
    <s v="theater/spaces"/>
    <x v="6"/>
    <s v="spaces"/>
    <n v="127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2195"/>
    <b v="0"/>
    <n v="26"/>
    <b v="1"/>
    <s v="music/indie rock"/>
    <x v="7"/>
    <s v="indie rock"/>
    <n v="127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196"/>
    <b v="0"/>
    <n v="48"/>
    <b v="1"/>
    <s v="music/indie rock"/>
    <x v="7"/>
    <s v="indie rock"/>
    <n v="180"/>
    <n v="26.27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2197"/>
    <b v="0"/>
    <n v="32"/>
    <b v="1"/>
    <s v="theater/plays"/>
    <x v="6"/>
    <s v="plays"/>
    <n v="105"/>
    <n v="39.380000000000003"/>
    <x v="2197"/>
    <d v="2015-08-31T17:31:15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x v="2198"/>
    <b v="0"/>
    <n v="17"/>
    <b v="1"/>
    <s v="theater/plays"/>
    <x v="6"/>
    <s v="plays"/>
    <n v="126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2199"/>
    <b v="0"/>
    <n v="49"/>
    <b v="1"/>
    <s v="theater/plays"/>
    <x v="6"/>
    <s v="plays"/>
    <n v="126"/>
    <n v="25.6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2200"/>
    <b v="0"/>
    <n v="9"/>
    <b v="1"/>
    <s v="theater/plays"/>
    <x v="6"/>
    <s v="plays"/>
    <n v="105"/>
    <n v="139.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201"/>
    <b v="0"/>
    <n v="19"/>
    <b v="1"/>
    <s v="music/indie rock"/>
    <x v="7"/>
    <s v="indie rock"/>
    <n v="114"/>
    <n v="65.84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2202"/>
    <b v="0"/>
    <n v="11"/>
    <b v="0"/>
    <s v="film &amp; video/animation"/>
    <x v="5"/>
    <s v="animation"/>
    <n v="2"/>
    <n v="113.64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203"/>
    <b v="0"/>
    <n v="20"/>
    <b v="1"/>
    <s v="theater/plays"/>
    <x v="6"/>
    <s v="plays"/>
    <n v="100"/>
    <n v="62.5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2204"/>
    <b v="1"/>
    <n v="21"/>
    <b v="1"/>
    <s v="theater/plays"/>
    <x v="6"/>
    <s v="plays"/>
    <n v="104"/>
    <n v="59.52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2205"/>
    <b v="0"/>
    <n v="24"/>
    <b v="1"/>
    <s v="theater/plays"/>
    <x v="6"/>
    <s v="plays"/>
    <n v="156"/>
    <n v="51.92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206"/>
    <b v="0"/>
    <n v="25"/>
    <b v="0"/>
    <s v="technology/web"/>
    <x v="0"/>
    <s v="web"/>
    <n v="12"/>
    <n v="49.8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2207"/>
    <b v="0"/>
    <n v="46"/>
    <b v="1"/>
    <s v="theater/plays"/>
    <x v="6"/>
    <s v="plays"/>
    <n v="104"/>
    <n v="27.07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208"/>
    <b v="0"/>
    <n v="14"/>
    <b v="0"/>
    <s v="theater/musical"/>
    <x v="6"/>
    <s v="musical"/>
    <n v="5"/>
    <n v="88.64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09"/>
    <b v="0"/>
    <n v="22"/>
    <b v="1"/>
    <s v="film &amp; video/television"/>
    <x v="5"/>
    <s v="television"/>
    <n v="145"/>
    <n v="56.14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2210"/>
    <b v="0"/>
    <n v="7"/>
    <b v="0"/>
    <s v="theater/plays"/>
    <x v="6"/>
    <s v="plays"/>
    <n v="4"/>
    <n v="175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2211"/>
    <b v="0"/>
    <n v="29"/>
    <b v="1"/>
    <s v="music/indie rock"/>
    <x v="7"/>
    <s v="indie rock"/>
    <n v="102"/>
    <n v="42.24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2212"/>
    <b v="0"/>
    <n v="18"/>
    <b v="1"/>
    <s v="theater/plays"/>
    <x v="6"/>
    <s v="plays"/>
    <n v="175"/>
    <n v="68.06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x v="2213"/>
    <b v="0"/>
    <n v="4"/>
    <b v="0"/>
    <s v="food/food trucks"/>
    <x v="4"/>
    <s v="food trucks"/>
    <n v="0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2214"/>
    <b v="1"/>
    <n v="21"/>
    <b v="1"/>
    <s v="theater/plays"/>
    <x v="6"/>
    <s v="plays"/>
    <n v="163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215"/>
    <b v="0"/>
    <n v="20"/>
    <b v="1"/>
    <s v="theater/plays"/>
    <x v="6"/>
    <s v="plays"/>
    <n v="122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x v="2216"/>
    <b v="0"/>
    <n v="28"/>
    <b v="1"/>
    <s v="theater/plays"/>
    <x v="6"/>
    <s v="plays"/>
    <n v="180"/>
    <n v="43.5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217"/>
    <b v="0"/>
    <n v="6"/>
    <b v="0"/>
    <s v="food/food trucks"/>
    <x v="4"/>
    <s v="food trucks"/>
    <n v="2"/>
    <n v="202.83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2218"/>
    <b v="0"/>
    <n v="17"/>
    <b v="0"/>
    <s v="games/mobile games"/>
    <x v="3"/>
    <s v="mobile games"/>
    <n v="5"/>
    <n v="71.59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2219"/>
    <b v="0"/>
    <n v="27"/>
    <b v="1"/>
    <s v="theater/plays"/>
    <x v="6"/>
    <s v="plays"/>
    <n v="124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2220"/>
    <b v="0"/>
    <n v="23"/>
    <b v="1"/>
    <s v="music/rock"/>
    <x v="7"/>
    <s v="rock"/>
    <n v="101"/>
    <n v="52.83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2221"/>
    <b v="0"/>
    <n v="25"/>
    <b v="1"/>
    <s v="film &amp; video/documentary"/>
    <x v="5"/>
    <s v="documentary"/>
    <n v="120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2222"/>
    <b v="0"/>
    <n v="11"/>
    <b v="0"/>
    <s v="music/jazz"/>
    <x v="7"/>
    <s v="jazz"/>
    <n v="24"/>
    <n v="109.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x v="2223"/>
    <b v="0"/>
    <n v="24"/>
    <b v="1"/>
    <s v="music/metal"/>
    <x v="7"/>
    <s v="metal"/>
    <n v="100"/>
    <n v="50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224"/>
    <b v="0"/>
    <n v="28"/>
    <b v="1"/>
    <s v="music/pop"/>
    <x v="7"/>
    <s v="pop"/>
    <n v="100"/>
    <n v="42.86"/>
    <x v="2224"/>
    <d v="2011-06-14T00:35:2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2225"/>
    <b v="0"/>
    <n v="38"/>
    <b v="1"/>
    <s v="theater/plays"/>
    <x v="6"/>
    <s v="plays"/>
    <n v="100"/>
    <n v="31.58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226"/>
    <b v="0"/>
    <n v="18"/>
    <b v="1"/>
    <s v="theater/plays"/>
    <x v="6"/>
    <s v="plays"/>
    <n v="120"/>
    <n v="66.67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2227"/>
    <b v="0"/>
    <n v="42"/>
    <b v="1"/>
    <s v="music/indie rock"/>
    <x v="7"/>
    <s v="indie rock"/>
    <n v="133"/>
    <n v="28.57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2228"/>
    <b v="0"/>
    <n v="23"/>
    <b v="1"/>
    <s v="theater/plays"/>
    <x v="6"/>
    <s v="plays"/>
    <n v="141"/>
    <n v="52.17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2229"/>
    <b v="0"/>
    <n v="23"/>
    <b v="1"/>
    <s v="theater/plays"/>
    <x v="6"/>
    <s v="plays"/>
    <n v="171"/>
    <n v="52.17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230"/>
    <b v="0"/>
    <n v="38"/>
    <b v="1"/>
    <s v="theater/plays"/>
    <x v="6"/>
    <s v="plays"/>
    <n v="120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2231"/>
    <b v="0"/>
    <n v="46"/>
    <b v="1"/>
    <s v="theater/plays"/>
    <x v="6"/>
    <s v="plays"/>
    <n v="239"/>
    <n v="26.02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x v="2232"/>
    <b v="0"/>
    <n v="5"/>
    <b v="0"/>
    <s v="theater/spaces"/>
    <x v="6"/>
    <s v="spaces"/>
    <n v="30"/>
    <n v="237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x v="2233"/>
    <b v="0"/>
    <n v="15"/>
    <b v="1"/>
    <s v="theater/plays"/>
    <x v="6"/>
    <s v="plays"/>
    <n v="108"/>
    <n v="79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234"/>
    <b v="0"/>
    <n v="43"/>
    <b v="1"/>
    <s v="music/indie rock"/>
    <x v="7"/>
    <s v="indie rock"/>
    <n v="119"/>
    <n v="27.56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2235"/>
    <b v="0"/>
    <n v="21"/>
    <b v="0"/>
    <s v="theater/spaces"/>
    <x v="6"/>
    <s v="spaces"/>
    <n v="1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2236"/>
    <b v="0"/>
    <n v="25"/>
    <b v="1"/>
    <s v="music/rock"/>
    <x v="7"/>
    <s v="rock"/>
    <n v="118"/>
    <n v="47.2"/>
    <x v="2236"/>
    <d v="2013-01-09T08:48:55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x v="2237"/>
    <b v="0"/>
    <n v="25"/>
    <b v="1"/>
    <s v="music/pop"/>
    <x v="7"/>
    <s v="pop"/>
    <n v="118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2238"/>
    <b v="0"/>
    <n v="12"/>
    <b v="1"/>
    <s v="theater/plays"/>
    <x v="6"/>
    <s v="plays"/>
    <n v="131"/>
    <n v="97.92"/>
    <x v="2238"/>
    <d v="2014-12-31T17:50:08"/>
    <x v="2"/>
  </r>
  <r>
    <n v="1089"/>
    <s v="Farabel"/>
    <s v="Farabel is a single player turn-based fantasy strategy game for Mac/PC/Linux"/>
    <n v="15000"/>
    <n v="1174"/>
    <x v="2"/>
    <x v="16"/>
    <s v="EUR"/>
    <n v="1435293175"/>
    <x v="2239"/>
    <b v="0"/>
    <n v="49"/>
    <b v="0"/>
    <s v="games/video games"/>
    <x v="3"/>
    <s v="video games"/>
    <n v="8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240"/>
    <b v="0"/>
    <n v="14"/>
    <b v="0"/>
    <s v="food/food trucks"/>
    <x v="4"/>
    <s v="food trucks"/>
    <n v="39"/>
    <n v="83.5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2241"/>
    <b v="0"/>
    <n v="26"/>
    <b v="1"/>
    <s v="theater/plays"/>
    <x v="6"/>
    <s v="plays"/>
    <n v="117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42"/>
    <b v="0"/>
    <n v="28"/>
    <b v="1"/>
    <s v="games/tabletop games"/>
    <x v="3"/>
    <s v="tabletop games"/>
    <n v="1165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2243"/>
    <b v="0"/>
    <n v="31"/>
    <b v="0"/>
    <s v="technology/wearables"/>
    <x v="0"/>
    <s v="wearables"/>
    <n v="2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2244"/>
    <b v="0"/>
    <n v="14"/>
    <b v="0"/>
    <s v="theater/plays"/>
    <x v="6"/>
    <s v="plays"/>
    <n v="17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2245"/>
    <b v="0"/>
    <n v="19"/>
    <b v="0"/>
    <s v="food/food trucks"/>
    <x v="4"/>
    <s v="food trucks"/>
    <n v="4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246"/>
    <b v="0"/>
    <n v="23"/>
    <b v="1"/>
    <s v="theater/plays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x v="2247"/>
    <b v="0"/>
    <n v="10"/>
    <b v="1"/>
    <s v="theater/musical"/>
    <x v="6"/>
    <s v="musical"/>
    <n v="115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2248"/>
    <b v="1"/>
    <n v="13"/>
    <b v="0"/>
    <s v="photography/photobooks"/>
    <x v="2"/>
    <s v="photobooks"/>
    <n v="46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2249"/>
    <b v="0"/>
    <n v="27"/>
    <b v="1"/>
    <s v="photography/photobooks"/>
    <x v="2"/>
    <s v="photobooks"/>
    <n v="115"/>
    <n v="42.48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250"/>
    <b v="0"/>
    <n v="7"/>
    <b v="0"/>
    <s v="theater/spaces"/>
    <x v="6"/>
    <s v="spaces"/>
    <n v="6"/>
    <n v="163.57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x v="2251"/>
    <b v="0"/>
    <n v="4"/>
    <b v="0"/>
    <s v="theater/musical"/>
    <x v="6"/>
    <s v="musical"/>
    <n v="11"/>
    <n v="286.25"/>
    <x v="2251"/>
    <d v="2015-02-04T11:50:1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x v="2252"/>
    <b v="0"/>
    <n v="20"/>
    <b v="1"/>
    <s v="music/indie rock"/>
    <x v="7"/>
    <s v="indie rock"/>
    <n v="115"/>
    <n v="57.25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253"/>
    <b v="0"/>
    <n v="61"/>
    <b v="1"/>
    <s v="theater/plays"/>
    <x v="6"/>
    <s v="plays"/>
    <n v="115"/>
    <n v="18.77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254"/>
    <b v="0"/>
    <n v="14"/>
    <b v="0"/>
    <s v="theater/plays"/>
    <x v="6"/>
    <s v="plays"/>
    <n v="38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2255"/>
    <b v="0"/>
    <n v="27"/>
    <b v="1"/>
    <s v="theater/plays"/>
    <x v="6"/>
    <s v="plays"/>
    <n v="119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56"/>
    <b v="0"/>
    <n v="27"/>
    <b v="1"/>
    <s v="music/electronic music"/>
    <x v="7"/>
    <s v="electronic music"/>
    <n v="152"/>
    <n v="42.2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x v="2257"/>
    <b v="0"/>
    <n v="38"/>
    <b v="0"/>
    <s v="technology/wearables"/>
    <x v="0"/>
    <s v="wearables"/>
    <n v="11"/>
    <n v="29.89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2258"/>
    <b v="0"/>
    <n v="11"/>
    <b v="0"/>
    <s v="technology/wearables"/>
    <x v="0"/>
    <s v="wearables"/>
    <n v="1"/>
    <n v="102.73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59"/>
    <b v="0"/>
    <n v="34"/>
    <b v="1"/>
    <s v="music/electronic music"/>
    <x v="7"/>
    <s v="electronic music"/>
    <n v="103"/>
    <n v="33.24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2260"/>
    <b v="0"/>
    <n v="17"/>
    <b v="1"/>
    <s v="music/rock"/>
    <x v="7"/>
    <s v="rock"/>
    <n v="113"/>
    <n v="66.47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2261"/>
    <b v="0"/>
    <n v="17"/>
    <b v="1"/>
    <s v="theater/plays"/>
    <x v="6"/>
    <s v="plays"/>
    <n v="113"/>
    <n v="66.47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262"/>
    <b v="0"/>
    <n v="20"/>
    <b v="0"/>
    <s v="food/food trucks"/>
    <x v="4"/>
    <s v="food trucks"/>
    <n v="23"/>
    <n v="56.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2263"/>
    <b v="0"/>
    <n v="13"/>
    <b v="0"/>
    <s v="theater/plays"/>
    <x v="6"/>
    <s v="plays"/>
    <n v="38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2264"/>
    <b v="0"/>
    <n v="19"/>
    <b v="1"/>
    <s v="theater/plays"/>
    <x v="6"/>
    <s v="plays"/>
    <n v="102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265"/>
    <b v="0"/>
    <n v="29"/>
    <b v="1"/>
    <s v="music/indie rock"/>
    <x v="7"/>
    <s v="indie rock"/>
    <n v="187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2266"/>
    <b v="0"/>
    <n v="19"/>
    <b v="1"/>
    <s v="theater/plays"/>
    <x v="6"/>
    <s v="plays"/>
    <n v="112"/>
    <n v="58.95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2267"/>
    <b v="0"/>
    <n v="18"/>
    <b v="1"/>
    <s v="theater/plays"/>
    <x v="6"/>
    <s v="plays"/>
    <n v="112"/>
    <n v="62.17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2268"/>
    <b v="0"/>
    <n v="18"/>
    <b v="1"/>
    <s v="theater/plays"/>
    <x v="6"/>
    <s v="plays"/>
    <n v="106"/>
    <n v="61.94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269"/>
    <b v="0"/>
    <n v="18"/>
    <b v="1"/>
    <s v="theater/plays"/>
    <x v="6"/>
    <s v="plays"/>
    <n v="223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2270"/>
    <b v="0"/>
    <n v="31"/>
    <b v="1"/>
    <s v="music/indie rock"/>
    <x v="7"/>
    <s v="indie rock"/>
    <n v="171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2271"/>
    <b v="0"/>
    <n v="19"/>
    <b v="1"/>
    <s v="theater/plays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2272"/>
    <b v="0"/>
    <n v="17"/>
    <b v="0"/>
    <s v="technology/wearables"/>
    <x v="0"/>
    <s v="wearables"/>
    <n v="4"/>
    <n v="65.180000000000007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2273"/>
    <b v="0"/>
    <n v="15"/>
    <b v="1"/>
    <s v="film &amp; video/shorts"/>
    <x v="5"/>
    <s v="shorts"/>
    <n v="111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274"/>
    <b v="0"/>
    <n v="18"/>
    <b v="1"/>
    <s v="theater/plays"/>
    <x v="6"/>
    <s v="plays"/>
    <n v="221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2275"/>
    <b v="0"/>
    <n v="12"/>
    <b v="0"/>
    <s v="theater/plays"/>
    <x v="6"/>
    <s v="plays"/>
    <n v="16"/>
    <n v="91.83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276"/>
    <b v="0"/>
    <n v="3"/>
    <b v="0"/>
    <s v="technology/web"/>
    <x v="0"/>
    <s v="web"/>
    <n v="15"/>
    <n v="367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2277"/>
    <b v="0"/>
    <n v="27"/>
    <b v="1"/>
    <s v="theater/plays"/>
    <x v="6"/>
    <s v="plays"/>
    <n v="110"/>
    <n v="40.78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x v="2278"/>
    <b v="0"/>
    <n v="2"/>
    <b v="0"/>
    <s v="technology/makerspaces"/>
    <x v="0"/>
    <s v="makerspaces"/>
    <n v="0"/>
    <n v="550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279"/>
    <b v="0"/>
    <n v="15"/>
    <b v="1"/>
    <s v="theater/musical"/>
    <x v="6"/>
    <s v="musical"/>
    <n v="100"/>
    <n v="73.33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280"/>
    <b v="0"/>
    <n v="11"/>
    <b v="1"/>
    <s v="music/classical music"/>
    <x v="7"/>
    <s v="classical music"/>
    <n v="110"/>
    <n v="100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2281"/>
    <b v="1"/>
    <n v="23"/>
    <b v="0"/>
    <s v="theater/plays"/>
    <x v="6"/>
    <s v="plays"/>
    <n v="22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282"/>
    <b v="0"/>
    <n v="58"/>
    <b v="0"/>
    <s v="theater/spaces"/>
    <x v="6"/>
    <s v="spaces"/>
    <n v="2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2283"/>
    <b v="0"/>
    <n v="25"/>
    <b v="1"/>
    <s v="publishing/nonfiction"/>
    <x v="1"/>
    <s v="nonfiction"/>
    <n v="109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284"/>
    <b v="0"/>
    <n v="20"/>
    <b v="1"/>
    <s v="theater/plays"/>
    <x v="6"/>
    <s v="plays"/>
    <n v="218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2285"/>
    <b v="0"/>
    <n v="41"/>
    <b v="1"/>
    <s v="theater/plays"/>
    <x v="6"/>
    <s v="plays"/>
    <n v="109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2286"/>
    <b v="0"/>
    <n v="35"/>
    <b v="1"/>
    <s v="theater/plays"/>
    <x v="6"/>
    <s v="plays"/>
    <n v="108"/>
    <n v="30.93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2287"/>
    <b v="0"/>
    <n v="25"/>
    <b v="1"/>
    <s v="theater/plays"/>
    <x v="6"/>
    <s v="plays"/>
    <n v="108"/>
    <n v="43.28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2288"/>
    <b v="1"/>
    <n v="34"/>
    <b v="1"/>
    <s v="music/rock"/>
    <x v="7"/>
    <s v="rock"/>
    <n v="166"/>
    <n v="31.82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2289"/>
    <b v="1"/>
    <n v="22"/>
    <b v="0"/>
    <s v="photography/photobooks"/>
    <x v="2"/>
    <s v="photobooks"/>
    <n v="3"/>
    <n v="49.14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2290"/>
    <b v="0"/>
    <n v="32"/>
    <b v="1"/>
    <s v="music/pop"/>
    <x v="7"/>
    <s v="pop"/>
    <n v="108"/>
    <n v="33.75"/>
    <x v="2290"/>
    <d v="2015-02-01T00:31:47"/>
    <x v="4"/>
  </r>
  <r>
    <n v="3007"/>
    <s v="Bethlem"/>
    <s v="Consuite for 2015 CoreCon.  An adventure into insanity."/>
    <n v="600"/>
    <n v="1080"/>
    <x v="0"/>
    <x v="0"/>
    <s v="USD"/>
    <n v="1429938683"/>
    <x v="2291"/>
    <b v="0"/>
    <n v="20"/>
    <b v="1"/>
    <s v="theater/spaces"/>
    <x v="6"/>
    <s v="spaces"/>
    <n v="180"/>
    <n v="54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2292"/>
    <b v="0"/>
    <n v="14"/>
    <b v="1"/>
    <s v="theater/plays"/>
    <x v="6"/>
    <s v="plays"/>
    <n v="108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93"/>
    <b v="0"/>
    <n v="30"/>
    <b v="1"/>
    <s v="theater/plays"/>
    <x v="6"/>
    <s v="plays"/>
    <n v="215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294"/>
    <b v="0"/>
    <n v="13"/>
    <b v="0"/>
    <s v="theater/spaces"/>
    <x v="6"/>
    <s v="spaces"/>
    <n v="4"/>
    <n v="82.46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95"/>
    <b v="0"/>
    <n v="50"/>
    <b v="1"/>
    <s v="games/tabletop games"/>
    <x v="3"/>
    <s v="tabletop games"/>
    <n v="223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2296"/>
    <b v="0"/>
    <n v="20"/>
    <b v="1"/>
    <s v="theater/plays"/>
    <x v="6"/>
    <s v="plays"/>
    <n v="107"/>
    <n v="53.34"/>
    <x v="2296"/>
    <d v="2016-05-15T01:22:19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x v="2297"/>
    <b v="0"/>
    <n v="36"/>
    <b v="1"/>
    <s v="music/classical music"/>
    <x v="7"/>
    <s v="classical music"/>
    <n v="118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98"/>
    <b v="0"/>
    <n v="32"/>
    <b v="1"/>
    <s v="theater/spaces"/>
    <x v="6"/>
    <s v="spaces"/>
    <n v="213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2299"/>
    <b v="0"/>
    <n v="25"/>
    <b v="1"/>
    <s v="music/rock"/>
    <x v="7"/>
    <s v="rock"/>
    <n v="133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2300"/>
    <b v="1"/>
    <n v="19"/>
    <b v="0"/>
    <s v="theater/plays"/>
    <x v="6"/>
    <s v="plays"/>
    <n v="21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2301"/>
    <b v="0"/>
    <n v="26"/>
    <b v="1"/>
    <s v="theater/plays"/>
    <x v="6"/>
    <s v="plays"/>
    <n v="106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2302"/>
    <b v="0"/>
    <n v="42"/>
    <b v="1"/>
    <s v="theater/plays"/>
    <x v="6"/>
    <s v="plays"/>
    <n v="106"/>
    <n v="25.3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303"/>
    <b v="0"/>
    <n v="18"/>
    <b v="0"/>
    <s v="music/world music"/>
    <x v="7"/>
    <s v="world music"/>
    <n v="7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2304"/>
    <b v="0"/>
    <n v="13"/>
    <b v="0"/>
    <s v="theater/plays"/>
    <x v="6"/>
    <s v="plays"/>
    <n v="18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x v="2305"/>
    <b v="0"/>
    <n v="9"/>
    <b v="0"/>
    <s v="technology/makerspaces"/>
    <x v="0"/>
    <s v="makerspaces"/>
    <n v="50"/>
    <n v="117.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306"/>
    <b v="0"/>
    <n v="20"/>
    <b v="1"/>
    <s v="music/indie rock"/>
    <x v="7"/>
    <s v="indie rock"/>
    <n v="106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2307"/>
    <b v="0"/>
    <n v="27"/>
    <b v="1"/>
    <s v="technology/wearables"/>
    <x v="0"/>
    <s v="wearables"/>
    <n v="132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08"/>
    <b v="0"/>
    <n v="18"/>
    <b v="1"/>
    <s v="theater/plays"/>
    <x v="6"/>
    <s v="plays"/>
    <n v="211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309"/>
    <b v="0"/>
    <n v="14"/>
    <b v="1"/>
    <s v="music/rock"/>
    <x v="7"/>
    <s v="rock"/>
    <n v="350"/>
    <n v="75.040000000000006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2310"/>
    <b v="0"/>
    <n v="2"/>
    <b v="0"/>
    <s v="music/faith"/>
    <x v="7"/>
    <s v="faith"/>
    <n v="11"/>
    <n v="525"/>
    <x v="2310"/>
    <d v="2014-09-01T15:30:34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x v="2311"/>
    <b v="0"/>
    <n v="27"/>
    <b v="1"/>
    <s v="music/rock"/>
    <x v="7"/>
    <s v="rock"/>
    <n v="105"/>
    <n v="38.89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2312"/>
    <b v="0"/>
    <n v="25"/>
    <b v="1"/>
    <s v="music/rock"/>
    <x v="7"/>
    <s v="rock"/>
    <n v="263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313"/>
    <b v="0"/>
    <n v="33"/>
    <b v="0"/>
    <s v="publishing/children's books"/>
    <x v="1"/>
    <s v="children's books"/>
    <n v="10"/>
    <n v="31.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2314"/>
    <b v="0"/>
    <n v="32"/>
    <b v="1"/>
    <s v="music/indie rock"/>
    <x v="7"/>
    <s v="indie rock"/>
    <n v="105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2315"/>
    <b v="0"/>
    <n v="23"/>
    <b v="1"/>
    <s v="theater/plays"/>
    <x v="6"/>
    <s v="plays"/>
    <n v="105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316"/>
    <b v="0"/>
    <n v="23"/>
    <b v="1"/>
    <s v="theater/plays"/>
    <x v="6"/>
    <s v="plays"/>
    <n v="139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2317"/>
    <b v="1"/>
    <n v="36"/>
    <b v="1"/>
    <s v="film &amp; video/documentary"/>
    <x v="5"/>
    <s v="documentary"/>
    <n v="104"/>
    <n v="28.92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318"/>
    <b v="0"/>
    <n v="17"/>
    <b v="0"/>
    <s v="theater/spaces"/>
    <x v="6"/>
    <s v="spaces"/>
    <n v="4"/>
    <n v="61.18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2319"/>
    <b v="0"/>
    <n v="3"/>
    <b v="0"/>
    <s v="music/jazz"/>
    <x v="7"/>
    <s v="jazz"/>
    <n v="12"/>
    <n v="346.67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2320"/>
    <b v="0"/>
    <n v="27"/>
    <b v="1"/>
    <s v="music/rock"/>
    <x v="7"/>
    <s v="rock"/>
    <n v="104"/>
    <n v="38.520000000000003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2321"/>
    <b v="0"/>
    <n v="12"/>
    <b v="1"/>
    <s v="music/rock"/>
    <x v="7"/>
    <s v="rock"/>
    <n v="104"/>
    <n v="86.67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322"/>
    <b v="0"/>
    <n v="37"/>
    <b v="1"/>
    <s v="music/indie rock"/>
    <x v="7"/>
    <s v="indie rock"/>
    <n v="130"/>
    <n v="28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323"/>
    <b v="0"/>
    <n v="27"/>
    <b v="1"/>
    <s v="theater/plays"/>
    <x v="6"/>
    <s v="plays"/>
    <n v="104"/>
    <n v="38.33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x v="2324"/>
    <b v="0"/>
    <n v="24"/>
    <b v="1"/>
    <s v="theater/plays"/>
    <x v="6"/>
    <s v="plays"/>
    <n v="104"/>
    <n v="43.13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2325"/>
    <b v="0"/>
    <n v="28"/>
    <b v="1"/>
    <s v="theater/plays"/>
    <x v="6"/>
    <s v="plays"/>
    <n v="104"/>
    <n v="36.96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x v="2326"/>
    <b v="0"/>
    <n v="32"/>
    <b v="1"/>
    <s v="photography/photobooks"/>
    <x v="2"/>
    <s v="photobooks"/>
    <n v="115"/>
    <n v="32.340000000000003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327"/>
    <b v="0"/>
    <n v="36"/>
    <b v="1"/>
    <s v="music/indie rock"/>
    <x v="7"/>
    <s v="indie rock"/>
    <n v="103"/>
    <n v="28.66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2328"/>
    <b v="0"/>
    <n v="14"/>
    <b v="1"/>
    <s v="music/rock"/>
    <x v="7"/>
    <s v="rock"/>
    <n v="103"/>
    <n v="73.56999999999999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2329"/>
    <b v="0"/>
    <n v="16"/>
    <b v="1"/>
    <s v="theater/plays"/>
    <x v="6"/>
    <s v="plays"/>
    <n v="129"/>
    <n v="64.38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30"/>
    <b v="0"/>
    <n v="3"/>
    <b v="0"/>
    <s v="technology/web"/>
    <x v="0"/>
    <s v="web"/>
    <n v="1"/>
    <n v="342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x v="2331"/>
    <b v="0"/>
    <n v="9"/>
    <b v="0"/>
    <s v="games/video games"/>
    <x v="3"/>
    <s v="video games"/>
    <n v="3"/>
    <n v="114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2332"/>
    <b v="0"/>
    <n v="23"/>
    <b v="1"/>
    <s v="music/pop"/>
    <x v="7"/>
    <s v="pop"/>
    <n v="103"/>
    <n v="44.61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2333"/>
    <b v="0"/>
    <n v="5"/>
    <b v="0"/>
    <s v="theater/musical"/>
    <x v="6"/>
    <s v="musical"/>
    <n v="1"/>
    <n v="205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2334"/>
    <b v="0"/>
    <n v="10"/>
    <b v="1"/>
    <s v="music/rock"/>
    <x v="7"/>
    <s v="rock"/>
    <n v="103"/>
    <n v="102.5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2335"/>
    <b v="0"/>
    <n v="27"/>
    <b v="1"/>
    <s v="theater/plays"/>
    <x v="6"/>
    <s v="plays"/>
    <n v="114"/>
    <n v="37.96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2336"/>
    <b v="0"/>
    <n v="21"/>
    <b v="1"/>
    <s v="music/electronic music"/>
    <x v="7"/>
    <s v="electronic music"/>
    <n v="102"/>
    <n v="48.62"/>
    <x v="2336"/>
    <d v="2015-05-18T05:00:00"/>
    <x v="4"/>
  </r>
  <r>
    <n v="1590"/>
    <s v="An Italian Adventure"/>
    <s v="Discover Italy through photography."/>
    <n v="60000"/>
    <n v="1020"/>
    <x v="2"/>
    <x v="6"/>
    <s v="EUR"/>
    <n v="1443040464"/>
    <x v="2337"/>
    <b v="0"/>
    <n v="2"/>
    <b v="0"/>
    <s v="photography/places"/>
    <x v="2"/>
    <s v="places"/>
    <n v="2"/>
    <n v="510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2338"/>
    <b v="0"/>
    <n v="3"/>
    <b v="0"/>
    <s v="food/food trucks"/>
    <x v="4"/>
    <s v="food trucks"/>
    <n v="6"/>
    <n v="340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2339"/>
    <b v="0"/>
    <n v="42"/>
    <b v="1"/>
    <s v="theater/plays"/>
    <x v="6"/>
    <s v="plays"/>
    <n v="102"/>
    <n v="24.2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340"/>
    <b v="0"/>
    <n v="24"/>
    <b v="1"/>
    <s v="music/electronic music"/>
    <x v="7"/>
    <s v="electronic music"/>
    <n v="102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2341"/>
    <b v="0"/>
    <n v="26"/>
    <b v="1"/>
    <s v="music/rock"/>
    <x v="7"/>
    <s v="rock"/>
    <n v="102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342"/>
    <b v="0"/>
    <n v="19"/>
    <b v="1"/>
    <s v="music/electronic music"/>
    <x v="7"/>
    <s v="electronic music"/>
    <n v="102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x v="2343"/>
    <b v="0"/>
    <n v="6"/>
    <b v="1"/>
    <s v="photography/photobooks"/>
    <x v="2"/>
    <s v="photobooks"/>
    <n v="101"/>
    <n v="168.5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2344"/>
    <b v="0"/>
    <n v="16"/>
    <b v="0"/>
    <s v="theater/plays"/>
    <x v="6"/>
    <s v="plays"/>
    <n v="67"/>
    <n v="63.13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345"/>
    <b v="0"/>
    <n v="17"/>
    <b v="1"/>
    <s v="theater/plays"/>
    <x v="6"/>
    <s v="plays"/>
    <n v="202"/>
    <n v="59.41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346"/>
    <b v="0"/>
    <n v="19"/>
    <b v="1"/>
    <s v="music/rock"/>
    <x v="7"/>
    <s v="rock"/>
    <n v="101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2347"/>
    <b v="0"/>
    <n v="27"/>
    <b v="1"/>
    <s v="theater/spaces"/>
    <x v="6"/>
    <s v="spaces"/>
    <n v="101"/>
    <n v="37.22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2348"/>
    <b v="0"/>
    <n v="17"/>
    <b v="1"/>
    <s v="theater/plays"/>
    <x v="6"/>
    <s v="plays"/>
    <n v="101"/>
    <n v="59.12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x v="1"/>
    <s v="GBP"/>
    <n v="1459341380"/>
    <x v="2349"/>
    <b v="0"/>
    <n v="24"/>
    <b v="0"/>
    <s v="games/mobile games"/>
    <x v="3"/>
    <s v="mobile games"/>
    <n v="20"/>
    <n v="41.83"/>
    <x v="2349"/>
    <d v="2016-03-30T12:36:20"/>
    <x v="1"/>
  </r>
  <r>
    <n v="2993"/>
    <s v="TRUE WEST: Think, Dog! Productions"/>
    <s v="Help us build the Kitchen from Hell!"/>
    <n v="1000"/>
    <n v="1003"/>
    <x v="0"/>
    <x v="0"/>
    <s v="USD"/>
    <n v="1455998867"/>
    <x v="2350"/>
    <b v="0"/>
    <n v="22"/>
    <b v="1"/>
    <s v="theater/spaces"/>
    <x v="6"/>
    <s v="spaces"/>
    <n v="100"/>
    <n v="45.59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x v="2351"/>
    <b v="0"/>
    <n v="36"/>
    <b v="1"/>
    <s v="music/pop"/>
    <x v="7"/>
    <s v="pop"/>
    <n v="1254"/>
    <n v="27.86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352"/>
    <b v="0"/>
    <n v="34"/>
    <b v="0"/>
    <s v="publishing/children's books"/>
    <x v="1"/>
    <s v="children's books"/>
    <n v="14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353"/>
    <b v="0"/>
    <n v="28"/>
    <b v="1"/>
    <s v="music/rock"/>
    <x v="7"/>
    <s v="rock"/>
    <n v="100"/>
    <n v="35.770000000000003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354"/>
    <b v="0"/>
    <n v="25"/>
    <b v="1"/>
    <s v="music/rock"/>
    <x v="7"/>
    <s v="rock"/>
    <n v="100"/>
    <n v="40.04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355"/>
    <b v="0"/>
    <n v="25"/>
    <b v="1"/>
    <s v="music/indie rock"/>
    <x v="7"/>
    <s v="indie rock"/>
    <n v="100"/>
    <n v="40.04"/>
    <x v="2355"/>
    <d v="2011-08-01T18:46:23"/>
    <x v="6"/>
  </r>
  <r>
    <n v="1611"/>
    <s v="Skelton-Luns CD/7&quot;             No Big Deal."/>
    <s v="Skelton-Luns CD/7&quot; No Big Deal."/>
    <n v="800"/>
    <n v="1001"/>
    <x v="0"/>
    <x v="0"/>
    <s v="USD"/>
    <n v="1370390432"/>
    <x v="2356"/>
    <b v="0"/>
    <n v="27"/>
    <b v="1"/>
    <s v="music/rock"/>
    <x v="7"/>
    <s v="rock"/>
    <n v="125"/>
    <n v="37.07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357"/>
    <b v="0"/>
    <n v="11"/>
    <b v="1"/>
    <s v="technology/makerspaces"/>
    <x v="0"/>
    <s v="makerspaces"/>
    <n v="125"/>
    <n v="91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2358"/>
    <b v="0"/>
    <n v="19"/>
    <b v="1"/>
    <s v="music/rock"/>
    <x v="7"/>
    <s v="rock"/>
    <n v="133"/>
    <n v="52.68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359"/>
    <b v="0"/>
    <n v="21"/>
    <b v="1"/>
    <s v="theater/plays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360"/>
    <b v="0"/>
    <n v="20"/>
    <b v="1"/>
    <s v="theater/plays"/>
    <x v="6"/>
    <s v="plays"/>
    <n v="100"/>
    <n v="50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361"/>
    <b v="0"/>
    <n v="28"/>
    <b v="0"/>
    <s v="food/restaurants"/>
    <x v="4"/>
    <s v="restaurants"/>
    <n v="1"/>
    <n v="35.71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2362"/>
    <b v="0"/>
    <n v="7"/>
    <b v="0"/>
    <s v="theater/plays"/>
    <x v="6"/>
    <s v="plays"/>
    <n v="10"/>
    <n v="142.86000000000001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363"/>
    <b v="0"/>
    <n v="14"/>
    <b v="1"/>
    <s v="film &amp; video/documentary"/>
    <x v="5"/>
    <s v="documentary"/>
    <n v="100"/>
    <n v="71.430000000000007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364"/>
    <b v="0"/>
    <n v="19"/>
    <b v="1"/>
    <s v="music/rock"/>
    <x v="7"/>
    <s v="rock"/>
    <n v="100"/>
    <n v="52.63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365"/>
    <b v="0"/>
    <n v="13"/>
    <b v="1"/>
    <s v="music/rock"/>
    <x v="7"/>
    <s v="rock"/>
    <n v="100"/>
    <n v="76.92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366"/>
    <b v="0"/>
    <n v="35"/>
    <b v="1"/>
    <s v="theater/plays"/>
    <x v="6"/>
    <s v="plays"/>
    <n v="100"/>
    <n v="28.57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367"/>
    <b v="0"/>
    <n v="24"/>
    <b v="1"/>
    <s v="theater/musical"/>
    <x v="6"/>
    <s v="musical"/>
    <n v="100"/>
    <n v="41.67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368"/>
    <b v="0"/>
    <n v="28"/>
    <b v="1"/>
    <s v="theater/spaces"/>
    <x v="6"/>
    <s v="spaces"/>
    <n v="100"/>
    <n v="35.71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369"/>
    <b v="1"/>
    <n v="24"/>
    <b v="1"/>
    <s v="theater/plays"/>
    <x v="6"/>
    <s v="plays"/>
    <n v="100"/>
    <n v="41.67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370"/>
    <b v="0"/>
    <n v="8"/>
    <b v="1"/>
    <s v="theater/plays"/>
    <x v="6"/>
    <s v="plays"/>
    <n v="100"/>
    <n v="125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371"/>
    <b v="0"/>
    <n v="17"/>
    <b v="1"/>
    <s v="theater/plays"/>
    <x v="6"/>
    <s v="plays"/>
    <n v="100"/>
    <n v="58.82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372"/>
    <b v="0"/>
    <n v="24"/>
    <b v="1"/>
    <s v="theater/plays"/>
    <x v="6"/>
    <s v="plays"/>
    <n v="100"/>
    <n v="41.67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2373"/>
    <b v="1"/>
    <n v="18"/>
    <b v="0"/>
    <s v="photography/photobooks"/>
    <x v="2"/>
    <s v="photobooks"/>
    <n v="11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2374"/>
    <b v="1"/>
    <n v="15"/>
    <b v="0"/>
    <s v="photography/photobooks"/>
    <x v="2"/>
    <s v="photobooks"/>
    <n v="2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375"/>
    <b v="0"/>
    <n v="15"/>
    <b v="0"/>
    <s v="technology/wearables"/>
    <x v="0"/>
    <s v="wearables"/>
    <n v="3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376"/>
    <b v="0"/>
    <n v="25"/>
    <b v="1"/>
    <s v="technology/space exploration"/>
    <x v="0"/>
    <s v="space exploration"/>
    <n v="106"/>
    <n v="39.44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377"/>
    <b v="0"/>
    <n v="17"/>
    <b v="0"/>
    <s v="theater/musical"/>
    <x v="6"/>
    <s v="musical"/>
    <n v="13"/>
    <n v="57.65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2378"/>
    <b v="0"/>
    <n v="13"/>
    <b v="1"/>
    <s v="music/rock"/>
    <x v="7"/>
    <s v="rock"/>
    <n v="109"/>
    <n v="75.38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2379"/>
    <b v="0"/>
    <n v="16"/>
    <b v="0"/>
    <s v="food/food trucks"/>
    <x v="4"/>
    <s v="food trucks"/>
    <n v="2"/>
    <n v="61.19"/>
    <x v="2379"/>
    <d v="2014-09-12T17:38:15"/>
    <x v="2"/>
  </r>
  <r>
    <n v="705"/>
    <s v="SomnoScope"/>
    <s v="The closest thing ever to the Holy Grail of wearables technology"/>
    <n v="100000"/>
    <n v="977"/>
    <x v="2"/>
    <x v="13"/>
    <s v="EUR"/>
    <n v="1484999278"/>
    <x v="2380"/>
    <b v="0"/>
    <n v="5"/>
    <b v="0"/>
    <s v="technology/wearables"/>
    <x v="0"/>
    <s v="wearables"/>
    <n v="1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381"/>
    <b v="0"/>
    <n v="16"/>
    <b v="1"/>
    <s v="theater/plays"/>
    <x v="6"/>
    <s v="plays"/>
    <n v="12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382"/>
    <b v="0"/>
    <n v="45"/>
    <b v="1"/>
    <s v="technology/space exploration"/>
    <x v="0"/>
    <s v="space exploration"/>
    <n v="647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2383"/>
    <b v="0"/>
    <n v="34"/>
    <b v="1"/>
    <s v="theater/plays"/>
    <x v="6"/>
    <s v="plays"/>
    <n v="138"/>
    <n v="28.4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384"/>
    <b v="0"/>
    <n v="8"/>
    <b v="0"/>
    <s v="theater/plays"/>
    <x v="6"/>
    <s v="plays"/>
    <n v="38"/>
    <n v="119.13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385"/>
    <b v="0"/>
    <n v="19"/>
    <b v="1"/>
    <s v="theater/plays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386"/>
    <b v="0"/>
    <n v="12"/>
    <b v="0"/>
    <s v="food/restaurants"/>
    <x v="4"/>
    <s v="restaurants"/>
    <n v="19"/>
    <n v="77.5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2387"/>
    <b v="0"/>
    <n v="14"/>
    <b v="0"/>
    <s v="theater/musical"/>
    <x v="6"/>
    <s v="musical"/>
    <n v="31"/>
    <n v="66.14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388"/>
    <b v="0"/>
    <n v="21"/>
    <b v="1"/>
    <s v="technology/space exploration"/>
    <x v="0"/>
    <s v="space exploration"/>
    <n v="110"/>
    <n v="44.1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389"/>
    <b v="0"/>
    <n v="21"/>
    <b v="1"/>
    <s v="theater/plays"/>
    <x v="6"/>
    <s v="plays"/>
    <n v="116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390"/>
    <b v="0"/>
    <n v="27"/>
    <b v="1"/>
    <s v="music/rock"/>
    <x v="7"/>
    <s v="rock"/>
    <n v="108"/>
    <n v="34.07"/>
    <x v="2390"/>
    <d v="2012-09-25T03:59:00"/>
    <x v="3"/>
  </r>
  <r>
    <n v="3395"/>
    <s v="MIRAMAR"/>
    <s v="Miramar is a a darkly funny play exploring what it is we call â€˜homeâ€™."/>
    <n v="500"/>
    <n v="920"/>
    <x v="0"/>
    <x v="1"/>
    <s v="GBP"/>
    <n v="1433009400"/>
    <x v="2391"/>
    <b v="0"/>
    <n v="38"/>
    <b v="1"/>
    <s v="theater/plays"/>
    <x v="6"/>
    <s v="plays"/>
    <n v="184"/>
    <n v="24.2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2392"/>
    <b v="0"/>
    <n v="17"/>
    <b v="1"/>
    <s v="music/rock"/>
    <x v="7"/>
    <s v="rock"/>
    <n v="122"/>
    <n v="53.88"/>
    <x v="2392"/>
    <d v="2017-03-01T03:00:00"/>
    <x v="5"/>
  </r>
  <r>
    <n v="1152"/>
    <s v="Peruvian King Food Truck"/>
    <s v="Peruvian food truck with an LA twist."/>
    <n v="16000"/>
    <n v="911"/>
    <x v="2"/>
    <x v="0"/>
    <s v="USD"/>
    <n v="1431709312"/>
    <x v="2393"/>
    <b v="0"/>
    <n v="15"/>
    <b v="0"/>
    <s v="food/food trucks"/>
    <x v="4"/>
    <s v="food trucks"/>
    <n v="6"/>
    <n v="60.73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2394"/>
    <b v="0"/>
    <n v="33"/>
    <b v="1"/>
    <s v="music/rock"/>
    <x v="7"/>
    <s v="rock"/>
    <n v="152"/>
    <n v="27.61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x v="2395"/>
    <b v="0"/>
    <n v="17"/>
    <b v="0"/>
    <s v="theater/spaces"/>
    <x v="6"/>
    <s v="spaces"/>
    <n v="23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x v="2396"/>
    <b v="0"/>
    <n v="12"/>
    <b v="0"/>
    <s v="technology/wearables"/>
    <x v="0"/>
    <s v="wearables"/>
    <n v="34"/>
    <n v="75.75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2397"/>
    <b v="0"/>
    <n v="27"/>
    <b v="0"/>
    <s v="theater/plays"/>
    <x v="6"/>
    <s v="plays"/>
    <n v="36"/>
    <n v="33.67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x v="2398"/>
    <b v="1"/>
    <n v="29"/>
    <b v="0"/>
    <s v="photography/photobooks"/>
    <x v="2"/>
    <s v="photobooks"/>
    <n v="48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2399"/>
    <b v="0"/>
    <n v="15"/>
    <b v="1"/>
    <s v="theater/plays"/>
    <x v="6"/>
    <s v="plays"/>
    <n v="101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2400"/>
    <b v="0"/>
    <n v="29"/>
    <b v="0"/>
    <s v="technology/wearables"/>
    <x v="0"/>
    <s v="wearables"/>
    <n v="8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401"/>
    <b v="0"/>
    <n v="29"/>
    <b v="1"/>
    <s v="music/rock"/>
    <x v="7"/>
    <s v="rock"/>
    <n v="181"/>
    <n v="31.14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402"/>
    <b v="0"/>
    <n v="18"/>
    <b v="1"/>
    <s v="film &amp; video/shorts"/>
    <x v="5"/>
    <s v="shorts"/>
    <n v="10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2403"/>
    <b v="0"/>
    <n v="14"/>
    <b v="1"/>
    <s v="theater/plays"/>
    <x v="6"/>
    <s v="plays"/>
    <n v="113"/>
    <n v="64.290000000000006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404"/>
    <b v="0"/>
    <n v="25"/>
    <b v="1"/>
    <s v="games/tabletop games"/>
    <x v="3"/>
    <s v="tabletop games"/>
    <n v="120"/>
    <n v="35.92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2405"/>
    <b v="1"/>
    <n v="25"/>
    <b v="0"/>
    <s v="photography/photobooks"/>
    <x v="2"/>
    <s v="photobooks"/>
    <n v="21"/>
    <n v="35.799999999999997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2406"/>
    <b v="0"/>
    <n v="19"/>
    <b v="0"/>
    <s v="publishing/fiction"/>
    <x v="1"/>
    <s v="fiction"/>
    <n v="31"/>
    <n v="47.11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2407"/>
    <b v="0"/>
    <n v="26"/>
    <b v="0"/>
    <s v="technology/wearables"/>
    <x v="0"/>
    <s v="wearables"/>
    <n v="15"/>
    <n v="34.270000000000003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408"/>
    <b v="0"/>
    <n v="25"/>
    <b v="1"/>
    <s v="music/classical music"/>
    <x v="7"/>
    <s v="classical music"/>
    <n v="111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2409"/>
    <b v="0"/>
    <n v="30"/>
    <b v="1"/>
    <s v="theater/plays"/>
    <x v="6"/>
    <s v="plays"/>
    <n v="119"/>
    <n v="29.67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2410"/>
    <b v="0"/>
    <n v="19"/>
    <b v="0"/>
    <s v="food/food trucks"/>
    <x v="4"/>
    <s v="food trucks"/>
    <n v="6"/>
    <n v="46.63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411"/>
    <b v="1"/>
    <n v="25"/>
    <b v="1"/>
    <s v="publishing/radio &amp; podcasts"/>
    <x v="1"/>
    <s v="radio &amp; podcasts"/>
    <n v="148"/>
    <n v="35.44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x v="2412"/>
    <b v="0"/>
    <n v="11"/>
    <b v="0"/>
    <s v="technology/space exploration"/>
    <x v="0"/>
    <s v="space exploration"/>
    <n v="1"/>
    <n v="80.45"/>
    <x v="2412"/>
    <d v="2014-12-10T03:48:45"/>
    <x v="2"/>
  </r>
  <r>
    <n v="1762"/>
    <s v="&quot;The Naked Pixel&quot; Ali Pakele"/>
    <s v="Project rewards $25 gets you 190+ digital images"/>
    <n v="100"/>
    <n v="885"/>
    <x v="0"/>
    <x v="0"/>
    <s v="USD"/>
    <n v="1457739245"/>
    <x v="2413"/>
    <b v="0"/>
    <n v="25"/>
    <b v="1"/>
    <s v="photography/photobooks"/>
    <x v="2"/>
    <s v="photobooks"/>
    <n v="885"/>
    <n v="35.4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2414"/>
    <b v="0"/>
    <n v="16"/>
    <b v="0"/>
    <s v="theater/musical"/>
    <x v="6"/>
    <s v="musical"/>
    <n v="4"/>
    <n v="55.06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2415"/>
    <b v="0"/>
    <n v="17"/>
    <b v="0"/>
    <s v="technology/wearables"/>
    <x v="0"/>
    <s v="wearables"/>
    <n v="11"/>
    <n v="51.82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2416"/>
    <b v="0"/>
    <n v="21"/>
    <b v="0"/>
    <s v="theater/plays"/>
    <x v="6"/>
    <s v="plays"/>
    <n v="18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2417"/>
    <b v="0"/>
    <n v="51"/>
    <b v="1"/>
    <s v="theater/plays"/>
    <x v="6"/>
    <s v="plays"/>
    <n v="119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x v="2418"/>
    <b v="0"/>
    <n v="29"/>
    <b v="0"/>
    <s v="technology/wearables"/>
    <x v="0"/>
    <s v="wearables"/>
    <n v="1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419"/>
    <b v="0"/>
    <n v="9"/>
    <b v="0"/>
    <s v="technology/wearables"/>
    <x v="0"/>
    <s v="wearables"/>
    <n v="15"/>
    <n v="97.33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2420"/>
    <b v="0"/>
    <n v="19"/>
    <b v="1"/>
    <s v="theater/plays"/>
    <x v="6"/>
    <s v="plays"/>
    <n v="109"/>
    <n v="46.05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421"/>
    <b v="0"/>
    <n v="14"/>
    <b v="1"/>
    <s v="music/rock"/>
    <x v="7"/>
    <s v="rock"/>
    <n v="219"/>
    <n v="62.5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2422"/>
    <b v="1"/>
    <n v="34"/>
    <b v="0"/>
    <s v="theater/plays"/>
    <x v="6"/>
    <s v="plays"/>
    <n v="9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x v="2423"/>
    <b v="0"/>
    <n v="20"/>
    <b v="1"/>
    <s v="theater/plays"/>
    <x v="6"/>
    <s v="plays"/>
    <n v="289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2424"/>
    <b v="0"/>
    <n v="23"/>
    <b v="0"/>
    <s v="photography/photobooks"/>
    <x v="2"/>
    <s v="photobooks"/>
    <n v="13"/>
    <n v="37.61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2425"/>
    <b v="0"/>
    <n v="17"/>
    <b v="0"/>
    <s v="technology/wearables"/>
    <x v="0"/>
    <s v="wearables"/>
    <n v="2"/>
    <n v="50.65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2426"/>
    <b v="0"/>
    <n v="14"/>
    <b v="0"/>
    <s v="film &amp; video/animation"/>
    <x v="5"/>
    <s v="animation"/>
    <n v="3"/>
    <n v="61.5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x v="2427"/>
    <b v="0"/>
    <n v="33"/>
    <b v="1"/>
    <s v="music/electronic music"/>
    <x v="7"/>
    <s v="electronic music"/>
    <n v="156"/>
    <n v="26.0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2428"/>
    <b v="1"/>
    <n v="19"/>
    <b v="0"/>
    <s v="photography/photobooks"/>
    <x v="2"/>
    <s v="photobooks"/>
    <n v="16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2429"/>
    <b v="0"/>
    <n v="7"/>
    <b v="0"/>
    <s v="music/faith"/>
    <x v="7"/>
    <s v="faith"/>
    <n v="68"/>
    <n v="122.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430"/>
    <b v="0"/>
    <n v="27"/>
    <b v="0"/>
    <s v="games/video games"/>
    <x v="3"/>
    <s v="video games"/>
    <n v="1"/>
    <n v="31.56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2431"/>
    <b v="1"/>
    <n v="24"/>
    <b v="0"/>
    <s v="theater/plays"/>
    <x v="6"/>
    <s v="plays"/>
    <n v="34"/>
    <n v="35.5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2432"/>
    <b v="0"/>
    <n v="15"/>
    <b v="0"/>
    <s v="music/faith"/>
    <x v="7"/>
    <s v="faith"/>
    <n v="21"/>
    <n v="56.67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x v="2433"/>
    <b v="0"/>
    <n v="7"/>
    <b v="0"/>
    <s v="technology/web"/>
    <x v="0"/>
    <s v="web"/>
    <n v="34"/>
    <n v="121.43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2434"/>
    <b v="0"/>
    <n v="21"/>
    <b v="0"/>
    <s v="games/video games"/>
    <x v="3"/>
    <s v="video games"/>
    <n v="39"/>
    <n v="40.479999999999997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x v="2435"/>
    <b v="0"/>
    <n v="21"/>
    <b v="1"/>
    <s v="theater/plays"/>
    <x v="6"/>
    <s v="plays"/>
    <n v="100"/>
    <n v="40.479999999999997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436"/>
    <b v="0"/>
    <n v="25"/>
    <b v="1"/>
    <s v="music/indie rock"/>
    <x v="7"/>
    <s v="indie rock"/>
    <n v="113"/>
    <n v="34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2437"/>
    <b v="1"/>
    <n v="12"/>
    <b v="0"/>
    <s v="theater/plays"/>
    <x v="6"/>
    <s v="plays"/>
    <n v="2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2438"/>
    <b v="0"/>
    <n v="47"/>
    <b v="1"/>
    <s v="theater/plays"/>
    <x v="6"/>
    <s v="plays"/>
    <n v="105"/>
    <n v="17.829999999999998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2439"/>
    <b v="0"/>
    <n v="7"/>
    <b v="0"/>
    <s v="technology/wearables"/>
    <x v="0"/>
    <s v="wearables"/>
    <n v="6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440"/>
    <b v="0"/>
    <n v="22"/>
    <b v="0"/>
    <s v="publishing/children's books"/>
    <x v="1"/>
    <s v="children's books"/>
    <n v="5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441"/>
    <b v="0"/>
    <n v="26"/>
    <b v="1"/>
    <s v="technology/space exploration"/>
    <x v="0"/>
    <s v="space exploration"/>
    <n v="166"/>
    <n v="31.9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2442"/>
    <b v="1"/>
    <n v="35"/>
    <b v="0"/>
    <s v="theater/spaces"/>
    <x v="6"/>
    <s v="spaces"/>
    <n v="24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2443"/>
    <b v="0"/>
    <n v="19"/>
    <b v="1"/>
    <s v="theater/plays"/>
    <x v="6"/>
    <s v="plays"/>
    <n v="330"/>
    <n v="43.42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2444"/>
    <b v="0"/>
    <n v="22"/>
    <b v="1"/>
    <s v="publishing/nonfiction"/>
    <x v="1"/>
    <s v="nonfiction"/>
    <n v="118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2445"/>
    <b v="0"/>
    <n v="49"/>
    <b v="0"/>
    <s v="film &amp; video/animation"/>
    <x v="5"/>
    <s v="animation"/>
    <n v="8"/>
    <n v="16.760000000000002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2446"/>
    <b v="0"/>
    <n v="12"/>
    <b v="0"/>
    <s v="theater/musical"/>
    <x v="6"/>
    <s v="musical"/>
    <n v="16"/>
    <n v="68.42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447"/>
    <b v="0"/>
    <n v="27"/>
    <b v="1"/>
    <s v="music/indie rock"/>
    <x v="7"/>
    <s v="indie rock"/>
    <n v="137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2448"/>
    <b v="0"/>
    <n v="14"/>
    <b v="1"/>
    <s v="music/rock"/>
    <x v="7"/>
    <s v="rock"/>
    <n v="102"/>
    <n v="58.21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2449"/>
    <b v="0"/>
    <n v="16"/>
    <b v="0"/>
    <s v="theater/plays"/>
    <x v="6"/>
    <s v="plays"/>
    <n v="33"/>
    <n v="50.88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450"/>
    <b v="0"/>
    <n v="15"/>
    <b v="1"/>
    <s v="publishing/nonfiction"/>
    <x v="1"/>
    <s v="nonfiction"/>
    <n v="148"/>
    <n v="54.27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451"/>
    <b v="0"/>
    <n v="30"/>
    <b v="1"/>
    <s v="games/tabletop games"/>
    <x v="3"/>
    <s v="tabletop games"/>
    <n v="163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2452"/>
    <b v="0"/>
    <n v="33"/>
    <b v="1"/>
    <s v="music/rock"/>
    <x v="7"/>
    <s v="rock"/>
    <n v="116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453"/>
    <b v="0"/>
    <n v="7"/>
    <b v="1"/>
    <s v="music/rock"/>
    <x v="7"/>
    <s v="rock"/>
    <n v="101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2454"/>
    <b v="0"/>
    <n v="33"/>
    <b v="1"/>
    <s v="theater/plays"/>
    <x v="6"/>
    <s v="plays"/>
    <n v="101"/>
    <n v="24.55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2455"/>
    <b v="0"/>
    <n v="22"/>
    <b v="0"/>
    <s v="publishing/translations"/>
    <x v="1"/>
    <s v="translations"/>
    <n v="27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2456"/>
    <b v="1"/>
    <n v="23"/>
    <b v="1"/>
    <s v="technology/hardware"/>
    <x v="0"/>
    <s v="hardware"/>
    <n v="101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x v="2457"/>
    <b v="0"/>
    <n v="10"/>
    <b v="0"/>
    <s v="publishing/translations"/>
    <x v="1"/>
    <s v="translations"/>
    <n v="7"/>
    <n v="80.5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2458"/>
    <b v="0"/>
    <n v="8"/>
    <b v="0"/>
    <s v="theater/plays"/>
    <x v="6"/>
    <s v="plays"/>
    <n v="20"/>
    <n v="100.63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459"/>
    <b v="0"/>
    <n v="19"/>
    <b v="0"/>
    <s v="publishing/children's books"/>
    <x v="1"/>
    <s v="children's books"/>
    <n v="27"/>
    <n v="42.16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60"/>
    <b v="0"/>
    <n v="15"/>
    <b v="1"/>
    <s v="food/small batch"/>
    <x v="4"/>
    <s v="small batch"/>
    <n v="134"/>
    <n v="53.4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461"/>
    <b v="0"/>
    <n v="4"/>
    <b v="0"/>
    <s v="food/food trucks"/>
    <x v="4"/>
    <s v="food trucks"/>
    <n v="1"/>
    <n v="200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2462"/>
    <b v="0"/>
    <n v="1"/>
    <b v="0"/>
    <s v="theater/plays"/>
    <x v="6"/>
    <s v="plays"/>
    <n v="3"/>
    <n v="800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2463"/>
    <b v="0"/>
    <n v="5"/>
    <b v="0"/>
    <s v="film &amp; video/drama"/>
    <x v="5"/>
    <s v="drama"/>
    <n v="16"/>
    <n v="160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2464"/>
    <b v="0"/>
    <n v="9"/>
    <b v="0"/>
    <s v="publishing/translations"/>
    <x v="1"/>
    <s v="translations"/>
    <n v="18"/>
    <n v="88.89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465"/>
    <b v="0"/>
    <n v="27"/>
    <b v="1"/>
    <s v="theater/plays"/>
    <x v="6"/>
    <s v="plays"/>
    <n v="100"/>
    <n v="29.63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466"/>
    <b v="0"/>
    <n v="14"/>
    <b v="1"/>
    <s v="film &amp; video/television"/>
    <x v="5"/>
    <s v="television"/>
    <n v="133"/>
    <n v="57.14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67"/>
    <b v="0"/>
    <n v="30"/>
    <b v="1"/>
    <s v="music/indie rock"/>
    <x v="7"/>
    <s v="indie rock"/>
    <n v="266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2468"/>
    <b v="0"/>
    <n v="9"/>
    <b v="0"/>
    <s v="theater/spaces"/>
    <x v="6"/>
    <s v="spaces"/>
    <n v="16"/>
    <n v="88.44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2469"/>
    <b v="0"/>
    <n v="14"/>
    <b v="0"/>
    <s v="theater/spaces"/>
    <x v="6"/>
    <s v="spaces"/>
    <n v="4"/>
    <n v="56.79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2470"/>
    <b v="0"/>
    <n v="9"/>
    <b v="0"/>
    <s v="theater/plays"/>
    <x v="6"/>
    <s v="plays"/>
    <n v="53"/>
    <n v="88.33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x v="2471"/>
    <b v="0"/>
    <n v="9"/>
    <b v="1"/>
    <s v="theater/musical"/>
    <x v="6"/>
    <s v="musical"/>
    <n v="106"/>
    <n v="88.33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2472"/>
    <b v="0"/>
    <n v="10"/>
    <b v="1"/>
    <s v="theater/plays"/>
    <x v="6"/>
    <s v="plays"/>
    <n v="158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473"/>
    <b v="0"/>
    <n v="7"/>
    <b v="0"/>
    <s v="technology/web"/>
    <x v="0"/>
    <s v="web"/>
    <n v="1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474"/>
    <b v="0"/>
    <n v="34"/>
    <b v="1"/>
    <s v="music/classical music"/>
    <x v="7"/>
    <s v="classical music"/>
    <n v="106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2475"/>
    <b v="0"/>
    <n v="27"/>
    <b v="1"/>
    <s v="theater/plays"/>
    <x v="6"/>
    <s v="plays"/>
    <n v="142"/>
    <n v="29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x v="2476"/>
    <b v="0"/>
    <n v="8"/>
    <b v="1"/>
    <s v="theater/plays"/>
    <x v="6"/>
    <s v="plays"/>
    <n v="104"/>
    <n v="97.5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477"/>
    <b v="0"/>
    <n v="33"/>
    <b v="1"/>
    <s v="theater/plays"/>
    <x v="6"/>
    <s v="plays"/>
    <n v="130"/>
    <n v="23.64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2478"/>
    <b v="0"/>
    <n v="27"/>
    <b v="1"/>
    <s v="theater/plays"/>
    <x v="6"/>
    <s v="plays"/>
    <n v="130"/>
    <n v="28.89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2479"/>
    <b v="0"/>
    <n v="6"/>
    <b v="0"/>
    <s v="theater/plays"/>
    <x v="6"/>
    <s v="plays"/>
    <n v="22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480"/>
    <b v="0"/>
    <n v="20"/>
    <b v="1"/>
    <s v="theater/plays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2481"/>
    <b v="0"/>
    <n v="16"/>
    <b v="0"/>
    <s v="film &amp; video/animation"/>
    <x v="5"/>
    <s v="animation"/>
    <n v="7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2482"/>
    <b v="0"/>
    <n v="19"/>
    <b v="1"/>
    <s v="publishing/nonfiction"/>
    <x v="1"/>
    <s v="nonfiction"/>
    <n v="116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2483"/>
    <b v="0"/>
    <n v="36"/>
    <b v="1"/>
    <s v="film &amp; video/shorts"/>
    <x v="5"/>
    <s v="shorts"/>
    <n v="127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x v="2484"/>
    <b v="0"/>
    <n v="10"/>
    <b v="0"/>
    <s v="music/faith"/>
    <x v="7"/>
    <s v="faith"/>
    <n v="22"/>
    <n v="76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485"/>
    <b v="0"/>
    <n v="15"/>
    <b v="1"/>
    <s v="theater/plays"/>
    <x v="6"/>
    <s v="plays"/>
    <n v="117"/>
    <n v="50.6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2486"/>
    <b v="0"/>
    <n v="39"/>
    <b v="1"/>
    <s v="theater/plays"/>
    <x v="6"/>
    <s v="plays"/>
    <n v="152"/>
    <n v="19.489999999999998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2487"/>
    <b v="0"/>
    <n v="6"/>
    <b v="0"/>
    <s v="theater/plays"/>
    <x v="6"/>
    <s v="plays"/>
    <n v="22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2488"/>
    <b v="0"/>
    <n v="18"/>
    <b v="1"/>
    <s v="music/rock"/>
    <x v="7"/>
    <s v="rock"/>
    <n v="101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489"/>
    <b v="0"/>
    <n v="15"/>
    <b v="1"/>
    <s v="music/electronic music"/>
    <x v="7"/>
    <s v="electronic music"/>
    <n v="151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x v="2490"/>
    <b v="0"/>
    <n v="17"/>
    <b v="1"/>
    <s v="theater/plays"/>
    <x v="6"/>
    <s v="plays"/>
    <n v="251"/>
    <n v="44.24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491"/>
    <b v="0"/>
    <n v="9"/>
    <b v="0"/>
    <s v="theater/plays"/>
    <x v="6"/>
    <s v="plays"/>
    <n v="15"/>
    <n v="83.33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2492"/>
    <b v="0"/>
    <n v="21"/>
    <b v="0"/>
    <s v="music/indie rock"/>
    <x v="7"/>
    <s v="indie rock"/>
    <n v="75"/>
    <n v="35.71"/>
    <x v="2492"/>
    <d v="2016-12-30T22:35:11"/>
    <x v="1"/>
  </r>
  <r>
    <n v="2492"/>
    <s v="SUPER NICE EP 2012"/>
    <s v="We're a band from Hawaii trying to produce our first EP and we need help!"/>
    <n v="600"/>
    <n v="750"/>
    <x v="0"/>
    <x v="0"/>
    <s v="USD"/>
    <n v="1339840740"/>
    <x v="2493"/>
    <b v="0"/>
    <n v="27"/>
    <b v="1"/>
    <s v="music/indie rock"/>
    <x v="7"/>
    <s v="indie rock"/>
    <n v="125"/>
    <n v="27.78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494"/>
    <b v="0"/>
    <n v="8"/>
    <b v="0"/>
    <s v="film &amp; video/drama"/>
    <x v="5"/>
    <s v="drama"/>
    <n v="30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2495"/>
    <b v="0"/>
    <n v="20"/>
    <b v="1"/>
    <s v="theater/spaces"/>
    <x v="6"/>
    <s v="spaces"/>
    <n v="149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2496"/>
    <b v="0"/>
    <n v="21"/>
    <b v="0"/>
    <s v="theater/plays"/>
    <x v="6"/>
    <s v="plays"/>
    <n v="27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2497"/>
    <b v="0"/>
    <n v="21"/>
    <b v="0"/>
    <s v="games/video games"/>
    <x v="3"/>
    <s v="video games"/>
    <n v="3"/>
    <n v="34.88000000000000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498"/>
    <b v="0"/>
    <n v="18"/>
    <b v="0"/>
    <s v="publishing/children's books"/>
    <x v="1"/>
    <s v="children's books"/>
    <n v="29"/>
    <n v="40.6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2499"/>
    <b v="0"/>
    <n v="21"/>
    <b v="0"/>
    <s v="music/jazz"/>
    <x v="7"/>
    <s v="jazz"/>
    <n v="24"/>
    <n v="34.76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2500"/>
    <b v="0"/>
    <n v="8"/>
    <b v="0"/>
    <s v="theater/plays"/>
    <x v="6"/>
    <s v="plays"/>
    <n v="37"/>
    <n v="91.25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501"/>
    <b v="0"/>
    <n v="20"/>
    <b v="1"/>
    <s v="theater/plays"/>
    <x v="6"/>
    <s v="plays"/>
    <n v="104"/>
    <n v="36.5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2502"/>
    <b v="0"/>
    <n v="34"/>
    <b v="1"/>
    <s v="music/rock"/>
    <x v="7"/>
    <s v="rock"/>
    <n v="145"/>
    <n v="21.38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2503"/>
    <b v="0"/>
    <n v="9"/>
    <b v="0"/>
    <s v="technology/wearables"/>
    <x v="0"/>
    <s v="wearables"/>
    <n v="7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04"/>
    <b v="0"/>
    <n v="13"/>
    <b v="1"/>
    <s v="music/classical music"/>
    <x v="7"/>
    <s v="classical music"/>
    <n v="104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2505"/>
    <b v="0"/>
    <n v="4"/>
    <b v="0"/>
    <s v="film &amp; video/drama"/>
    <x v="5"/>
    <s v="drama"/>
    <n v="2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2506"/>
    <b v="0"/>
    <n v="6"/>
    <b v="1"/>
    <s v="theater/spaces"/>
    <x v="6"/>
    <s v="spaces"/>
    <n v="103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2507"/>
    <b v="0"/>
    <n v="27"/>
    <b v="1"/>
    <s v="theater/plays"/>
    <x v="6"/>
    <s v="plays"/>
    <n v="103"/>
    <n v="26.67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2508"/>
    <b v="0"/>
    <n v="13"/>
    <b v="1"/>
    <s v="theater/plays"/>
    <x v="6"/>
    <s v="plays"/>
    <n v="120"/>
    <n v="55.23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2509"/>
    <b v="0"/>
    <n v="16"/>
    <b v="0"/>
    <s v="technology/wearables"/>
    <x v="0"/>
    <s v="wearables"/>
    <n v="10"/>
    <n v="44.69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2510"/>
    <b v="0"/>
    <n v="12"/>
    <b v="0"/>
    <s v="theater/plays"/>
    <x v="6"/>
    <s v="plays"/>
    <n v="57"/>
    <n v="59.58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511"/>
    <b v="0"/>
    <n v="11"/>
    <b v="0"/>
    <s v="theater/spaces"/>
    <x v="6"/>
    <s v="spaces"/>
    <n v="60"/>
    <n v="65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2512"/>
    <b v="0"/>
    <n v="26"/>
    <b v="1"/>
    <s v="theater/plays"/>
    <x v="6"/>
    <s v="plays"/>
    <n v="119"/>
    <n v="27.5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x v="2513"/>
    <b v="0"/>
    <n v="14"/>
    <b v="1"/>
    <s v="theater/plays"/>
    <x v="6"/>
    <s v="plays"/>
    <n v="115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2514"/>
    <b v="0"/>
    <n v="28"/>
    <b v="1"/>
    <s v="theater/musical"/>
    <x v="6"/>
    <s v="musical"/>
    <n v="130"/>
    <n v="25.46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2515"/>
    <b v="0"/>
    <n v="37"/>
    <b v="0"/>
    <s v="technology/wearables"/>
    <x v="0"/>
    <s v="wearables"/>
    <n v="28"/>
    <n v="19.23999999999999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2516"/>
    <b v="0"/>
    <n v="24"/>
    <b v="1"/>
    <s v="theater/plays"/>
    <x v="6"/>
    <s v="plays"/>
    <n v="118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2517"/>
    <b v="0"/>
    <n v="21"/>
    <b v="1"/>
    <s v="theater/plays"/>
    <x v="6"/>
    <s v="plays"/>
    <n v="101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2518"/>
    <b v="0"/>
    <n v="15"/>
    <b v="0"/>
    <s v="publishing/fiction"/>
    <x v="1"/>
    <s v="fiction"/>
    <n v="25"/>
    <n v="46.7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x v="2519"/>
    <b v="0"/>
    <n v="7"/>
    <b v="0"/>
    <s v="technology/wearables"/>
    <x v="0"/>
    <s v="wearables"/>
    <n v="0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520"/>
    <b v="0"/>
    <n v="14"/>
    <b v="1"/>
    <s v="music/rock"/>
    <x v="7"/>
    <s v="rock"/>
    <n v="100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521"/>
    <b v="0"/>
    <n v="12"/>
    <b v="1"/>
    <s v="theater/plays"/>
    <x v="6"/>
    <s v="plays"/>
    <n v="139"/>
    <n v="57.92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x v="2522"/>
    <b v="0"/>
    <n v="9"/>
    <b v="0"/>
    <s v="technology/web"/>
    <x v="0"/>
    <s v="web"/>
    <n v="1"/>
    <n v="76.67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2523"/>
    <b v="0"/>
    <n v="25"/>
    <b v="0"/>
    <s v="technology/wearables"/>
    <x v="0"/>
    <s v="wearables"/>
    <n v="5"/>
    <n v="27.36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2524"/>
    <b v="0"/>
    <n v="15"/>
    <b v="1"/>
    <s v="film &amp; video/documentary"/>
    <x v="5"/>
    <s v="documentary"/>
    <n v="137"/>
    <n v="45.6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2525"/>
    <b v="0"/>
    <n v="26"/>
    <b v="1"/>
    <s v="music/indie rock"/>
    <x v="7"/>
    <s v="indie rock"/>
    <n v="137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26"/>
    <b v="0"/>
    <n v="29"/>
    <b v="1"/>
    <s v="music/indie rock"/>
    <x v="7"/>
    <s v="indie rock"/>
    <n v="113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2527"/>
    <b v="0"/>
    <n v="17"/>
    <b v="1"/>
    <s v="music/rock"/>
    <x v="7"/>
    <s v="rock"/>
    <n v="170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x v="2528"/>
    <b v="0"/>
    <n v="18"/>
    <b v="0"/>
    <s v="games/video games"/>
    <x v="3"/>
    <s v="video games"/>
    <n v="3"/>
    <n v="37.67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x v="2529"/>
    <b v="0"/>
    <n v="12"/>
    <b v="0"/>
    <s v="photography/nature"/>
    <x v="2"/>
    <s v="nature"/>
    <n v="45"/>
    <n v="56.42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x v="2530"/>
    <b v="0"/>
    <n v="13"/>
    <b v="0"/>
    <s v="film &amp; video/animation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2531"/>
    <b v="0"/>
    <n v="13"/>
    <b v="1"/>
    <s v="photography/photobooks"/>
    <x v="2"/>
    <s v="photobooks"/>
    <n v="13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x v="2532"/>
    <b v="0"/>
    <n v="13"/>
    <b v="0"/>
    <s v="theater/plays"/>
    <x v="6"/>
    <s v="plays"/>
    <n v="27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533"/>
    <b v="0"/>
    <n v="14"/>
    <b v="0"/>
    <s v="technology/web"/>
    <x v="0"/>
    <s v="web"/>
    <n v="1"/>
    <n v="47.8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2534"/>
    <b v="0"/>
    <n v="16"/>
    <b v="0"/>
    <s v="technology/wearables"/>
    <x v="0"/>
    <s v="wearables"/>
    <n v="9"/>
    <n v="41.75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x v="2535"/>
    <b v="0"/>
    <n v="13"/>
    <b v="1"/>
    <s v="theater/plays"/>
    <x v="6"/>
    <s v="plays"/>
    <n v="133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2536"/>
    <b v="0"/>
    <n v="25"/>
    <b v="1"/>
    <s v="theater/plays"/>
    <x v="6"/>
    <s v="plays"/>
    <n v="133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2537"/>
    <b v="0"/>
    <n v="18"/>
    <b v="1"/>
    <s v="theater/plays"/>
    <x v="6"/>
    <s v="plays"/>
    <n v="132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2538"/>
    <b v="0"/>
    <n v="16"/>
    <b v="1"/>
    <s v="theater/plays"/>
    <x v="6"/>
    <s v="plays"/>
    <n v="101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539"/>
    <b v="0"/>
    <n v="14"/>
    <b v="0"/>
    <s v="theater/plays"/>
    <x v="6"/>
    <s v="plays"/>
    <n v="37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2540"/>
    <b v="0"/>
    <n v="3"/>
    <b v="0"/>
    <s v="photography/people"/>
    <x v="2"/>
    <s v="people"/>
    <n v="26"/>
    <n v="218.33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2541"/>
    <b v="0"/>
    <n v="7"/>
    <b v="0"/>
    <s v="theater/plays"/>
    <x v="6"/>
    <s v="plays"/>
    <n v="13"/>
    <n v="93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x v="2542"/>
    <b v="1"/>
    <n v="10"/>
    <b v="0"/>
    <s v="photography/photobooks"/>
    <x v="2"/>
    <s v="photobooks"/>
    <n v="14"/>
    <n v="65.099999999999994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2543"/>
    <b v="0"/>
    <n v="3"/>
    <b v="0"/>
    <s v="music/faith"/>
    <x v="7"/>
    <s v="faith"/>
    <n v="7"/>
    <n v="216.67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544"/>
    <b v="0"/>
    <n v="6"/>
    <b v="0"/>
    <s v="theater/plays"/>
    <x v="6"/>
    <s v="plays"/>
    <n v="11"/>
    <n v="108.33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545"/>
    <b v="0"/>
    <n v="10"/>
    <b v="0"/>
    <s v="publishing/art books"/>
    <x v="1"/>
    <s v="art books"/>
    <n v="13"/>
    <n v="65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x v="2546"/>
    <b v="0"/>
    <n v="14"/>
    <b v="0"/>
    <s v="theater/plays"/>
    <x v="6"/>
    <s v="plays"/>
    <n v="27"/>
    <n v="46.43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2547"/>
    <b v="0"/>
    <n v="13"/>
    <b v="1"/>
    <s v="theater/plays"/>
    <x v="6"/>
    <s v="plays"/>
    <n v="130"/>
    <n v="50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2548"/>
    <b v="0"/>
    <n v="14"/>
    <b v="1"/>
    <s v="theater/plays"/>
    <x v="6"/>
    <s v="plays"/>
    <n v="130"/>
    <n v="46.43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2549"/>
    <b v="0"/>
    <n v="7"/>
    <b v="0"/>
    <s v="theater/spaces"/>
    <x v="6"/>
    <s v="spaces"/>
    <n v="0"/>
    <n v="92.14"/>
    <x v="2549"/>
    <d v="2015-06-14T19:19:00"/>
    <x v="4"/>
  </r>
  <r>
    <n v="3131"/>
    <s v="SNAKE EYES"/>
    <s v="A Staged Reading of &quot;Snake Eyes,&quot; a new play by Alex Rafala"/>
    <n v="4100"/>
    <n v="645"/>
    <x v="3"/>
    <x v="0"/>
    <s v="USD"/>
    <n v="1491656045"/>
    <x v="2550"/>
    <b v="0"/>
    <n v="12"/>
    <b v="0"/>
    <s v="theater/plays"/>
    <x v="6"/>
    <s v="plays"/>
    <n v="16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2551"/>
    <b v="0"/>
    <n v="30"/>
    <b v="0"/>
    <s v="music/jazz"/>
    <x v="7"/>
    <s v="jazz"/>
    <n v="31"/>
    <n v="21.47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x v="2552"/>
    <b v="0"/>
    <n v="14"/>
    <b v="0"/>
    <s v="theater/plays"/>
    <x v="6"/>
    <s v="plays"/>
    <n v="21"/>
    <n v="45.79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2553"/>
    <b v="0"/>
    <n v="16"/>
    <b v="0"/>
    <s v="theater/plays"/>
    <x v="6"/>
    <s v="plays"/>
    <n v="32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2554"/>
    <b v="0"/>
    <n v="19"/>
    <b v="0"/>
    <s v="theater/plays"/>
    <x v="6"/>
    <s v="plays"/>
    <n v="32"/>
    <n v="33.74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2555"/>
    <b v="0"/>
    <n v="30"/>
    <b v="1"/>
    <s v="music/electronic music"/>
    <x v="7"/>
    <s v="electronic music"/>
    <n v="128"/>
    <n v="21.37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2556"/>
    <b v="0"/>
    <n v="7"/>
    <b v="0"/>
    <s v="film &amp; video/drama"/>
    <x v="5"/>
    <s v="drama"/>
    <n v="1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2557"/>
    <b v="0"/>
    <n v="10"/>
    <b v="0"/>
    <s v="film &amp; video/animation"/>
    <x v="5"/>
    <s v="animation"/>
    <n v="3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2558"/>
    <b v="0"/>
    <n v="11"/>
    <b v="0"/>
    <s v="music/jazz"/>
    <x v="7"/>
    <s v="jazz"/>
    <n v="18"/>
    <n v="58.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559"/>
    <b v="0"/>
    <n v="17"/>
    <b v="1"/>
    <s v="music/indie rock"/>
    <x v="7"/>
    <s v="indie rock"/>
    <n v="128"/>
    <n v="37.65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2560"/>
    <b v="0"/>
    <n v="22"/>
    <b v="0"/>
    <s v="theater/plays"/>
    <x v="6"/>
    <s v="plays"/>
    <n v="128"/>
    <n v="29.05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2561"/>
    <b v="0"/>
    <n v="26"/>
    <b v="0"/>
    <s v="technology/gadgets"/>
    <x v="0"/>
    <s v="gadgets"/>
    <n v="1"/>
    <n v="24.5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2562"/>
    <b v="0"/>
    <n v="7"/>
    <b v="0"/>
    <s v="technology/wearables"/>
    <x v="0"/>
    <s v="wearables"/>
    <n v="1"/>
    <n v="90.86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2563"/>
    <b v="0"/>
    <n v="9"/>
    <b v="1"/>
    <s v="theater/spaces"/>
    <x v="6"/>
    <s v="spaces"/>
    <n v="106"/>
    <n v="70.67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2564"/>
    <b v="0"/>
    <n v="17"/>
    <b v="1"/>
    <s v="film &amp; video/shorts"/>
    <x v="5"/>
    <s v="shorts"/>
    <n v="127"/>
    <n v="37.409999999999997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2565"/>
    <b v="0"/>
    <n v="11"/>
    <b v="0"/>
    <s v="music/faith"/>
    <x v="7"/>
    <s v="faith"/>
    <n v="25"/>
    <n v="57.73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2566"/>
    <b v="0"/>
    <n v="28"/>
    <b v="1"/>
    <s v="theater/plays"/>
    <x v="6"/>
    <s v="plays"/>
    <n v="127"/>
    <n v="22.61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567"/>
    <b v="0"/>
    <n v="19"/>
    <b v="1"/>
    <s v="music/rock"/>
    <x v="7"/>
    <s v="rock"/>
    <n v="181"/>
    <n v="33.32"/>
    <x v="2567"/>
    <d v="2015-08-22T18:00:22"/>
    <x v="4"/>
  </r>
  <r>
    <n v="115"/>
    <s v="The World's Greatest Lover"/>
    <s v="Never judge a book (or a lover) by their cover."/>
    <n v="450"/>
    <n v="632"/>
    <x v="0"/>
    <x v="0"/>
    <s v="USD"/>
    <n v="1328377444"/>
    <x v="2568"/>
    <b v="0"/>
    <n v="22"/>
    <b v="1"/>
    <s v="film &amp; video/shorts"/>
    <x v="5"/>
    <s v="shorts"/>
    <n v="140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2569"/>
    <b v="0"/>
    <n v="36"/>
    <b v="1"/>
    <s v="theater/plays"/>
    <x v="6"/>
    <s v="plays"/>
    <n v="126"/>
    <n v="17.53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2570"/>
    <b v="0"/>
    <n v="8"/>
    <b v="1"/>
    <s v="theater/plays"/>
    <x v="6"/>
    <s v="plays"/>
    <n v="126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2571"/>
    <b v="0"/>
    <n v="20"/>
    <b v="1"/>
    <s v="film &amp; video/television"/>
    <x v="5"/>
    <s v="television"/>
    <n v="126"/>
    <n v="31.5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572"/>
    <b v="0"/>
    <n v="10"/>
    <b v="1"/>
    <s v="technology/hardware"/>
    <x v="0"/>
    <s v="hardware"/>
    <n v="127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x v="2573"/>
    <b v="0"/>
    <n v="25"/>
    <b v="0"/>
    <s v="photography/people"/>
    <x v="2"/>
    <s v="people"/>
    <n v="13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574"/>
    <b v="0"/>
    <n v="12"/>
    <b v="0"/>
    <s v="theater/plays"/>
    <x v="6"/>
    <s v="plays"/>
    <n v="21"/>
    <n v="52.08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575"/>
    <b v="0"/>
    <n v="17"/>
    <b v="0"/>
    <s v="theater/plays"/>
    <x v="6"/>
    <s v="plays"/>
    <n v="18"/>
    <n v="36.590000000000003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576"/>
    <b v="0"/>
    <n v="7"/>
    <b v="0"/>
    <s v="technology/wearables"/>
    <x v="0"/>
    <s v="wearables"/>
    <n v="3"/>
    <n v="88.71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2577"/>
    <b v="0"/>
    <n v="12"/>
    <b v="0"/>
    <s v="theater/plays"/>
    <x v="6"/>
    <s v="plays"/>
    <n v="11"/>
    <n v="51.67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2578"/>
    <b v="0"/>
    <n v="10"/>
    <b v="0"/>
    <s v="theater/plays"/>
    <x v="6"/>
    <s v="plays"/>
    <n v="48"/>
    <n v="62"/>
    <x v="2578"/>
    <d v="2014-08-01T07:00:00"/>
    <x v="2"/>
  </r>
  <r>
    <n v="1927"/>
    <s v="GBS Detroit Presents Hampshire"/>
    <s v="Hampshire is headed to GBS Detroit."/>
    <n v="600"/>
    <n v="620"/>
    <x v="0"/>
    <x v="0"/>
    <s v="USD"/>
    <n v="1331182740"/>
    <x v="2579"/>
    <b v="0"/>
    <n v="11"/>
    <b v="1"/>
    <s v="music/indie rock"/>
    <x v="7"/>
    <s v="indie rock"/>
    <n v="103"/>
    <n v="56.36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x v="0"/>
    <s v="USD"/>
    <n v="1342115132"/>
    <x v="2580"/>
    <b v="0"/>
    <n v="16"/>
    <b v="1"/>
    <s v="music/rock"/>
    <x v="7"/>
    <s v="rock"/>
    <n v="124"/>
    <n v="38.75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2581"/>
    <b v="0"/>
    <n v="21"/>
    <b v="1"/>
    <s v="theater/plays"/>
    <x v="6"/>
    <s v="plays"/>
    <n v="124"/>
    <n v="29.43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582"/>
    <b v="0"/>
    <n v="3"/>
    <b v="1"/>
    <s v="technology/hardware"/>
    <x v="0"/>
    <s v="hardware"/>
    <n v="103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583"/>
    <b v="0"/>
    <n v="3"/>
    <b v="0"/>
    <s v="theater/plays"/>
    <x v="6"/>
    <s v="plays"/>
    <n v="61"/>
    <n v="203.67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2584"/>
    <b v="0"/>
    <n v="9"/>
    <b v="0"/>
    <s v="theater/spaces"/>
    <x v="6"/>
    <s v="spaces"/>
    <n v="2"/>
    <n v="67.78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585"/>
    <b v="0"/>
    <n v="14"/>
    <b v="1"/>
    <s v="music/indie rock"/>
    <x v="7"/>
    <s v="indie rock"/>
    <n v="102"/>
    <n v="43.57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2586"/>
    <b v="0"/>
    <n v="22"/>
    <b v="1"/>
    <s v="theater/plays"/>
    <x v="6"/>
    <s v="plays"/>
    <n v="122"/>
    <n v="27.73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2587"/>
    <b v="0"/>
    <n v="3"/>
    <b v="1"/>
    <s v="theater/plays"/>
    <x v="6"/>
    <s v="plays"/>
    <n v="122"/>
    <n v="203.33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588"/>
    <b v="0"/>
    <n v="24"/>
    <b v="0"/>
    <s v="games/video games"/>
    <x v="3"/>
    <s v="video games"/>
    <n v="2"/>
    <n v="25.2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589"/>
    <b v="0"/>
    <n v="16"/>
    <b v="1"/>
    <s v="music/indie rock"/>
    <x v="7"/>
    <s v="indie rock"/>
    <n v="121"/>
    <n v="37.94"/>
    <x v="2589"/>
    <d v="2012-06-23T05:27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x v="2590"/>
    <b v="0"/>
    <n v="18"/>
    <b v="1"/>
    <s v="theater/plays"/>
    <x v="6"/>
    <s v="plays"/>
    <n v="121"/>
    <n v="33.67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591"/>
    <b v="0"/>
    <n v="3"/>
    <b v="0"/>
    <s v="theater/spaces"/>
    <x v="6"/>
    <s v="spaces"/>
    <n v="0"/>
    <n v="201.67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2592"/>
    <b v="0"/>
    <n v="25"/>
    <b v="1"/>
    <s v="theater/plays"/>
    <x v="6"/>
    <s v="plays"/>
    <n v="242"/>
    <n v="24.2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x v="2593"/>
    <b v="0"/>
    <n v="14"/>
    <b v="1"/>
    <s v="theater/plays"/>
    <x v="6"/>
    <s v="plays"/>
    <n v="242"/>
    <n v="43.21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x v="2594"/>
    <b v="0"/>
    <n v="12"/>
    <b v="0"/>
    <s v="games/video games"/>
    <x v="3"/>
    <s v="video games"/>
    <n v="6"/>
    <n v="50.08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595"/>
    <b v="0"/>
    <n v="13"/>
    <b v="1"/>
    <s v="film &amp; video/documentary"/>
    <x v="5"/>
    <s v="documentary"/>
    <n v="100"/>
    <n v="46.23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x v="2596"/>
    <b v="0"/>
    <n v="8"/>
    <b v="0"/>
    <s v="publishing/translations"/>
    <x v="1"/>
    <s v="translations"/>
    <n v="3"/>
    <n v="75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597"/>
    <b v="0"/>
    <n v="22"/>
    <b v="1"/>
    <s v="film &amp; video/television"/>
    <x v="5"/>
    <s v="television"/>
    <n v="100"/>
    <n v="27.27"/>
    <x v="2597"/>
    <d v="2015-01-30T17:00:0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x v="2598"/>
    <b v="0"/>
    <n v="10"/>
    <b v="1"/>
    <s v="film &amp; video/shorts"/>
    <x v="5"/>
    <s v="shorts"/>
    <n v="120"/>
    <n v="60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2599"/>
    <b v="0"/>
    <n v="14"/>
    <b v="1"/>
    <s v="film &amp; video/documentary"/>
    <x v="5"/>
    <s v="documentary"/>
    <n v="120"/>
    <n v="42.86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600"/>
    <b v="0"/>
    <n v="17"/>
    <b v="1"/>
    <s v="games/tabletop games"/>
    <x v="3"/>
    <s v="tabletop games"/>
    <n v="299"/>
    <n v="35.119999999999997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2601"/>
    <b v="0"/>
    <n v="18"/>
    <b v="1"/>
    <s v="publishing/nonfiction"/>
    <x v="1"/>
    <s v="nonfiction"/>
    <n v="238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2602"/>
    <b v="0"/>
    <n v="13"/>
    <b v="1"/>
    <s v="theater/plays"/>
    <x v="6"/>
    <s v="plays"/>
    <n v="16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2603"/>
    <b v="0"/>
    <n v="21"/>
    <b v="1"/>
    <s v="theater/plays"/>
    <x v="6"/>
    <s v="plays"/>
    <n v="108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2604"/>
    <b v="1"/>
    <n v="8"/>
    <b v="0"/>
    <s v="photography/photobooks"/>
    <x v="2"/>
    <s v="photobooks"/>
    <n v="3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605"/>
    <b v="0"/>
    <n v="13"/>
    <b v="0"/>
    <s v="technology/web"/>
    <x v="0"/>
    <s v="web"/>
    <n v="4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2606"/>
    <b v="0"/>
    <n v="7"/>
    <b v="0"/>
    <s v="technology/wearables"/>
    <x v="0"/>
    <s v="wearables"/>
    <n v="0"/>
    <n v="84.29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2607"/>
    <b v="0"/>
    <n v="24"/>
    <b v="0"/>
    <s v="theater/musical"/>
    <x v="6"/>
    <s v="musical"/>
    <n v="12"/>
    <n v="24.46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2608"/>
    <b v="0"/>
    <n v="23"/>
    <b v="0"/>
    <s v="theater/spaces"/>
    <x v="6"/>
    <s v="spaces"/>
    <n v="20"/>
    <n v="25.52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2609"/>
    <b v="0"/>
    <n v="34"/>
    <b v="1"/>
    <s v="music/rock"/>
    <x v="7"/>
    <s v="rock"/>
    <n v="167"/>
    <n v="17.239999999999998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2610"/>
    <b v="0"/>
    <n v="23"/>
    <b v="0"/>
    <s v="games/mobile games"/>
    <x v="3"/>
    <s v="mobile games"/>
    <n v="2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2611"/>
    <b v="0"/>
    <n v="9"/>
    <b v="0"/>
    <s v="food/food trucks"/>
    <x v="4"/>
    <s v="food trucks"/>
    <n v="3"/>
    <n v="65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2612"/>
    <b v="0"/>
    <n v="20"/>
    <b v="1"/>
    <s v="theater/plays"/>
    <x v="6"/>
    <s v="plays"/>
    <n v="105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2613"/>
    <b v="0"/>
    <n v="13"/>
    <b v="0"/>
    <s v="theater/plays"/>
    <x v="6"/>
    <s v="plays"/>
    <n v="29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2614"/>
    <b v="0"/>
    <n v="8"/>
    <b v="0"/>
    <s v="film &amp; video/animation"/>
    <x v="5"/>
    <s v="animation"/>
    <n v="10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615"/>
    <b v="0"/>
    <n v="13"/>
    <b v="0"/>
    <s v="publishing/children's books"/>
    <x v="1"/>
    <s v="children's books"/>
    <n v="14"/>
    <n v="43.85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2616"/>
    <b v="0"/>
    <n v="14"/>
    <b v="1"/>
    <s v="theater/plays"/>
    <x v="6"/>
    <s v="plays"/>
    <n v="114"/>
    <n v="40.7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2617"/>
    <b v="0"/>
    <n v="21"/>
    <b v="1"/>
    <s v="theater/plays"/>
    <x v="6"/>
    <s v="plays"/>
    <n v="114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618"/>
    <b v="0"/>
    <n v="10"/>
    <b v="1"/>
    <s v="theater/plays"/>
    <x v="6"/>
    <s v="plays"/>
    <n v="228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619"/>
    <b v="0"/>
    <n v="7"/>
    <b v="0"/>
    <s v="theater/plays"/>
    <x v="6"/>
    <s v="plays"/>
    <n v="9"/>
    <n v="80.709999999999994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2620"/>
    <b v="0"/>
    <n v="15"/>
    <b v="1"/>
    <s v="theater/musical"/>
    <x v="6"/>
    <s v="musical"/>
    <n v="113"/>
    <n v="37.67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x v="2621"/>
    <b v="0"/>
    <n v="29"/>
    <b v="1"/>
    <s v="film &amp; video/shorts"/>
    <x v="5"/>
    <s v="shorts"/>
    <n v="113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2622"/>
    <b v="0"/>
    <n v="45"/>
    <b v="1"/>
    <s v="music/pop"/>
    <x v="7"/>
    <s v="pop"/>
    <n v="113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2623"/>
    <b v="0"/>
    <n v="11"/>
    <b v="0"/>
    <s v="theater/plays"/>
    <x v="6"/>
    <s v="plays"/>
    <n v="28"/>
    <n v="51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624"/>
    <b v="0"/>
    <n v="11"/>
    <b v="0"/>
    <s v="games/video games"/>
    <x v="3"/>
    <s v="video games"/>
    <n v="0"/>
    <n v="50.91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2625"/>
    <b v="0"/>
    <n v="9"/>
    <b v="0"/>
    <s v="music/faith"/>
    <x v="7"/>
    <s v="faith"/>
    <n v="10"/>
    <n v="62.22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2626"/>
    <b v="0"/>
    <n v="10"/>
    <b v="0"/>
    <s v="film &amp; video/drama"/>
    <x v="5"/>
    <s v="drama"/>
    <n v="22"/>
    <n v="56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2627"/>
    <b v="0"/>
    <n v="13"/>
    <b v="1"/>
    <s v="music/indie rock"/>
    <x v="7"/>
    <s v="indie rock"/>
    <n v="124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x v="1"/>
    <s v="GBP"/>
    <n v="1476632178"/>
    <x v="2628"/>
    <b v="0"/>
    <n v="31"/>
    <b v="1"/>
    <s v="theater/plays"/>
    <x v="6"/>
    <s v="plays"/>
    <n v="159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629"/>
    <b v="0"/>
    <n v="11"/>
    <b v="1"/>
    <s v="music/rock"/>
    <x v="7"/>
    <s v="rock"/>
    <n v="185"/>
    <n v="50.45"/>
    <x v="2629"/>
    <d v="2011-07-25T06:50:00"/>
    <x v="6"/>
  </r>
  <r>
    <n v="1807"/>
    <s v="Anywhere but Here"/>
    <s v="I want to explore alternative cultures and lifestyles in America."/>
    <n v="5000"/>
    <n v="553"/>
    <x v="2"/>
    <x v="0"/>
    <s v="USD"/>
    <n v="1411868313"/>
    <x v="2630"/>
    <b v="1"/>
    <n v="8"/>
    <b v="0"/>
    <s v="photography/photobooks"/>
    <x v="2"/>
    <s v="photobooks"/>
    <n v="11"/>
    <n v="69.13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2631"/>
    <b v="0"/>
    <n v="10"/>
    <b v="0"/>
    <s v="technology/wearables"/>
    <x v="0"/>
    <s v="wearables"/>
    <n v="28"/>
    <n v="55.3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2632"/>
    <b v="0"/>
    <n v="13"/>
    <b v="1"/>
    <s v="music/rock"/>
    <x v="7"/>
    <s v="rock"/>
    <n v="110"/>
    <n v="42.38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633"/>
    <b v="0"/>
    <n v="3"/>
    <b v="0"/>
    <s v="theater/plays"/>
    <x v="6"/>
    <s v="plays"/>
    <n v="5"/>
    <n v="183.33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2634"/>
    <b v="0"/>
    <n v="12"/>
    <b v="0"/>
    <s v="theater/plays"/>
    <x v="6"/>
    <s v="plays"/>
    <n v="11"/>
    <n v="45.83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635"/>
    <b v="0"/>
    <n v="14"/>
    <b v="0"/>
    <s v="publishing/children's books"/>
    <x v="1"/>
    <s v="children's books"/>
    <n v="11"/>
    <n v="39.29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2636"/>
    <b v="0"/>
    <n v="11"/>
    <b v="1"/>
    <s v="music/rock"/>
    <x v="7"/>
    <s v="rock"/>
    <n v="110"/>
    <n v="50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2637"/>
    <b v="0"/>
    <n v="10"/>
    <b v="1"/>
    <s v="theater/plays"/>
    <x v="6"/>
    <s v="plays"/>
    <n v="110"/>
    <n v="55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638"/>
    <b v="0"/>
    <n v="16"/>
    <b v="1"/>
    <s v="food/small batch"/>
    <x v="4"/>
    <s v="small batch"/>
    <n v="182"/>
    <n v="34.130000000000003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2639"/>
    <b v="1"/>
    <n v="15"/>
    <b v="1"/>
    <s v="theater/plays"/>
    <x v="6"/>
    <s v="plays"/>
    <n v="109"/>
    <n v="36.33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2640"/>
    <b v="0"/>
    <n v="19"/>
    <b v="1"/>
    <s v="music/rock"/>
    <x v="7"/>
    <s v="rock"/>
    <n v="156"/>
    <n v="28.68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x v="2641"/>
    <b v="0"/>
    <n v="28"/>
    <b v="1"/>
    <s v="music/metal"/>
    <x v="7"/>
    <s v="metal"/>
    <n v="218"/>
    <n v="19.46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2642"/>
    <b v="0"/>
    <n v="14"/>
    <b v="0"/>
    <s v="theater/plays"/>
    <x v="6"/>
    <s v="plays"/>
    <n v="27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2643"/>
    <b v="0"/>
    <n v="9"/>
    <b v="0"/>
    <s v="theater/plays"/>
    <x v="6"/>
    <s v="plays"/>
    <n v="5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2644"/>
    <b v="0"/>
    <n v="16"/>
    <b v="0"/>
    <s v="theater/plays"/>
    <x v="6"/>
    <s v="plays"/>
    <n v="108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2645"/>
    <b v="0"/>
    <n v="16"/>
    <b v="1"/>
    <s v="theater/plays"/>
    <x v="6"/>
    <s v="plays"/>
    <n v="108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2646"/>
    <b v="0"/>
    <n v="15"/>
    <b v="1"/>
    <s v="theater/plays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2647"/>
    <b v="0"/>
    <n v="9"/>
    <b v="1"/>
    <s v="theater/plays"/>
    <x v="6"/>
    <s v="plays"/>
    <n v="106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2648"/>
    <b v="0"/>
    <n v="12"/>
    <b v="0"/>
    <s v="food/food trucks"/>
    <x v="4"/>
    <s v="food trucks"/>
    <n v="9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649"/>
    <b v="0"/>
    <n v="11"/>
    <b v="0"/>
    <s v="food/food trucks"/>
    <x v="4"/>
    <s v="food trucks"/>
    <n v="11"/>
    <n v="48.18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2650"/>
    <b v="0"/>
    <n v="7"/>
    <b v="1"/>
    <s v="theater/plays"/>
    <x v="6"/>
    <s v="plays"/>
    <n v="106"/>
    <n v="75.7099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2651"/>
    <b v="0"/>
    <n v="25"/>
    <b v="1"/>
    <s v="theater/plays"/>
    <x v="6"/>
    <s v="plays"/>
    <n v="105"/>
    <n v="21.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2652"/>
    <b v="0"/>
    <n v="11"/>
    <b v="0"/>
    <s v="theater/plays"/>
    <x v="6"/>
    <s v="plays"/>
    <n v="11"/>
    <n v="47.9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653"/>
    <b v="0"/>
    <n v="35"/>
    <b v="1"/>
    <s v="film &amp; video/television"/>
    <x v="5"/>
    <s v="television"/>
    <n v="105"/>
    <n v="15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2654"/>
    <b v="0"/>
    <n v="7"/>
    <b v="1"/>
    <s v="theater/musical"/>
    <x v="6"/>
    <s v="musical"/>
    <n v="105"/>
    <n v="75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2655"/>
    <b v="1"/>
    <n v="18"/>
    <b v="1"/>
    <s v="theater/plays"/>
    <x v="6"/>
    <s v="plays"/>
    <n v="175"/>
    <n v="29.17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2656"/>
    <b v="0"/>
    <n v="9"/>
    <b v="0"/>
    <s v="theater/spaces"/>
    <x v="6"/>
    <s v="spaces"/>
    <n v="5"/>
    <n v="57.89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2657"/>
    <b v="0"/>
    <n v="8"/>
    <b v="0"/>
    <s v="music/jazz"/>
    <x v="7"/>
    <s v="jazz"/>
    <n v="3"/>
    <n v="65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2658"/>
    <b v="0"/>
    <n v="11"/>
    <b v="0"/>
    <s v="theater/plays"/>
    <x v="6"/>
    <s v="plays"/>
    <n v="3"/>
    <n v="47.27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2659"/>
    <b v="0"/>
    <n v="16"/>
    <b v="1"/>
    <s v="music/rock"/>
    <x v="7"/>
    <s v="rock"/>
    <n v="104"/>
    <n v="32.5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2660"/>
    <b v="0"/>
    <n v="11"/>
    <b v="1"/>
    <s v="music/rock"/>
    <x v="7"/>
    <s v="rock"/>
    <n v="104"/>
    <n v="47.27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2661"/>
    <b v="0"/>
    <n v="9"/>
    <b v="1"/>
    <s v="theater/plays"/>
    <x v="6"/>
    <s v="plays"/>
    <n v="104"/>
    <n v="57.78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2662"/>
    <b v="0"/>
    <n v="15"/>
    <b v="1"/>
    <s v="music/rock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663"/>
    <b v="0"/>
    <n v="10"/>
    <b v="1"/>
    <s v="music/indie rock"/>
    <x v="7"/>
    <s v="indie rock"/>
    <n v="103"/>
    <n v="51.6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x v="2664"/>
    <b v="0"/>
    <n v="6"/>
    <b v="0"/>
    <s v="photography/photobooks"/>
    <x v="2"/>
    <s v="photobooks"/>
    <n v="2"/>
    <n v="84.8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2665"/>
    <b v="0"/>
    <n v="5"/>
    <b v="0"/>
    <s v="photography/people"/>
    <x v="2"/>
    <s v="people"/>
    <n v="17"/>
    <n v="101.8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666"/>
    <b v="0"/>
    <n v="6"/>
    <b v="0"/>
    <s v="publishing/art books"/>
    <x v="1"/>
    <s v="art books"/>
    <n v="5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667"/>
    <b v="0"/>
    <n v="17"/>
    <b v="1"/>
    <s v="theater/plays"/>
    <x v="6"/>
    <s v="plays"/>
    <n v="202"/>
    <n v="29.7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668"/>
    <b v="0"/>
    <n v="10"/>
    <b v="0"/>
    <s v="theater/plays"/>
    <x v="6"/>
    <s v="plays"/>
    <n v="20"/>
    <n v="50.4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2669"/>
    <b v="0"/>
    <n v="22"/>
    <b v="1"/>
    <s v="theater/plays"/>
    <x v="6"/>
    <s v="plays"/>
    <n v="144"/>
    <n v="22.9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2670"/>
    <b v="0"/>
    <n v="20"/>
    <b v="1"/>
    <s v="theater/plays"/>
    <x v="6"/>
    <s v="plays"/>
    <n v="101"/>
    <n v="25.16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x v="2671"/>
    <b v="0"/>
    <n v="3"/>
    <b v="0"/>
    <s v="technology/wearables"/>
    <x v="0"/>
    <s v="wearables"/>
    <n v="1"/>
    <n v="167.67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672"/>
    <b v="0"/>
    <n v="16"/>
    <b v="1"/>
    <s v="film &amp; video/shorts"/>
    <x v="5"/>
    <s v="shorts"/>
    <n v="10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673"/>
    <b v="0"/>
    <n v="8"/>
    <b v="1"/>
    <s v="theater/plays"/>
    <x v="6"/>
    <s v="plays"/>
    <n v="100"/>
    <n v="62.63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2674"/>
    <b v="0"/>
    <n v="1"/>
    <b v="0"/>
    <s v="theater/musical"/>
    <x v="6"/>
    <s v="musical"/>
    <n v="1"/>
    <n v="500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675"/>
    <b v="0"/>
    <n v="17"/>
    <b v="0"/>
    <s v="theater/plays"/>
    <x v="6"/>
    <s v="plays"/>
    <n v="9"/>
    <n v="29.41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676"/>
    <b v="0"/>
    <n v="7"/>
    <b v="1"/>
    <s v="film &amp; video/shorts"/>
    <x v="5"/>
    <s v="shorts"/>
    <n v="100"/>
    <n v="71.430000000000007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677"/>
    <b v="0"/>
    <n v="1"/>
    <b v="0"/>
    <s v="film &amp; video/science fiction"/>
    <x v="5"/>
    <s v="science fiction"/>
    <n v="100"/>
    <n v="500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678"/>
    <b v="0"/>
    <n v="6"/>
    <b v="1"/>
    <s v="theater/musical"/>
    <x v="6"/>
    <s v="musical"/>
    <n v="100"/>
    <n v="83.33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679"/>
    <b v="0"/>
    <n v="8"/>
    <b v="1"/>
    <s v="theater/spaces"/>
    <x v="6"/>
    <s v="spaces"/>
    <n v="100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680"/>
    <b v="0"/>
    <n v="12"/>
    <b v="1"/>
    <s v="theater/plays"/>
    <x v="6"/>
    <s v="plays"/>
    <n v="100"/>
    <n v="41.67"/>
    <x v="2680"/>
    <d v="2016-05-06T20:17:35"/>
    <x v="1"/>
  </r>
  <r>
    <n v="3572"/>
    <s v="Monster"/>
    <s v="A darkly comic one woman show by Abram Rooney as part of The Camden Fringe 2015."/>
    <n v="500"/>
    <n v="500"/>
    <x v="0"/>
    <x v="1"/>
    <s v="GBP"/>
    <n v="1434894082"/>
    <x v="2681"/>
    <b v="0"/>
    <n v="9"/>
    <b v="1"/>
    <s v="theater/plays"/>
    <x v="6"/>
    <s v="plays"/>
    <n v="100"/>
    <n v="55.56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682"/>
    <b v="0"/>
    <n v="14"/>
    <b v="1"/>
    <s v="theater/plays"/>
    <x v="6"/>
    <s v="plays"/>
    <n v="100"/>
    <n v="35.7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683"/>
    <b v="0"/>
    <n v="17"/>
    <b v="1"/>
    <s v="theater/plays"/>
    <x v="6"/>
    <s v="plays"/>
    <n v="100"/>
    <n v="29.4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684"/>
    <b v="0"/>
    <n v="3"/>
    <b v="1"/>
    <s v="theater/musical"/>
    <x v="6"/>
    <s v="musical"/>
    <n v="100"/>
    <n v="166.67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685"/>
    <b v="0"/>
    <n v="20"/>
    <b v="1"/>
    <s v="music/rock"/>
    <x v="7"/>
    <s v="rock"/>
    <n v="143"/>
    <n v="25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2686"/>
    <b v="0"/>
    <n v="17"/>
    <b v="0"/>
    <s v="theater/plays"/>
    <x v="6"/>
    <s v="plays"/>
    <n v="17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87"/>
    <b v="0"/>
    <n v="49"/>
    <b v="1"/>
    <s v="technology/space exploration"/>
    <x v="0"/>
    <s v="space exploration"/>
    <n v="164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2688"/>
    <b v="0"/>
    <n v="3"/>
    <b v="0"/>
    <s v="theater/plays"/>
    <x v="6"/>
    <s v="plays"/>
    <n v="2"/>
    <n v="163.3300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2689"/>
    <b v="0"/>
    <n v="13"/>
    <b v="0"/>
    <s v="theater/plays"/>
    <x v="6"/>
    <s v="plays"/>
    <n v="10"/>
    <n v="37.54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2690"/>
    <b v="0"/>
    <n v="9"/>
    <b v="0"/>
    <s v="music/faith"/>
    <x v="7"/>
    <s v="faith"/>
    <n v="10"/>
    <n v="54.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2691"/>
    <b v="0"/>
    <n v="8"/>
    <b v="0"/>
    <s v="technology/wearables"/>
    <x v="0"/>
    <s v="wearables"/>
    <n v="2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692"/>
    <b v="0"/>
    <n v="11"/>
    <b v="1"/>
    <s v="theater/plays"/>
    <x v="6"/>
    <s v="plays"/>
    <n v="108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2693"/>
    <b v="0"/>
    <n v="17"/>
    <b v="1"/>
    <s v="theater/plays"/>
    <x v="6"/>
    <s v="plays"/>
    <n v="138"/>
    <n v="28.32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x v="2694"/>
    <b v="0"/>
    <n v="4"/>
    <b v="0"/>
    <s v="technology/wearables"/>
    <x v="0"/>
    <s v="wearables"/>
    <n v="1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2695"/>
    <b v="0"/>
    <n v="8"/>
    <b v="0"/>
    <s v="theater/musical"/>
    <x v="6"/>
    <s v="musical"/>
    <n v="5"/>
    <n v="60.13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x v="2696"/>
    <b v="0"/>
    <n v="8"/>
    <b v="0"/>
    <s v="technology/wearables"/>
    <x v="0"/>
    <s v="wearables"/>
    <n v="12"/>
    <n v="60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2697"/>
    <b v="0"/>
    <n v="12"/>
    <b v="0"/>
    <s v="film &amp; video/animation"/>
    <x v="5"/>
    <s v="animation"/>
    <n v="64"/>
    <n v="40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698"/>
    <b v="0"/>
    <n v="22"/>
    <b v="0"/>
    <s v="games/video games"/>
    <x v="3"/>
    <s v="video games"/>
    <n v="10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2699"/>
    <b v="0"/>
    <n v="6"/>
    <b v="0"/>
    <s v="theater/spaces"/>
    <x v="6"/>
    <s v="spaces"/>
    <n v="12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2700"/>
    <b v="0"/>
    <n v="31"/>
    <b v="1"/>
    <s v="theater/plays"/>
    <x v="6"/>
    <s v="plays"/>
    <n v="149"/>
    <n v="15.13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2701"/>
    <b v="0"/>
    <n v="4"/>
    <b v="0"/>
    <s v="technology/wearables"/>
    <x v="0"/>
    <s v="wearables"/>
    <n v="0"/>
    <n v="116.75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702"/>
    <b v="0"/>
    <n v="13"/>
    <b v="0"/>
    <s v="theater/plays"/>
    <x v="6"/>
    <s v="plays"/>
    <n v="5"/>
    <n v="35.92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703"/>
    <b v="0"/>
    <n v="8"/>
    <b v="0"/>
    <s v="technology/web"/>
    <x v="0"/>
    <s v="web"/>
    <n v="1"/>
    <n v="57.88"/>
    <x v="2703"/>
    <d v="2015-01-15T19:29:00"/>
    <x v="2"/>
  </r>
  <r>
    <n v="2161"/>
    <s v="CallMeGhost DEBUT ALBUM preorder!"/>
    <s v="We're trying to fund hard copies of our debut album!"/>
    <n v="400"/>
    <n v="463"/>
    <x v="0"/>
    <x v="0"/>
    <s v="USD"/>
    <n v="1443040059"/>
    <x v="2704"/>
    <b v="0"/>
    <n v="13"/>
    <b v="1"/>
    <s v="music/rock"/>
    <x v="7"/>
    <s v="rock"/>
    <n v="116"/>
    <n v="35.619999999999997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705"/>
    <b v="0"/>
    <n v="6"/>
    <b v="0"/>
    <s v="food/food trucks"/>
    <x v="4"/>
    <s v="food trucks"/>
    <n v="2"/>
    <n v="76.67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706"/>
    <b v="0"/>
    <n v="13"/>
    <b v="0"/>
    <s v="food/food trucks"/>
    <x v="4"/>
    <s v="food trucks"/>
    <n v="3"/>
    <n v="35.380000000000003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2707"/>
    <b v="0"/>
    <n v="12"/>
    <b v="0"/>
    <s v="theater/plays"/>
    <x v="6"/>
    <s v="plays"/>
    <n v="8"/>
    <n v="38.33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2708"/>
    <b v="0"/>
    <n v="21"/>
    <b v="1"/>
    <s v="film &amp; video/shorts"/>
    <x v="5"/>
    <s v="shorts"/>
    <n v="131"/>
    <n v="21.9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2709"/>
    <b v="0"/>
    <n v="15"/>
    <b v="1"/>
    <s v="film &amp; video/shorts"/>
    <x v="5"/>
    <s v="shorts"/>
    <n v="153"/>
    <n v="30.67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710"/>
    <b v="0"/>
    <n v="15"/>
    <b v="1"/>
    <s v="theater/plays"/>
    <x v="6"/>
    <s v="plays"/>
    <n v="184"/>
    <n v="30.67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2711"/>
    <b v="0"/>
    <n v="9"/>
    <b v="0"/>
    <s v="theater/musical"/>
    <x v="6"/>
    <s v="musical"/>
    <n v="30"/>
    <n v="50.56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2712"/>
    <b v="0"/>
    <n v="14"/>
    <b v="0"/>
    <s v="theater/plays"/>
    <x v="6"/>
    <s v="plays"/>
    <n v="2"/>
    <n v="32.36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2713"/>
    <b v="0"/>
    <n v="14"/>
    <b v="0"/>
    <s v="theater/plays"/>
    <x v="6"/>
    <s v="plays"/>
    <n v="38"/>
    <n v="32.36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714"/>
    <b v="0"/>
    <n v="15"/>
    <b v="0"/>
    <s v="theater/musical"/>
    <x v="6"/>
    <s v="musical"/>
    <n v="3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2715"/>
    <b v="0"/>
    <n v="11"/>
    <b v="0"/>
    <s v="theater/spaces"/>
    <x v="6"/>
    <s v="spaces"/>
    <n v="3"/>
    <n v="41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2716"/>
    <b v="0"/>
    <n v="7"/>
    <b v="0"/>
    <s v="theater/plays"/>
    <x v="6"/>
    <s v="plays"/>
    <n v="18"/>
    <n v="64.290000000000006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2717"/>
    <b v="0"/>
    <n v="15"/>
    <b v="1"/>
    <s v="theater/plays"/>
    <x v="6"/>
    <s v="plays"/>
    <n v="113"/>
    <n v="30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2718"/>
    <b v="0"/>
    <n v="10"/>
    <b v="0"/>
    <s v="publishing/translations"/>
    <x v="1"/>
    <s v="translations"/>
    <n v="7"/>
    <n v="44.5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2719"/>
    <b v="0"/>
    <n v="11"/>
    <b v="0"/>
    <s v="publishing/fiction"/>
    <x v="1"/>
    <s v="fiction"/>
    <n v="9"/>
    <n v="40.450000000000003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x v="2720"/>
    <b v="0"/>
    <n v="10"/>
    <b v="0"/>
    <s v="theater/plays"/>
    <x v="6"/>
    <s v="plays"/>
    <n v="18"/>
    <n v="44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721"/>
    <b v="0"/>
    <n v="18"/>
    <b v="1"/>
    <s v="theater/plays"/>
    <x v="6"/>
    <s v="plays"/>
    <n v="110"/>
    <n v="24.44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722"/>
    <b v="0"/>
    <n v="9"/>
    <b v="0"/>
    <s v="theater/plays"/>
    <x v="6"/>
    <s v="plays"/>
    <n v="22"/>
    <n v="48.56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x v="2723"/>
    <b v="0"/>
    <n v="3"/>
    <b v="0"/>
    <s v="technology/web"/>
    <x v="0"/>
    <s v="web"/>
    <n v="4"/>
    <n v="145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2724"/>
    <b v="0"/>
    <n v="10"/>
    <b v="0"/>
    <s v="film &amp; video/drama"/>
    <x v="5"/>
    <s v="drama"/>
    <n v="16"/>
    <n v="43.5"/>
    <x v="2724"/>
    <d v="2014-08-16T23:42:00"/>
    <x v="2"/>
  </r>
  <r>
    <n v="819"/>
    <s v="Winter Tour"/>
    <s v="We are touring the Southeast in support of our new EP"/>
    <n v="400"/>
    <n v="435"/>
    <x v="0"/>
    <x v="0"/>
    <s v="USD"/>
    <n v="1387601040"/>
    <x v="2725"/>
    <b v="0"/>
    <n v="14"/>
    <b v="1"/>
    <s v="music/rock"/>
    <x v="7"/>
    <s v="rock"/>
    <n v="109"/>
    <n v="31.07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2726"/>
    <b v="0"/>
    <n v="4"/>
    <b v="0"/>
    <s v="technology/gadgets"/>
    <x v="0"/>
    <s v="gadgets"/>
    <n v="2"/>
    <n v="108.25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2727"/>
    <b v="0"/>
    <n v="12"/>
    <b v="0"/>
    <s v="film &amp; video/animation"/>
    <x v="5"/>
    <s v="animation"/>
    <n v="1"/>
    <n v="35.83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2728"/>
    <b v="0"/>
    <n v="13"/>
    <b v="0"/>
    <s v="theater/plays"/>
    <x v="6"/>
    <s v="plays"/>
    <n v="34"/>
    <n v="33.08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2729"/>
    <b v="0"/>
    <n v="10"/>
    <b v="0"/>
    <s v="theater/spaces"/>
    <x v="6"/>
    <s v="spaces"/>
    <n v="57"/>
    <n v="43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730"/>
    <b v="0"/>
    <n v="9"/>
    <b v="1"/>
    <s v="food/small batch"/>
    <x v="4"/>
    <s v="small batch"/>
    <n v="108"/>
    <n v="47.78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2731"/>
    <b v="0"/>
    <n v="14"/>
    <b v="1"/>
    <s v="theater/plays"/>
    <x v="6"/>
    <s v="plays"/>
    <n v="129"/>
    <n v="30.71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2732"/>
    <b v="0"/>
    <n v="20"/>
    <b v="1"/>
    <s v="theater/plays"/>
    <x v="6"/>
    <s v="plays"/>
    <n v="143"/>
    <n v="21.5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2733"/>
    <b v="0"/>
    <n v="7"/>
    <b v="0"/>
    <s v="theater/plays"/>
    <x v="6"/>
    <s v="plays"/>
    <n v="28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2734"/>
    <b v="0"/>
    <n v="8"/>
    <b v="0"/>
    <s v="technology/web"/>
    <x v="0"/>
    <s v="web"/>
    <n v="0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2735"/>
    <b v="0"/>
    <n v="9"/>
    <b v="0"/>
    <s v="theater/musical"/>
    <x v="6"/>
    <s v="musical"/>
    <n v="9"/>
    <n v="47.33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2736"/>
    <b v="0"/>
    <n v="7"/>
    <b v="0"/>
    <s v="games/mobile games"/>
    <x v="3"/>
    <s v="mobile games"/>
    <n v="0"/>
    <n v="60.71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2737"/>
    <b v="0"/>
    <n v="24"/>
    <b v="0"/>
    <s v="games/video games"/>
    <x v="3"/>
    <s v="video games"/>
    <n v="5"/>
    <n v="17.71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2738"/>
    <b v="0"/>
    <n v="8"/>
    <b v="0"/>
    <s v="theater/plays"/>
    <x v="6"/>
    <s v="plays"/>
    <n v="24"/>
    <n v="53.13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739"/>
    <b v="0"/>
    <n v="9"/>
    <b v="1"/>
    <s v="music/electronic music"/>
    <x v="7"/>
    <s v="electronic music"/>
    <n v="101"/>
    <n v="47.22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2740"/>
    <b v="0"/>
    <n v="8"/>
    <b v="1"/>
    <s v="film &amp; video/shorts"/>
    <x v="5"/>
    <s v="shorts"/>
    <n v="106"/>
    <n v="53.13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741"/>
    <b v="0"/>
    <n v="28"/>
    <b v="1"/>
    <s v="music/electronic music"/>
    <x v="7"/>
    <s v="electronic music"/>
    <n v="383"/>
    <n v="15.04"/>
    <x v="2741"/>
    <d v="2013-01-16T20:19:25"/>
    <x v="0"/>
  </r>
  <r>
    <n v="3719"/>
    <s v="Corium"/>
    <s v="A new piece of physical theatre about love, regret and longing."/>
    <n v="200"/>
    <n v="420"/>
    <x v="0"/>
    <x v="1"/>
    <s v="GBP"/>
    <n v="1434994266"/>
    <x v="2742"/>
    <b v="0"/>
    <n v="4"/>
    <b v="1"/>
    <s v="theater/plays"/>
    <x v="6"/>
    <s v="plays"/>
    <n v="210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x v="2743"/>
    <b v="0"/>
    <n v="4"/>
    <b v="0"/>
    <s v="publishing/translations"/>
    <x v="1"/>
    <s v="translations"/>
    <n v="8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744"/>
    <b v="0"/>
    <n v="14"/>
    <b v="0"/>
    <s v="theater/plays"/>
    <x v="6"/>
    <s v="plays"/>
    <n v="42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745"/>
    <b v="1"/>
    <n v="22"/>
    <b v="1"/>
    <s v="music/indie rock"/>
    <x v="7"/>
    <s v="indie rock"/>
    <n v="104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2746"/>
    <b v="0"/>
    <n v="8"/>
    <b v="0"/>
    <s v="film &amp; video/animation"/>
    <x v="5"/>
    <s v="animation"/>
    <n v="14"/>
    <n v="51.88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2747"/>
    <b v="0"/>
    <n v="7"/>
    <b v="0"/>
    <s v="theater/plays"/>
    <x v="6"/>
    <s v="plays"/>
    <n v="7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2748"/>
    <b v="0"/>
    <n v="8"/>
    <b v="0"/>
    <s v="technology/wearables"/>
    <x v="0"/>
    <s v="wearables"/>
    <n v="2"/>
    <n v="51.38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x v="2749"/>
    <b v="0"/>
    <n v="1"/>
    <b v="0"/>
    <s v="games/video games"/>
    <x v="3"/>
    <s v="video games"/>
    <n v="1"/>
    <n v="410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2750"/>
    <b v="0"/>
    <n v="10"/>
    <b v="0"/>
    <s v="theater/plays"/>
    <x v="6"/>
    <s v="plays"/>
    <n v="24"/>
    <n v="41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751"/>
    <b v="0"/>
    <n v="8"/>
    <b v="1"/>
    <s v="film &amp; video/television"/>
    <x v="5"/>
    <s v="television"/>
    <n v="117"/>
    <n v="51.25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2752"/>
    <b v="0"/>
    <n v="27"/>
    <b v="1"/>
    <s v="theater/plays"/>
    <x v="6"/>
    <s v="plays"/>
    <n v="136"/>
    <n v="15.1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2753"/>
    <b v="0"/>
    <n v="9"/>
    <b v="0"/>
    <s v="technology/wearables"/>
    <x v="0"/>
    <s v="wearables"/>
    <n v="1"/>
    <n v="45.33"/>
    <x v="2753"/>
    <d v="2014-12-02T06:19:05"/>
    <x v="2"/>
  </r>
  <r>
    <n v="2150"/>
    <s v="The Unknown Door"/>
    <s v="A pixel styled open world detective game."/>
    <n v="50000"/>
    <n v="405"/>
    <x v="2"/>
    <x v="2"/>
    <s v="NOK"/>
    <n v="1468392599"/>
    <x v="2754"/>
    <b v="0"/>
    <n v="4"/>
    <b v="0"/>
    <s v="games/video games"/>
    <x v="3"/>
    <s v="video games"/>
    <n v="1"/>
    <n v="101.25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x v="2755"/>
    <b v="0"/>
    <n v="31"/>
    <b v="0"/>
    <s v="technology/wearables"/>
    <x v="0"/>
    <s v="wearables"/>
    <n v="3"/>
    <n v="13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2756"/>
    <b v="0"/>
    <n v="5"/>
    <b v="0"/>
    <s v="publishing/translations"/>
    <x v="1"/>
    <s v="translations"/>
    <n v="8"/>
    <n v="80.599999999999994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757"/>
    <b v="0"/>
    <n v="5"/>
    <b v="0"/>
    <s v="film &amp; video/science fiction"/>
    <x v="5"/>
    <s v="science fiction"/>
    <n v="13"/>
    <n v="80.599999999999994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2758"/>
    <b v="0"/>
    <n v="4"/>
    <b v="0"/>
    <s v="theater/musical"/>
    <x v="6"/>
    <s v="musical"/>
    <n v="4"/>
    <n v="100.5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2759"/>
    <b v="0"/>
    <n v="13"/>
    <b v="0"/>
    <s v="film &amp; video/drama"/>
    <x v="5"/>
    <s v="drama"/>
    <n v="33"/>
    <n v="30.85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760"/>
    <b v="0"/>
    <n v="5"/>
    <b v="0"/>
    <s v="film &amp; video/drama"/>
    <x v="5"/>
    <s v="drama"/>
    <n v="40"/>
    <n v="80.2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761"/>
    <b v="0"/>
    <n v="16"/>
    <b v="1"/>
    <s v="music/indie rock"/>
    <x v="7"/>
    <s v="indie rock"/>
    <n v="133"/>
    <n v="25.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2762"/>
    <b v="0"/>
    <n v="3"/>
    <b v="0"/>
    <s v="film &amp; video/animation"/>
    <x v="5"/>
    <s v="animation"/>
    <n v="1"/>
    <n v="133.3300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2763"/>
    <b v="0"/>
    <n v="6"/>
    <b v="0"/>
    <s v="publishing/fiction"/>
    <x v="1"/>
    <s v="fiction"/>
    <n v="3"/>
    <n v="66.67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2764"/>
    <b v="0"/>
    <n v="5"/>
    <b v="0"/>
    <s v="theater/plays"/>
    <x v="6"/>
    <s v="plays"/>
    <n v="11"/>
    <n v="80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2765"/>
    <b v="0"/>
    <n v="6"/>
    <b v="0"/>
    <s v="theater/plays"/>
    <x v="6"/>
    <s v="plays"/>
    <n v="16"/>
    <n v="66.67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766"/>
    <b v="0"/>
    <n v="13"/>
    <b v="1"/>
    <s v="theater/plays"/>
    <x v="6"/>
    <s v="plays"/>
    <n v="100"/>
    <n v="30.77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2767"/>
    <b v="0"/>
    <n v="5"/>
    <b v="0"/>
    <s v="theater/plays"/>
    <x v="6"/>
    <s v="plays"/>
    <n v="12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2768"/>
    <b v="0"/>
    <n v="7"/>
    <b v="0"/>
    <s v="film &amp; video/animation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769"/>
    <b v="0"/>
    <n v="13"/>
    <b v="1"/>
    <s v="music/classical music"/>
    <x v="7"/>
    <s v="classical music"/>
    <n v="156"/>
    <n v="30.08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x v="2770"/>
    <b v="0"/>
    <n v="6"/>
    <b v="0"/>
    <s v="theater/plays"/>
    <x v="6"/>
    <s v="plays"/>
    <n v="19"/>
    <n v="64.17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2771"/>
    <b v="0"/>
    <n v="14"/>
    <b v="1"/>
    <s v="theater/plays"/>
    <x v="6"/>
    <s v="plays"/>
    <n v="128"/>
    <n v="27.5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x v="2772"/>
    <b v="0"/>
    <n v="12"/>
    <b v="0"/>
    <s v="photography/people"/>
    <x v="2"/>
    <s v="people"/>
    <n v="5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2773"/>
    <b v="0"/>
    <n v="15"/>
    <b v="1"/>
    <s v="theater/plays"/>
    <x v="6"/>
    <s v="plays"/>
    <n v="127"/>
    <n v="25.4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x v="2774"/>
    <b v="1"/>
    <n v="9"/>
    <b v="0"/>
    <s v="photography/photobooks"/>
    <x v="2"/>
    <s v="photobooks"/>
    <n v="11"/>
    <n v="42.22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75"/>
    <b v="0"/>
    <n v="8"/>
    <b v="0"/>
    <s v="publishing/children's books"/>
    <x v="1"/>
    <s v="children's books"/>
    <n v="19"/>
    <n v="47.5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776"/>
    <b v="0"/>
    <n v="7"/>
    <b v="0"/>
    <s v="film &amp; video/drama"/>
    <x v="5"/>
    <s v="drama"/>
    <n v="58"/>
    <n v="54.29"/>
    <x v="2776"/>
    <d v="2015-02-08T19:38:49"/>
    <x v="4"/>
  </r>
  <r>
    <n v="963"/>
    <s v="The Ultimate Learning Center"/>
    <s v="WE are molding an educated, motivated, non violent GENERATION!"/>
    <n v="35000"/>
    <n v="377"/>
    <x v="2"/>
    <x v="0"/>
    <s v="USD"/>
    <n v="1476717319"/>
    <x v="2777"/>
    <b v="0"/>
    <n v="9"/>
    <b v="0"/>
    <s v="technology/wearables"/>
    <x v="0"/>
    <s v="wearables"/>
    <n v="1"/>
    <n v="41.89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2778"/>
    <b v="0"/>
    <n v="7"/>
    <b v="0"/>
    <s v="theater/spaces"/>
    <x v="6"/>
    <s v="spaces"/>
    <n v="0"/>
    <n v="53.71"/>
    <x v="2778"/>
    <d v="2014-12-27T01:40:44"/>
    <x v="2"/>
  </r>
  <r>
    <n v="372"/>
    <s v="Wild Equus"/>
    <s v="A short documentary exploring the uses of 'Natural Horsemanship' across Europe"/>
    <n v="300"/>
    <n v="376"/>
    <x v="0"/>
    <x v="1"/>
    <s v="GBP"/>
    <n v="1459872000"/>
    <x v="2779"/>
    <b v="0"/>
    <n v="9"/>
    <b v="1"/>
    <s v="film &amp; video/documentary"/>
    <x v="5"/>
    <s v="documentary"/>
    <n v="125"/>
    <n v="41.78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2780"/>
    <b v="0"/>
    <n v="4"/>
    <b v="0"/>
    <s v="theater/plays"/>
    <x v="6"/>
    <s v="plays"/>
    <n v="4"/>
    <n v="93.75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2781"/>
    <b v="0"/>
    <n v="9"/>
    <b v="0"/>
    <s v="music/jazz"/>
    <x v="7"/>
    <s v="jazz"/>
    <n v="6"/>
    <n v="41.67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2782"/>
    <b v="0"/>
    <n v="7"/>
    <b v="1"/>
    <s v="publishing/nonfiction"/>
    <x v="1"/>
    <s v="nonfiction"/>
    <n v="125"/>
    <n v="53.57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2783"/>
    <b v="0"/>
    <n v="9"/>
    <b v="1"/>
    <s v="theater/plays"/>
    <x v="6"/>
    <s v="plays"/>
    <n v="150"/>
    <n v="41.67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x v="2784"/>
    <b v="0"/>
    <n v="25"/>
    <b v="1"/>
    <s v="theater/spaces"/>
    <x v="6"/>
    <s v="spaces"/>
    <n v="124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2785"/>
    <b v="0"/>
    <n v="8"/>
    <b v="1"/>
    <s v="theater/plays"/>
    <x v="6"/>
    <s v="plays"/>
    <n v="123"/>
    <n v="46.1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2786"/>
    <b v="0"/>
    <n v="9"/>
    <b v="0"/>
    <s v="photography/places"/>
    <x v="2"/>
    <s v="places"/>
    <n v="7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2787"/>
    <b v="0"/>
    <n v="5"/>
    <b v="0"/>
    <s v="theater/plays"/>
    <x v="6"/>
    <s v="plays"/>
    <n v="7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2788"/>
    <b v="0"/>
    <n v="11"/>
    <b v="0"/>
    <s v="games/mobile games"/>
    <x v="3"/>
    <s v="mobile games"/>
    <n v="10"/>
    <n v="32.82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789"/>
    <b v="0"/>
    <n v="3"/>
    <b v="0"/>
    <s v="film &amp; video/drama"/>
    <x v="5"/>
    <s v="drama"/>
    <n v="1"/>
    <n v="12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x v="2790"/>
    <b v="0"/>
    <n v="6"/>
    <b v="0"/>
    <s v="publishing/fiction"/>
    <x v="1"/>
    <s v="fiction"/>
    <n v="2"/>
    <n v="60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2791"/>
    <b v="0"/>
    <n v="15"/>
    <b v="0"/>
    <s v="music/faith"/>
    <x v="7"/>
    <s v="faith"/>
    <n v="103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2792"/>
    <b v="0"/>
    <n v="10"/>
    <b v="0"/>
    <s v="film &amp; video/science fiction"/>
    <x v="5"/>
    <s v="science fiction"/>
    <n v="1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793"/>
    <b v="0"/>
    <n v="5"/>
    <b v="0"/>
    <s v="technology/space exploration"/>
    <x v="0"/>
    <s v="space exploration"/>
    <n v="1"/>
    <n v="71.59999999999999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2794"/>
    <b v="0"/>
    <n v="14"/>
    <b v="0"/>
    <s v="theater/plays"/>
    <x v="6"/>
    <s v="plays"/>
    <n v="18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2795"/>
    <b v="0"/>
    <n v="6"/>
    <b v="1"/>
    <s v="theater/plays"/>
    <x v="6"/>
    <s v="plays"/>
    <n v="101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796"/>
    <b v="0"/>
    <n v="14"/>
    <b v="1"/>
    <s v="technology/space exploration"/>
    <x v="0"/>
    <s v="space exploration"/>
    <n v="102"/>
    <n v="25.2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2797"/>
    <b v="0"/>
    <n v="9"/>
    <b v="0"/>
    <s v="publishing/fiction"/>
    <x v="1"/>
    <s v="fiction"/>
    <n v="70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798"/>
    <b v="0"/>
    <n v="10"/>
    <b v="1"/>
    <s v="theater/musical"/>
    <x v="6"/>
    <s v="musical"/>
    <n v="100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x v="2799"/>
    <b v="0"/>
    <n v="3"/>
    <b v="0"/>
    <s v="technology/web"/>
    <x v="0"/>
    <s v="web"/>
    <n v="0"/>
    <n v="116.67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800"/>
    <b v="0"/>
    <n v="13"/>
    <b v="0"/>
    <s v="publishing/art books"/>
    <x v="1"/>
    <s v="art books"/>
    <n v="4"/>
    <n v="26.92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2801"/>
    <b v="0"/>
    <n v="12"/>
    <b v="0"/>
    <s v="theater/plays"/>
    <x v="6"/>
    <s v="plays"/>
    <n v="16"/>
    <n v="29.17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802"/>
    <b v="0"/>
    <n v="10"/>
    <b v="1"/>
    <s v="theater/plays"/>
    <x v="6"/>
    <s v="plays"/>
    <n v="140"/>
    <n v="35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2803"/>
    <b v="0"/>
    <n v="9"/>
    <b v="0"/>
    <s v="technology/web"/>
    <x v="0"/>
    <s v="web"/>
    <n v="0"/>
    <n v="38.44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2804"/>
    <b v="0"/>
    <n v="5"/>
    <b v="0"/>
    <s v="film &amp; video/drama"/>
    <x v="5"/>
    <s v="drama"/>
    <n v="0"/>
    <n v="69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2805"/>
    <b v="0"/>
    <n v="5"/>
    <b v="0"/>
    <s v="music/jazz"/>
    <x v="7"/>
    <s v="jazz"/>
    <n v="38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6"/>
    <b v="0"/>
    <n v="9"/>
    <b v="0"/>
    <s v="technology/web"/>
    <x v="0"/>
    <s v="web"/>
    <n v="6"/>
    <n v="37.89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2807"/>
    <b v="0"/>
    <n v="17"/>
    <b v="1"/>
    <s v="theater/plays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808"/>
    <b v="0"/>
    <n v="9"/>
    <b v="0"/>
    <s v="film &amp; video/science fiction"/>
    <x v="5"/>
    <s v="science fiction"/>
    <n v="8"/>
    <n v="37.56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2809"/>
    <b v="0"/>
    <n v="6"/>
    <b v="0"/>
    <s v="theater/spaces"/>
    <x v="6"/>
    <s v="spaces"/>
    <n v="0"/>
    <n v="55.83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810"/>
    <b v="0"/>
    <n v="6"/>
    <b v="0"/>
    <s v="food/food trucks"/>
    <x v="4"/>
    <s v="food trucks"/>
    <n v="1"/>
    <n v="55.83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2811"/>
    <b v="0"/>
    <n v="5"/>
    <b v="0"/>
    <s v="film &amp; video/animation"/>
    <x v="5"/>
    <s v="animation"/>
    <n v="1"/>
    <n v="67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2812"/>
    <b v="1"/>
    <n v="4"/>
    <b v="0"/>
    <s v="photography/photobooks"/>
    <x v="2"/>
    <s v="photobooks"/>
    <n v="7"/>
    <n v="83.75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2813"/>
    <b v="0"/>
    <n v="16"/>
    <b v="0"/>
    <s v="theater/spaces"/>
    <x v="6"/>
    <s v="spaces"/>
    <n v="3"/>
    <n v="20.88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2814"/>
    <b v="0"/>
    <n v="6"/>
    <b v="0"/>
    <s v="music/jazz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2815"/>
    <b v="0"/>
    <n v="15"/>
    <b v="0"/>
    <s v="music/jazz"/>
    <x v="7"/>
    <s v="jazz"/>
    <n v="11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816"/>
    <b v="0"/>
    <n v="4"/>
    <b v="0"/>
    <s v="technology/web"/>
    <x v="0"/>
    <s v="web"/>
    <n v="11"/>
    <n v="81.58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2817"/>
    <b v="0"/>
    <n v="10"/>
    <b v="0"/>
    <s v="film &amp; video/drama"/>
    <x v="5"/>
    <s v="drama"/>
    <n v="3"/>
    <n v="32.5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2818"/>
    <b v="0"/>
    <n v="3"/>
    <b v="0"/>
    <s v="film &amp; video/drama"/>
    <x v="5"/>
    <s v="drama"/>
    <n v="4"/>
    <n v="108.33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2819"/>
    <b v="0"/>
    <n v="12"/>
    <b v="0"/>
    <s v="music/jazz"/>
    <x v="7"/>
    <s v="jazz"/>
    <n v="5"/>
    <n v="27.08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2820"/>
    <b v="0"/>
    <n v="3"/>
    <b v="0"/>
    <s v="food/food trucks"/>
    <x v="4"/>
    <s v="food trucks"/>
    <n v="7"/>
    <n v="108.33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2821"/>
    <b v="0"/>
    <n v="13"/>
    <b v="0"/>
    <s v="publishing/translations"/>
    <x v="1"/>
    <s v="translations"/>
    <n v="5"/>
    <n v="24.62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2822"/>
    <b v="0"/>
    <n v="11"/>
    <b v="0"/>
    <s v="theater/plays"/>
    <x v="6"/>
    <s v="plays"/>
    <n v="32"/>
    <n v="29.09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2823"/>
    <b v="0"/>
    <n v="8"/>
    <b v="1"/>
    <s v="theater/plays"/>
    <x v="6"/>
    <s v="plays"/>
    <n v="160"/>
    <n v="40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824"/>
    <b v="0"/>
    <n v="14"/>
    <b v="1"/>
    <s v="music/electronic music"/>
    <x v="7"/>
    <s v="electronic music"/>
    <n v="106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25"/>
    <b v="0"/>
    <n v="12"/>
    <b v="0"/>
    <s v="theater/plays"/>
    <x v="6"/>
    <s v="plays"/>
    <n v="4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2826"/>
    <b v="0"/>
    <n v="6"/>
    <b v="1"/>
    <s v="theater/plays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27"/>
    <b v="0"/>
    <n v="13"/>
    <b v="0"/>
    <s v="theater/plays"/>
    <x v="6"/>
    <s v="plays"/>
    <n v="4"/>
    <n v="23.92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828"/>
    <b v="0"/>
    <n v="3"/>
    <b v="0"/>
    <s v="games/video games"/>
    <x v="3"/>
    <s v="video games"/>
    <n v="0"/>
    <n v="103.33"/>
    <x v="2828"/>
    <d v="2017-01-07T07:12:49"/>
    <x v="1"/>
  </r>
  <r>
    <n v="2424"/>
    <s v="Lily and Memphs"/>
    <s v="Great and creative food from the heart in the form of a sweet food truck!"/>
    <n v="25000"/>
    <n v="310"/>
    <x v="2"/>
    <x v="0"/>
    <s v="USD"/>
    <n v="1414445108"/>
    <x v="2829"/>
    <b v="0"/>
    <n v="9"/>
    <b v="0"/>
    <s v="food/food trucks"/>
    <x v="4"/>
    <s v="food trucks"/>
    <n v="1"/>
    <n v="34.44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2830"/>
    <b v="0"/>
    <n v="11"/>
    <b v="1"/>
    <s v="music/rock"/>
    <x v="7"/>
    <s v="rock"/>
    <n v="103"/>
    <n v="28.18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831"/>
    <b v="0"/>
    <n v="17"/>
    <b v="1"/>
    <s v="technology/hardware"/>
    <x v="0"/>
    <s v="hardware"/>
    <n v="103"/>
    <n v="18.239999999999998"/>
    <x v="2831"/>
    <d v="2015-03-11T23:45:52"/>
    <x v="4"/>
  </r>
  <r>
    <n v="717"/>
    <s v="cool air belt"/>
    <s v="Cool air flowing under clothing keeps you cool."/>
    <n v="100000"/>
    <n v="305"/>
    <x v="2"/>
    <x v="0"/>
    <s v="USD"/>
    <n v="1409949002"/>
    <x v="2832"/>
    <b v="0"/>
    <n v="4"/>
    <b v="0"/>
    <s v="technology/wearables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2833"/>
    <b v="0"/>
    <n v="14"/>
    <b v="0"/>
    <s v="music/indie rock"/>
    <x v="7"/>
    <s v="indie rock"/>
    <n v="20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2834"/>
    <b v="0"/>
    <n v="6"/>
    <b v="0"/>
    <s v="film &amp; video/animation"/>
    <x v="5"/>
    <s v="animation"/>
    <n v="2"/>
    <n v="50.17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x v="2835"/>
    <b v="0"/>
    <n v="2"/>
    <b v="0"/>
    <s v="technology/web"/>
    <x v="0"/>
    <s v="web"/>
    <n v="3"/>
    <n v="150.5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2836"/>
    <b v="0"/>
    <n v="4"/>
    <b v="0"/>
    <s v="theater/plays"/>
    <x v="6"/>
    <s v="plays"/>
    <n v="12"/>
    <n v="75.25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837"/>
    <b v="0"/>
    <n v="8"/>
    <b v="1"/>
    <s v="music/rock"/>
    <x v="7"/>
    <s v="rock"/>
    <n v="100"/>
    <n v="37.630000000000003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2838"/>
    <b v="0"/>
    <n v="13"/>
    <b v="1"/>
    <s v="music/indie rock"/>
    <x v="7"/>
    <s v="indie rock"/>
    <n v="241"/>
    <n v="23.15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x v="2839"/>
    <b v="0"/>
    <n v="1"/>
    <b v="0"/>
    <s v="technology/web"/>
    <x v="0"/>
    <s v="web"/>
    <n v="1"/>
    <n v="300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840"/>
    <b v="0"/>
    <n v="1"/>
    <b v="0"/>
    <s v="technology/web"/>
    <x v="0"/>
    <s v="web"/>
    <n v="3"/>
    <n v="300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x v="2841"/>
    <b v="0"/>
    <n v="1"/>
    <b v="0"/>
    <s v="theater/spaces"/>
    <x v="6"/>
    <s v="spaces"/>
    <n v="3"/>
    <n v="300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x v="2842"/>
    <b v="0"/>
    <n v="12"/>
    <b v="0"/>
    <s v="theater/spaces"/>
    <x v="6"/>
    <s v="spaces"/>
    <n v="12"/>
    <n v="25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43"/>
    <b v="0"/>
    <n v="5"/>
    <b v="0"/>
    <s v="theater/plays"/>
    <x v="6"/>
    <s v="plays"/>
    <n v="50"/>
    <n v="60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2844"/>
    <b v="0"/>
    <n v="5"/>
    <b v="0"/>
    <s v="theater/plays"/>
    <x v="6"/>
    <s v="plays"/>
    <n v="60"/>
    <n v="60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845"/>
    <b v="0"/>
    <n v="16"/>
    <b v="1"/>
    <s v="music/metal"/>
    <x v="7"/>
    <s v="metal"/>
    <n v="100"/>
    <n v="18.75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846"/>
    <b v="0"/>
    <n v="10"/>
    <b v="1"/>
    <s v="music/metal"/>
    <x v="7"/>
    <s v="metal"/>
    <n v="100"/>
    <n v="30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x v="2847"/>
    <b v="0"/>
    <n v="11"/>
    <b v="1"/>
    <s v="music/rock"/>
    <x v="7"/>
    <s v="rock"/>
    <n v="100"/>
    <n v="27.27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848"/>
    <b v="0"/>
    <n v="11"/>
    <b v="1"/>
    <s v="music/indie rock"/>
    <x v="7"/>
    <s v="indie rock"/>
    <n v="100"/>
    <n v="27.27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849"/>
    <b v="0"/>
    <n v="10"/>
    <b v="1"/>
    <s v="theater/musical"/>
    <x v="6"/>
    <s v="musical"/>
    <n v="100"/>
    <n v="30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2850"/>
    <b v="0"/>
    <n v="3"/>
    <b v="0"/>
    <s v="technology/wearables"/>
    <x v="0"/>
    <s v="wearables"/>
    <n v="1"/>
    <n v="99.33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2851"/>
    <b v="0"/>
    <n v="6"/>
    <b v="0"/>
    <s v="technology/wearables"/>
    <x v="0"/>
    <s v="wearables"/>
    <n v="1"/>
    <n v="49.67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2852"/>
    <b v="0"/>
    <n v="12"/>
    <b v="0"/>
    <s v="theater/plays"/>
    <x v="6"/>
    <s v="plays"/>
    <n v="24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2853"/>
    <b v="0"/>
    <n v="15"/>
    <b v="1"/>
    <s v="photography/photobooks"/>
    <x v="2"/>
    <s v="photobooks"/>
    <n v="290"/>
    <n v="19.329999999999998"/>
    <x v="2853"/>
    <d v="2017-02-11T12:09:38"/>
    <x v="5"/>
  </r>
  <r>
    <n v="943"/>
    <s v="SleepMode"/>
    <s v="A mask for home or travel that will give you the best, undisturbed sleep of your life."/>
    <n v="3000"/>
    <n v="289"/>
    <x v="2"/>
    <x v="0"/>
    <s v="USD"/>
    <n v="1480438905"/>
    <x v="2854"/>
    <b v="0"/>
    <n v="12"/>
    <b v="0"/>
    <s v="technology/wearables"/>
    <x v="0"/>
    <s v="wearables"/>
    <n v="10"/>
    <n v="24.08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2855"/>
    <b v="0"/>
    <n v="11"/>
    <b v="0"/>
    <s v="photography/nature"/>
    <x v="2"/>
    <s v="nature"/>
    <n v="29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2856"/>
    <b v="0"/>
    <n v="15"/>
    <b v="1"/>
    <s v="theater/plays"/>
    <x v="6"/>
    <s v="plays"/>
    <n v="286"/>
    <n v="19.27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2857"/>
    <b v="0"/>
    <n v="5"/>
    <b v="0"/>
    <s v="technology/wearables"/>
    <x v="0"/>
    <s v="wearables"/>
    <n v="2"/>
    <n v="57.2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x v="2858"/>
    <b v="0"/>
    <n v="5"/>
    <b v="0"/>
    <s v="theater/plays"/>
    <x v="6"/>
    <s v="plays"/>
    <n v="3"/>
    <n v="57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2859"/>
    <b v="0"/>
    <n v="4"/>
    <b v="0"/>
    <s v="theater/plays"/>
    <x v="6"/>
    <s v="plays"/>
    <n v="14"/>
    <n v="71.25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x v="2860"/>
    <b v="0"/>
    <n v="10"/>
    <b v="0"/>
    <s v="games/video games"/>
    <x v="3"/>
    <s v="video games"/>
    <n v="1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x v="2861"/>
    <b v="0"/>
    <n v="7"/>
    <b v="0"/>
    <s v="food/restaurants"/>
    <x v="4"/>
    <s v="restaurants"/>
    <n v="3"/>
    <n v="40.14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2862"/>
    <b v="0"/>
    <n v="7"/>
    <b v="0"/>
    <s v="photography/places"/>
    <x v="2"/>
    <s v="places"/>
    <n v="0"/>
    <n v="40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2863"/>
    <b v="0"/>
    <n v="3"/>
    <b v="0"/>
    <s v="technology/wearables"/>
    <x v="0"/>
    <s v="wearables"/>
    <n v="1"/>
    <n v="93.33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864"/>
    <b v="0"/>
    <n v="3"/>
    <b v="0"/>
    <s v="theater/spaces"/>
    <x v="6"/>
    <s v="spaces"/>
    <n v="2"/>
    <n v="93.33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2865"/>
    <b v="0"/>
    <n v="8"/>
    <b v="0"/>
    <s v="music/faith"/>
    <x v="7"/>
    <s v="faith"/>
    <n v="9"/>
    <n v="35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2866"/>
    <b v="0"/>
    <n v="8"/>
    <b v="0"/>
    <s v="music/indie rock"/>
    <x v="7"/>
    <s v="indie rock"/>
    <n v="37"/>
    <n v="35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2867"/>
    <b v="0"/>
    <n v="24"/>
    <b v="1"/>
    <s v="theater/plays"/>
    <x v="6"/>
    <s v="plays"/>
    <n v="112"/>
    <n v="11.67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2868"/>
    <b v="0"/>
    <n v="6"/>
    <b v="0"/>
    <s v="film &amp; video/drama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2869"/>
    <b v="0"/>
    <n v="5"/>
    <b v="0"/>
    <s v="theater/spaces"/>
    <x v="6"/>
    <s v="spaces"/>
    <n v="14"/>
    <n v="55.6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870"/>
    <b v="0"/>
    <n v="12"/>
    <b v="0"/>
    <s v="food/food trucks"/>
    <x v="4"/>
    <s v="food trucks"/>
    <n v="0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71"/>
    <b v="0"/>
    <n v="9"/>
    <b v="1"/>
    <s v="theater/plays"/>
    <x v="6"/>
    <s v="plays"/>
    <n v="139"/>
    <n v="30.78"/>
    <x v="2871"/>
    <d v="2015-12-02T20:59:25"/>
    <x v="4"/>
  </r>
  <r>
    <n v="2680"/>
    <s v="iHeart Pillow"/>
    <s v="iHeartPillow, Connecting loved ones"/>
    <n v="32000"/>
    <n v="276"/>
    <x v="2"/>
    <x v="5"/>
    <s v="EUR"/>
    <n v="1459915491"/>
    <x v="2872"/>
    <b v="0"/>
    <n v="4"/>
    <b v="0"/>
    <s v="technology/makerspaces"/>
    <x v="0"/>
    <s v="makerspaces"/>
    <n v="1"/>
    <n v="69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x v="2873"/>
    <b v="0"/>
    <n v="7"/>
    <b v="0"/>
    <s v="technology/wearables"/>
    <x v="0"/>
    <s v="wearables"/>
    <n v="1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74"/>
    <b v="0"/>
    <n v="10"/>
    <b v="0"/>
    <s v="theater/plays"/>
    <x v="6"/>
    <s v="plays"/>
    <n v="3"/>
    <n v="27.3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2875"/>
    <b v="0"/>
    <n v="12"/>
    <b v="0"/>
    <s v="theater/musical"/>
    <x v="6"/>
    <s v="musical"/>
    <n v="3"/>
    <n v="22.75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76"/>
    <b v="0"/>
    <n v="20"/>
    <b v="1"/>
    <s v="theater/plays"/>
    <x v="6"/>
    <s v="plays"/>
    <n v="136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7"/>
    <b v="0"/>
    <n v="3"/>
    <b v="0"/>
    <s v="theater/plays"/>
    <x v="6"/>
    <s v="plays"/>
    <n v="5"/>
    <n v="90.33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878"/>
    <b v="0"/>
    <n v="5"/>
    <b v="0"/>
    <s v="technology/web"/>
    <x v="0"/>
    <s v="web"/>
    <n v="0"/>
    <n v="54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x v="2879"/>
    <b v="0"/>
    <n v="6"/>
    <b v="0"/>
    <s v="games/mobile games"/>
    <x v="3"/>
    <s v="mobile games"/>
    <n v="6"/>
    <n v="45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2880"/>
    <b v="0"/>
    <n v="6"/>
    <b v="0"/>
    <s v="theater/plays"/>
    <x v="6"/>
    <s v="plays"/>
    <n v="18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2881"/>
    <b v="0"/>
    <n v="7"/>
    <b v="1"/>
    <s v="theater/plays"/>
    <x v="6"/>
    <s v="plays"/>
    <n v="108"/>
    <n v="38.57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882"/>
    <b v="0"/>
    <n v="8"/>
    <b v="0"/>
    <s v="journalism/audio"/>
    <x v="8"/>
    <s v="audio"/>
    <n v="3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83"/>
    <b v="0"/>
    <n v="9"/>
    <b v="0"/>
    <s v="theater/plays"/>
    <x v="6"/>
    <s v="plays"/>
    <n v="7"/>
    <n v="29.56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884"/>
    <b v="0"/>
    <n v="5"/>
    <b v="0"/>
    <s v="theater/plays"/>
    <x v="6"/>
    <s v="plays"/>
    <n v="3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2885"/>
    <b v="0"/>
    <n v="8"/>
    <b v="0"/>
    <s v="film &amp; video/drama"/>
    <x v="5"/>
    <s v="drama"/>
    <n v="1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2886"/>
    <b v="0"/>
    <n v="3"/>
    <b v="0"/>
    <s v="technology/web"/>
    <x v="0"/>
    <s v="web"/>
    <n v="1"/>
    <n v="87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2887"/>
    <b v="0"/>
    <n v="10"/>
    <b v="0"/>
    <s v="technology/wearables"/>
    <x v="0"/>
    <s v="wearables"/>
    <n v="1"/>
    <n v="26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2888"/>
    <b v="0"/>
    <n v="9"/>
    <b v="0"/>
    <s v="technology/gadgets"/>
    <x v="0"/>
    <s v="gadgets"/>
    <n v="1"/>
    <n v="28.89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2889"/>
    <b v="0"/>
    <n v="9"/>
    <b v="0"/>
    <s v="music/indie rock"/>
    <x v="7"/>
    <s v="indie rock"/>
    <n v="3"/>
    <n v="28.89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2890"/>
    <b v="0"/>
    <n v="4"/>
    <b v="0"/>
    <s v="theater/plays"/>
    <x v="6"/>
    <s v="plays"/>
    <n v="5"/>
    <n v="65"/>
    <x v="2890"/>
    <d v="2014-08-01T17:12:00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x v="2891"/>
    <b v="0"/>
    <n v="7"/>
    <b v="0"/>
    <s v="theater/plays"/>
    <x v="6"/>
    <s v="plays"/>
    <n v="33"/>
    <n v="37.14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x v="2892"/>
    <b v="0"/>
    <n v="15"/>
    <b v="0"/>
    <s v="publishing/children's books"/>
    <x v="1"/>
    <s v="children's books"/>
    <n v="52"/>
    <n v="17.329999999999998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2893"/>
    <b v="0"/>
    <n v="12"/>
    <b v="1"/>
    <s v="film &amp; video/shorts"/>
    <x v="5"/>
    <s v="shorts"/>
    <n v="104"/>
    <n v="21.67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x v="2894"/>
    <b v="0"/>
    <n v="4"/>
    <b v="0"/>
    <s v="technology/web"/>
    <x v="0"/>
    <s v="web"/>
    <n v="0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x v="2895"/>
    <b v="0"/>
    <n v="8"/>
    <b v="0"/>
    <s v="theater/plays"/>
    <x v="6"/>
    <s v="plays"/>
    <n v="52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2896"/>
    <b v="0"/>
    <n v="11"/>
    <b v="0"/>
    <s v="games/video games"/>
    <x v="3"/>
    <s v="video games"/>
    <n v="1"/>
    <n v="23.18"/>
    <x v="2896"/>
    <d v="2012-12-07T22:23:42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x v="2897"/>
    <b v="0"/>
    <n v="6"/>
    <b v="0"/>
    <s v="food/food trucks"/>
    <x v="4"/>
    <s v="food trucks"/>
    <n v="10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98"/>
    <b v="0"/>
    <n v="4"/>
    <b v="0"/>
    <s v="theater/plays"/>
    <x v="6"/>
    <s v="plays"/>
    <n v="34"/>
    <n v="63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2899"/>
    <b v="0"/>
    <n v="5"/>
    <b v="0"/>
    <s v="theater/plays"/>
    <x v="6"/>
    <s v="plays"/>
    <n v="13"/>
    <n v="50.2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900"/>
    <b v="0"/>
    <n v="8"/>
    <b v="1"/>
    <s v="theater/plays"/>
    <x v="6"/>
    <s v="plays"/>
    <n v="100"/>
    <n v="31.38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2901"/>
    <b v="0"/>
    <n v="1"/>
    <b v="0"/>
    <s v="film &amp; video/animation"/>
    <x v="5"/>
    <s v="animation"/>
    <n v="0"/>
    <n v="250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x v="2902"/>
    <b v="0"/>
    <n v="4"/>
    <b v="0"/>
    <s v="food/food trucks"/>
    <x v="4"/>
    <s v="food trucks"/>
    <n v="0"/>
    <n v="62.5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2903"/>
    <b v="0"/>
    <n v="1"/>
    <b v="0"/>
    <s v="technology/wearables"/>
    <x v="0"/>
    <s v="wearables"/>
    <n v="0"/>
    <n v="250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2904"/>
    <b v="0"/>
    <n v="1"/>
    <b v="0"/>
    <s v="journalism/audio"/>
    <x v="8"/>
    <s v="audio"/>
    <n v="0"/>
    <n v="250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x v="2905"/>
    <b v="0"/>
    <n v="2"/>
    <b v="0"/>
    <s v="film &amp; video/drama"/>
    <x v="5"/>
    <s v="drama"/>
    <n v="1"/>
    <n v="125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x v="2906"/>
    <b v="0"/>
    <n v="7"/>
    <b v="0"/>
    <s v="theater/plays"/>
    <x v="6"/>
    <s v="plays"/>
    <n v="3"/>
    <n v="35.71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2907"/>
    <b v="0"/>
    <n v="1"/>
    <b v="0"/>
    <s v="technology/web"/>
    <x v="0"/>
    <s v="web"/>
    <n v="3"/>
    <n v="250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x v="2908"/>
    <b v="0"/>
    <n v="3"/>
    <b v="0"/>
    <s v="film &amp; video/drama"/>
    <x v="5"/>
    <s v="drama"/>
    <n v="5"/>
    <n v="83.33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x v="2909"/>
    <b v="0"/>
    <n v="4"/>
    <b v="0"/>
    <s v="theater/plays"/>
    <x v="6"/>
    <s v="plays"/>
    <n v="5"/>
    <n v="62.5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x v="2910"/>
    <b v="0"/>
    <n v="5"/>
    <b v="0"/>
    <s v="film &amp; video/drama"/>
    <x v="5"/>
    <s v="drama"/>
    <n v="25"/>
    <n v="50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2911"/>
    <b v="0"/>
    <n v="6"/>
    <b v="0"/>
    <s v="theater/musical"/>
    <x v="6"/>
    <s v="musical"/>
    <n v="25"/>
    <n v="41.67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912"/>
    <b v="0"/>
    <n v="9"/>
    <b v="1"/>
    <s v="theater/plays"/>
    <x v="6"/>
    <s v="plays"/>
    <n v="100"/>
    <n v="27.78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913"/>
    <b v="0"/>
    <n v="8"/>
    <b v="1"/>
    <s v="theater/plays"/>
    <x v="6"/>
    <s v="plays"/>
    <n v="100"/>
    <n v="31.25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914"/>
    <b v="0"/>
    <n v="22"/>
    <b v="1"/>
    <s v="theater/plays"/>
    <x v="6"/>
    <s v="plays"/>
    <n v="100"/>
    <n v="11.36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x v="2915"/>
    <b v="0"/>
    <n v="5"/>
    <b v="0"/>
    <s v="technology/web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2916"/>
    <b v="0"/>
    <n v="15"/>
    <b v="0"/>
    <s v="games/video games"/>
    <x v="3"/>
    <s v="video games"/>
    <n v="2"/>
    <n v="16.2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2917"/>
    <b v="1"/>
    <n v="5"/>
    <b v="0"/>
    <s v="publishing/translations"/>
    <x v="1"/>
    <s v="translations"/>
    <n v="2"/>
    <n v="48.2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18"/>
    <b v="0"/>
    <n v="8"/>
    <b v="0"/>
    <s v="music/world music"/>
    <x v="7"/>
    <s v="world music"/>
    <n v="3"/>
    <n v="30.13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2919"/>
    <b v="0"/>
    <n v="12"/>
    <b v="1"/>
    <s v="theater/plays"/>
    <x v="6"/>
    <s v="plays"/>
    <n v="110"/>
    <n v="20.079999999999998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x v="2920"/>
    <b v="0"/>
    <n v="6"/>
    <b v="0"/>
    <s v="technology/wearables"/>
    <x v="0"/>
    <s v="wearables"/>
    <n v="3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2921"/>
    <b v="0"/>
    <n v="8"/>
    <b v="0"/>
    <s v="theater/plays"/>
    <x v="6"/>
    <s v="plays"/>
    <n v="5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2922"/>
    <b v="0"/>
    <n v="8"/>
    <b v="0"/>
    <s v="technology/gadgets"/>
    <x v="0"/>
    <s v="gadgets"/>
    <n v="47"/>
    <n v="29.63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2923"/>
    <b v="0"/>
    <n v="7"/>
    <b v="0"/>
    <s v="photography/people"/>
    <x v="2"/>
    <s v="people"/>
    <n v="1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924"/>
    <b v="0"/>
    <n v="12"/>
    <b v="0"/>
    <s v="games/video games"/>
    <x v="3"/>
    <s v="video games"/>
    <n v="12"/>
    <n v="19.670000000000002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2925"/>
    <b v="0"/>
    <n v="6"/>
    <b v="0"/>
    <s v="publishing/fiction"/>
    <x v="1"/>
    <s v="fiction"/>
    <n v="5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926"/>
    <b v="0"/>
    <n v="8"/>
    <b v="0"/>
    <s v="technology/wearables"/>
    <x v="0"/>
    <s v="wearables"/>
    <n v="6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x v="2927"/>
    <b v="0"/>
    <n v="6"/>
    <b v="0"/>
    <s v="publishing/children's books"/>
    <x v="1"/>
    <s v="children's books"/>
    <n v="12"/>
    <n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2928"/>
    <b v="0"/>
    <n v="9"/>
    <b v="1"/>
    <s v="theater/plays"/>
    <x v="6"/>
    <s v="plays"/>
    <n v="104"/>
    <n v="26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2929"/>
    <b v="0"/>
    <n v="7"/>
    <b v="0"/>
    <s v="technology/wearables"/>
    <x v="0"/>
    <s v="wearables"/>
    <n v="2"/>
    <n v="33.29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930"/>
    <b v="0"/>
    <n v="8"/>
    <b v="0"/>
    <s v="food/food trucks"/>
    <x v="4"/>
    <s v="food trucks"/>
    <n v="4"/>
    <n v="29.13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2931"/>
    <b v="0"/>
    <n v="4"/>
    <b v="0"/>
    <s v="film &amp; video/animation"/>
    <x v="5"/>
    <s v="animation"/>
    <n v="1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2932"/>
    <b v="0"/>
    <n v="17"/>
    <b v="1"/>
    <s v="theater/plays"/>
    <x v="6"/>
    <s v="plays"/>
    <n v="153"/>
    <n v="13.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2933"/>
    <b v="0"/>
    <n v="5"/>
    <b v="0"/>
    <s v="technology/wearables"/>
    <x v="0"/>
    <s v="wearables"/>
    <n v="0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2934"/>
    <b v="0"/>
    <n v="8"/>
    <b v="0"/>
    <s v="music/faith"/>
    <x v="7"/>
    <s v="faith"/>
    <n v="6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935"/>
    <b v="0"/>
    <n v="5"/>
    <b v="0"/>
    <s v="games/video games"/>
    <x v="3"/>
    <s v="video games"/>
    <n v="11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2936"/>
    <b v="0"/>
    <n v="12"/>
    <b v="0"/>
    <s v="theater/plays"/>
    <x v="6"/>
    <s v="plays"/>
    <n v="23"/>
    <n v="18.75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2937"/>
    <b v="0"/>
    <n v="4"/>
    <b v="0"/>
    <s v="theater/plays"/>
    <x v="6"/>
    <s v="plays"/>
    <n v="38"/>
    <n v="56.25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938"/>
    <b v="0"/>
    <n v="3"/>
    <b v="1"/>
    <s v="theater/plays"/>
    <x v="6"/>
    <s v="plays"/>
    <n v="225"/>
    <n v="75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x v="2939"/>
    <b v="0"/>
    <n v="3"/>
    <b v="0"/>
    <s v="publishing/art books"/>
    <x v="1"/>
    <s v="art books"/>
    <n v="2"/>
    <n v="74.33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2940"/>
    <b v="0"/>
    <n v="9"/>
    <b v="0"/>
    <s v="technology/web"/>
    <x v="0"/>
    <s v="web"/>
    <n v="4"/>
    <n v="24.78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2941"/>
    <b v="0"/>
    <n v="4"/>
    <b v="0"/>
    <s v="technology/wearables"/>
    <x v="0"/>
    <s v="wearables"/>
    <n v="0"/>
    <n v="55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2942"/>
    <b v="0"/>
    <n v="4"/>
    <b v="0"/>
    <s v="music/faith"/>
    <x v="7"/>
    <s v="faith"/>
    <n v="4"/>
    <n v="5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x v="2943"/>
    <b v="0"/>
    <n v="2"/>
    <b v="0"/>
    <s v="theater/musical"/>
    <x v="6"/>
    <s v="musical"/>
    <n v="7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2944"/>
    <b v="0"/>
    <n v="3"/>
    <b v="0"/>
    <s v="theater/plays"/>
    <x v="6"/>
    <s v="plays"/>
    <n v="11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2945"/>
    <b v="0"/>
    <n v="3"/>
    <b v="0"/>
    <s v="film &amp; video/animation"/>
    <x v="5"/>
    <s v="animation"/>
    <n v="0"/>
    <n v="71.67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2946"/>
    <b v="0"/>
    <n v="4"/>
    <b v="0"/>
    <s v="film &amp; video/animation"/>
    <x v="5"/>
    <s v="animation"/>
    <n v="3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2947"/>
    <b v="0"/>
    <n v="7"/>
    <b v="0"/>
    <s v="theater/plays"/>
    <x v="6"/>
    <s v="plays"/>
    <n v="7"/>
    <n v="30.7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2948"/>
    <b v="0"/>
    <n v="8"/>
    <b v="0"/>
    <s v="theater/plays"/>
    <x v="6"/>
    <s v="plays"/>
    <n v="11"/>
    <n v="26.75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2949"/>
    <b v="0"/>
    <n v="13"/>
    <b v="0"/>
    <s v="games/mobile games"/>
    <x v="3"/>
    <s v="mobile games"/>
    <n v="1"/>
    <n v="16.309999999999999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2950"/>
    <b v="0"/>
    <n v="4"/>
    <b v="0"/>
    <s v="journalism/audio"/>
    <x v="8"/>
    <s v="audio"/>
    <n v="1"/>
    <n v="53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2951"/>
    <b v="0"/>
    <n v="7"/>
    <b v="0"/>
    <s v="technology/wearables"/>
    <x v="0"/>
    <s v="wearables"/>
    <n v="4"/>
    <n v="30.29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2952"/>
    <b v="0"/>
    <n v="6"/>
    <b v="0"/>
    <s v="theater/plays"/>
    <x v="6"/>
    <s v="plays"/>
    <n v="7"/>
    <n v="35.17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2953"/>
    <b v="0"/>
    <n v="8"/>
    <b v="0"/>
    <s v="theater/plays"/>
    <x v="6"/>
    <s v="plays"/>
    <n v="21"/>
    <n v="26.38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954"/>
    <b v="0"/>
    <n v="4"/>
    <b v="0"/>
    <s v="food/restaurants"/>
    <x v="4"/>
    <s v="restaurants"/>
    <n v="2"/>
    <n v="52.5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55"/>
    <b v="0"/>
    <n v="6"/>
    <b v="0"/>
    <s v="music/world music"/>
    <x v="7"/>
    <s v="world music"/>
    <n v="3"/>
    <n v="35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2956"/>
    <b v="0"/>
    <n v="3"/>
    <b v="0"/>
    <s v="technology/wearables"/>
    <x v="0"/>
    <s v="wearables"/>
    <n v="0"/>
    <n v="68.33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2957"/>
    <b v="0"/>
    <n v="3"/>
    <b v="0"/>
    <s v="film &amp; video/animation"/>
    <x v="5"/>
    <s v="animation"/>
    <n v="1"/>
    <n v="68.33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958"/>
    <b v="0"/>
    <n v="4"/>
    <b v="0"/>
    <s v="publishing/art books"/>
    <x v="1"/>
    <s v="art books"/>
    <n v="11"/>
    <n v="51.25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2959"/>
    <b v="0"/>
    <n v="10"/>
    <b v="0"/>
    <s v="photography/places"/>
    <x v="2"/>
    <s v="places"/>
    <n v="21"/>
    <n v="20.5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2960"/>
    <b v="0"/>
    <n v="7"/>
    <b v="0"/>
    <s v="music/indie rock"/>
    <x v="7"/>
    <s v="indie rock"/>
    <n v="41"/>
    <n v="29.29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2961"/>
    <b v="0"/>
    <n v="13"/>
    <b v="1"/>
    <s v="film &amp; video/shorts"/>
    <x v="5"/>
    <s v="shorts"/>
    <n v="103"/>
    <n v="15.77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2962"/>
    <b v="0"/>
    <n v="8"/>
    <b v="0"/>
    <s v="theater/plays"/>
    <x v="6"/>
    <s v="plays"/>
    <n v="13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2963"/>
    <b v="0"/>
    <n v="5"/>
    <b v="0"/>
    <s v="film &amp; video/animation"/>
    <x v="5"/>
    <s v="animation"/>
    <n v="7"/>
    <n v="40.78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x v="2964"/>
    <b v="0"/>
    <n v="1"/>
    <b v="0"/>
    <s v="theater/plays"/>
    <x v="6"/>
    <s v="plays"/>
    <n v="2"/>
    <n v="202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965"/>
    <b v="0"/>
    <n v="12"/>
    <b v="0"/>
    <s v="food/food trucks"/>
    <x v="4"/>
    <s v="food trucks"/>
    <n v="17"/>
    <n v="16.829999999999998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966"/>
    <b v="0"/>
    <n v="9"/>
    <b v="0"/>
    <s v="food/food trucks"/>
    <x v="4"/>
    <s v="food trucks"/>
    <n v="1"/>
    <n v="22.33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2967"/>
    <b v="0"/>
    <n v="2"/>
    <b v="0"/>
    <s v="theater/plays"/>
    <x v="6"/>
    <s v="plays"/>
    <n v="10"/>
    <n v="100.5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968"/>
    <b v="0"/>
    <n v="11"/>
    <b v="1"/>
    <s v="theater/plays"/>
    <x v="6"/>
    <s v="plays"/>
    <n v="101"/>
    <n v="18.27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x v="2969"/>
    <b v="0"/>
    <n v="2"/>
    <b v="0"/>
    <s v="publishing/translations"/>
    <x v="1"/>
    <s v="translations"/>
    <n v="0"/>
    <n v="100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2970"/>
    <b v="0"/>
    <n v="2"/>
    <b v="0"/>
    <s v="theater/plays"/>
    <x v="6"/>
    <s v="plays"/>
    <n v="1"/>
    <n v="100"/>
    <x v="2970"/>
    <d v="2015-04-03T21:44:10"/>
    <x v="4"/>
  </r>
  <r>
    <n v="556"/>
    <s v="Braille Academy"/>
    <s v="An educational platform for learning Unified English Braille Code"/>
    <n v="8000"/>
    <n v="200"/>
    <x v="2"/>
    <x v="0"/>
    <s v="USD"/>
    <n v="1452112717"/>
    <x v="2971"/>
    <b v="0"/>
    <n v="1"/>
    <b v="0"/>
    <s v="technology/web"/>
    <x v="0"/>
    <s v="web"/>
    <n v="3"/>
    <n v="200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x v="2972"/>
    <b v="0"/>
    <n v="1"/>
    <b v="0"/>
    <s v="theater/spaces"/>
    <x v="6"/>
    <s v="spaces"/>
    <n v="3"/>
    <n v="200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2973"/>
    <b v="0"/>
    <n v="5"/>
    <b v="0"/>
    <s v="music/indie rock"/>
    <x v="7"/>
    <s v="indie rock"/>
    <n v="10"/>
    <n v="40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2974"/>
    <b v="0"/>
    <n v="2"/>
    <b v="0"/>
    <s v="film &amp; video/drama"/>
    <x v="5"/>
    <s v="drama"/>
    <n v="20"/>
    <n v="100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975"/>
    <b v="0"/>
    <n v="5"/>
    <b v="1"/>
    <s v="publishing/nonfiction"/>
    <x v="1"/>
    <s v="nonfiction"/>
    <n v="100"/>
    <n v="40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976"/>
    <b v="0"/>
    <n v="9"/>
    <b v="1"/>
    <s v="theater/plays"/>
    <x v="6"/>
    <s v="plays"/>
    <n v="100"/>
    <n v="22.22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x v="2977"/>
    <b v="0"/>
    <n v="1"/>
    <b v="0"/>
    <s v="technology/wearables"/>
    <x v="0"/>
    <s v="wearables"/>
    <n v="1"/>
    <n v="199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2978"/>
    <b v="0"/>
    <n v="6"/>
    <b v="0"/>
    <s v="music/jazz"/>
    <x v="7"/>
    <s v="jazz"/>
    <n v="3"/>
    <n v="32.67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2979"/>
    <b v="0"/>
    <n v="10"/>
    <b v="0"/>
    <s v="music/jazz"/>
    <x v="7"/>
    <s v="jazz"/>
    <n v="5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2980"/>
    <b v="0"/>
    <n v="7"/>
    <b v="0"/>
    <s v="music/indie rock"/>
    <x v="7"/>
    <s v="indie rock"/>
    <n v="2"/>
    <n v="27.86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2981"/>
    <b v="0"/>
    <n v="5"/>
    <b v="0"/>
    <s v="theater/plays"/>
    <x v="6"/>
    <s v="plays"/>
    <n v="3"/>
    <n v="39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2982"/>
    <b v="0"/>
    <n v="12"/>
    <b v="1"/>
    <s v="theater/plays"/>
    <x v="6"/>
    <s v="plays"/>
    <n v="130"/>
    <n v="16.25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2983"/>
    <b v="0"/>
    <n v="10"/>
    <b v="0"/>
    <s v="technology/wearables"/>
    <x v="0"/>
    <s v="wearables"/>
    <n v="1"/>
    <n v="19.399999999999999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2984"/>
    <b v="0"/>
    <n v="4"/>
    <b v="0"/>
    <s v="film &amp; video/science fiction"/>
    <x v="5"/>
    <s v="science fiction"/>
    <n v="2"/>
    <n v="47.5"/>
    <x v="2984"/>
    <d v="2015-04-03T13:59:01"/>
    <x v="4"/>
  </r>
  <r>
    <n v="1062"/>
    <s v="RETURNING AT A LATER DATE"/>
    <s v="SEE US ON PATREON www.badgirlartwork.com"/>
    <n v="199"/>
    <n v="190"/>
    <x v="1"/>
    <x v="0"/>
    <s v="USD"/>
    <n v="1468351341"/>
    <x v="2985"/>
    <b v="0"/>
    <n v="4"/>
    <b v="0"/>
    <s v="journalism/audio"/>
    <x v="8"/>
    <s v="audio"/>
    <n v="95"/>
    <n v="47.5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2986"/>
    <b v="1"/>
    <n v="8"/>
    <b v="0"/>
    <s v="theater/plays"/>
    <x v="6"/>
    <s v="plays"/>
    <n v="3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2987"/>
    <b v="0"/>
    <n v="8"/>
    <b v="0"/>
    <s v="food/food trucks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2988"/>
    <b v="1"/>
    <n v="15"/>
    <b v="0"/>
    <s v="photography/photobooks"/>
    <x v="2"/>
    <s v="photobooks"/>
    <n v="4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2989"/>
    <b v="0"/>
    <n v="8"/>
    <b v="0"/>
    <s v="games/mobile games"/>
    <x v="3"/>
    <s v="mobile games"/>
    <n v="0"/>
    <n v="23.25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990"/>
    <b v="0"/>
    <n v="4"/>
    <b v="0"/>
    <s v="theater/plays"/>
    <x v="6"/>
    <s v="plays"/>
    <n v="0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2991"/>
    <b v="0"/>
    <n v="3"/>
    <b v="0"/>
    <s v="theater/plays"/>
    <x v="6"/>
    <s v="plays"/>
    <n v="3"/>
    <n v="61.67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x v="2992"/>
    <b v="0"/>
    <n v="6"/>
    <b v="0"/>
    <s v="technology/web"/>
    <x v="0"/>
    <s v="web"/>
    <n v="3"/>
    <n v="30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x v="2993"/>
    <b v="0"/>
    <n v="6"/>
    <b v="0"/>
    <s v="publishing/translations"/>
    <x v="1"/>
    <s v="translations"/>
    <n v="7"/>
    <n v="30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x v="2994"/>
    <b v="0"/>
    <n v="7"/>
    <b v="0"/>
    <s v="film &amp; video/drama"/>
    <x v="5"/>
    <s v="drama"/>
    <n v="40"/>
    <n v="25.71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995"/>
    <b v="0"/>
    <n v="8"/>
    <b v="1"/>
    <s v="music/rock"/>
    <x v="7"/>
    <s v="rock"/>
    <n v="120"/>
    <n v="22.5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2996"/>
    <b v="0"/>
    <n v="15"/>
    <b v="1"/>
    <s v="theater/plays"/>
    <x v="6"/>
    <s v="plays"/>
    <n v="180"/>
    <n v="12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2997"/>
    <b v="0"/>
    <n v="10"/>
    <b v="0"/>
    <s v="games/video games"/>
    <x v="3"/>
    <s v="video games"/>
    <n v="0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998"/>
    <b v="0"/>
    <n v="3"/>
    <b v="0"/>
    <s v="music/world music"/>
    <x v="7"/>
    <s v="world music"/>
    <n v="18"/>
    <n v="59.33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999"/>
    <b v="0"/>
    <n v="5"/>
    <b v="0"/>
    <s v="theater/plays"/>
    <x v="6"/>
    <s v="plays"/>
    <n v="1"/>
    <n v="35.4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3000"/>
    <b v="0"/>
    <n v="3"/>
    <b v="0"/>
    <s v="publishing/fiction"/>
    <x v="1"/>
    <s v="fiction"/>
    <n v="4"/>
    <n v="59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01"/>
    <b v="0"/>
    <n v="2"/>
    <b v="0"/>
    <s v="theater/spaces"/>
    <x v="6"/>
    <s v="spaces"/>
    <n v="0"/>
    <n v="87.5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3002"/>
    <b v="0"/>
    <n v="5"/>
    <b v="0"/>
    <s v="technology/web"/>
    <x v="0"/>
    <s v="web"/>
    <n v="1"/>
    <n v="35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003"/>
    <b v="0"/>
    <n v="7"/>
    <b v="0"/>
    <s v="theater/plays"/>
    <x v="6"/>
    <s v="plays"/>
    <n v="12"/>
    <n v="24.71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3004"/>
    <b v="0"/>
    <n v="4"/>
    <b v="0"/>
    <s v="music/jazz"/>
    <x v="7"/>
    <s v="jazz"/>
    <n v="0"/>
    <n v="42.5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3005"/>
    <b v="0"/>
    <n v="5"/>
    <b v="0"/>
    <s v="publishing/fiction"/>
    <x v="1"/>
    <s v="fiction"/>
    <n v="2"/>
    <n v="34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006"/>
    <b v="0"/>
    <n v="4"/>
    <b v="0"/>
    <s v="theater/plays"/>
    <x v="6"/>
    <s v="plays"/>
    <n v="11"/>
    <n v="42.5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007"/>
    <b v="0"/>
    <n v="5"/>
    <b v="0"/>
    <s v="theater/plays"/>
    <x v="6"/>
    <s v="plays"/>
    <n v="20"/>
    <n v="34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3008"/>
    <b v="0"/>
    <n v="6"/>
    <b v="0"/>
    <s v="photography/nature"/>
    <x v="2"/>
    <s v="nature"/>
    <n v="34"/>
    <n v="28.33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3009"/>
    <b v="0"/>
    <n v="6"/>
    <b v="0"/>
    <s v="theater/plays"/>
    <x v="6"/>
    <s v="plays"/>
    <n v="17"/>
    <n v="27.5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3010"/>
    <b v="0"/>
    <n v="7"/>
    <b v="0"/>
    <s v="games/video games"/>
    <x v="3"/>
    <s v="video games"/>
    <n v="41"/>
    <n v="23.57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011"/>
    <b v="0"/>
    <n v="7"/>
    <b v="0"/>
    <s v="theater/plays"/>
    <x v="6"/>
    <s v="plays"/>
    <n v="21"/>
    <n v="23.14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3012"/>
    <b v="0"/>
    <n v="5"/>
    <b v="0"/>
    <s v="music/jazz"/>
    <x v="7"/>
    <s v="jazz"/>
    <n v="3"/>
    <n v="32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3013"/>
    <b v="0"/>
    <n v="4"/>
    <b v="0"/>
    <s v="music/jazz"/>
    <x v="7"/>
    <s v="jazz"/>
    <n v="3"/>
    <n v="40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3014"/>
    <b v="0"/>
    <n v="4"/>
    <b v="0"/>
    <s v="technology/wearables"/>
    <x v="0"/>
    <s v="wearables"/>
    <n v="0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x v="3015"/>
    <b v="0"/>
    <n v="3"/>
    <b v="1"/>
    <s v="photography/photobooks"/>
    <x v="2"/>
    <s v="photobooks"/>
    <n v="155"/>
    <n v="51.67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3016"/>
    <b v="0"/>
    <n v="13"/>
    <b v="0"/>
    <s v="film &amp; video/animation"/>
    <x v="5"/>
    <s v="animation"/>
    <n v="1"/>
    <n v="11.77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017"/>
    <b v="0"/>
    <n v="4"/>
    <b v="0"/>
    <s v="theater/plays"/>
    <x v="6"/>
    <s v="plays"/>
    <n v="15"/>
    <n v="38.25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3018"/>
    <b v="0"/>
    <n v="7"/>
    <b v="1"/>
    <s v="music/rock"/>
    <x v="7"/>
    <s v="rock"/>
    <n v="100"/>
    <n v="21.86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019"/>
    <b v="0"/>
    <n v="6"/>
    <b v="0"/>
    <s v="film &amp; video/science fiction"/>
    <x v="5"/>
    <s v="science fiction"/>
    <n v="0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3020"/>
    <b v="0"/>
    <n v="3"/>
    <b v="0"/>
    <s v="music/jazz"/>
    <x v="7"/>
    <s v="jazz"/>
    <n v="0"/>
    <n v="50.33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3021"/>
    <b v="0"/>
    <n v="3"/>
    <b v="0"/>
    <s v="food/food trucks"/>
    <x v="4"/>
    <s v="food trucks"/>
    <n v="1"/>
    <n v="50.33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3022"/>
    <b v="0"/>
    <n v="3"/>
    <b v="0"/>
    <s v="food/food trucks"/>
    <x v="4"/>
    <s v="food trucks"/>
    <n v="2"/>
    <n v="50.33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023"/>
    <b v="0"/>
    <n v="4"/>
    <b v="0"/>
    <s v="theater/musical"/>
    <x v="6"/>
    <s v="musical"/>
    <n v="4"/>
    <n v="37.75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024"/>
    <b v="0"/>
    <n v="13"/>
    <b v="0"/>
    <s v="theater/plays"/>
    <x v="6"/>
    <s v="plays"/>
    <n v="38"/>
    <n v="11.62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3025"/>
    <b v="0"/>
    <n v="3"/>
    <b v="0"/>
    <s v="publishing/fiction"/>
    <x v="1"/>
    <s v="fiction"/>
    <n v="2"/>
    <n v="50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3026"/>
    <b v="0"/>
    <n v="5"/>
    <b v="0"/>
    <s v="film &amp; video/animation"/>
    <x v="5"/>
    <s v="animation"/>
    <n v="3"/>
    <n v="30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3027"/>
    <b v="0"/>
    <n v="2"/>
    <b v="0"/>
    <s v="publishing/children's books"/>
    <x v="1"/>
    <s v="children's books"/>
    <n v="3"/>
    <n v="75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3028"/>
    <b v="0"/>
    <n v="3"/>
    <b v="0"/>
    <s v="music/faith"/>
    <x v="7"/>
    <s v="faith"/>
    <n v="8"/>
    <n v="50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029"/>
    <b v="0"/>
    <n v="4"/>
    <b v="0"/>
    <s v="theater/plays"/>
    <x v="6"/>
    <s v="plays"/>
    <n v="21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3030"/>
    <b v="0"/>
    <n v="11"/>
    <b v="0"/>
    <s v="film &amp; video/animation"/>
    <x v="5"/>
    <s v="animation"/>
    <n v="0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3031"/>
    <b v="0"/>
    <n v="6"/>
    <b v="0"/>
    <s v="theater/plays"/>
    <x v="6"/>
    <s v="plays"/>
    <n v="5"/>
    <n v="24.33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32"/>
    <b v="0"/>
    <n v="2"/>
    <b v="0"/>
    <s v="food/food trucks"/>
    <x v="4"/>
    <s v="food trucks"/>
    <n v="2"/>
    <n v="72.5"/>
    <x v="3032"/>
    <d v="2015-09-17T02:31:52"/>
    <x v="4"/>
  </r>
  <r>
    <n v="1456"/>
    <s v="Sometimes you don't need love (Canceled)"/>
    <s v="English Version of my auto-published novel"/>
    <n v="5000"/>
    <n v="145"/>
    <x v="1"/>
    <x v="6"/>
    <s v="EUR"/>
    <n v="1483459365"/>
    <x v="3033"/>
    <b v="0"/>
    <n v="3"/>
    <b v="0"/>
    <s v="publishing/translations"/>
    <x v="1"/>
    <s v="translations"/>
    <n v="3"/>
    <n v="48.33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3034"/>
    <b v="0"/>
    <n v="7"/>
    <b v="0"/>
    <s v="theater/plays"/>
    <x v="6"/>
    <s v="plays"/>
    <n v="8"/>
    <n v="20.7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x v="3035"/>
    <b v="0"/>
    <n v="1"/>
    <b v="0"/>
    <s v="technology/web"/>
    <x v="0"/>
    <s v="web"/>
    <n v="0"/>
    <n v="142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36"/>
    <b v="0"/>
    <n v="7"/>
    <b v="0"/>
    <s v="theater/spaces"/>
    <x v="6"/>
    <s v="spaces"/>
    <n v="14"/>
    <n v="20.14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3037"/>
    <b v="0"/>
    <n v="5"/>
    <b v="0"/>
    <s v="film &amp; video/animation"/>
    <x v="5"/>
    <s v="animation"/>
    <n v="18"/>
    <n v="28.2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x v="3038"/>
    <b v="0"/>
    <n v="5"/>
    <b v="0"/>
    <s v="film &amp; video/science fiction"/>
    <x v="5"/>
    <s v="science fiction"/>
    <n v="0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x v="3039"/>
    <b v="0"/>
    <n v="6"/>
    <b v="0"/>
    <s v="technology/web"/>
    <x v="0"/>
    <s v="web"/>
    <n v="1"/>
    <n v="23.33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3040"/>
    <b v="0"/>
    <n v="3"/>
    <b v="0"/>
    <s v="photography/people"/>
    <x v="2"/>
    <s v="people"/>
    <n v="7"/>
    <n v="46.6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3041"/>
    <b v="0"/>
    <n v="4"/>
    <b v="0"/>
    <s v="publishing/children's books"/>
    <x v="1"/>
    <s v="children's books"/>
    <n v="28"/>
    <n v="35"/>
    <x v="3041"/>
    <d v="2012-06-16T03:10:00"/>
    <x v="3"/>
  </r>
  <r>
    <n v="465"/>
    <s v="&quot;Amp&quot; A Story About a Robot"/>
    <s v="&quot;Amp&quot; is a short film about a robot with needs."/>
    <n v="512"/>
    <n v="138"/>
    <x v="2"/>
    <x v="0"/>
    <s v="USD"/>
    <n v="1403837574"/>
    <x v="3042"/>
    <b v="0"/>
    <n v="8"/>
    <b v="0"/>
    <s v="film &amp; video/animation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3043"/>
    <b v="0"/>
    <n v="6"/>
    <b v="0"/>
    <s v="theater/plays"/>
    <x v="6"/>
    <s v="plays"/>
    <n v="27"/>
    <n v="22.83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044"/>
    <b v="0"/>
    <n v="6"/>
    <b v="0"/>
    <s v="theater/plays"/>
    <x v="6"/>
    <s v="plays"/>
    <n v="1"/>
    <n v="22.67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045"/>
    <b v="0"/>
    <n v="4"/>
    <b v="0"/>
    <s v="theater/plays"/>
    <x v="6"/>
    <s v="plays"/>
    <n v="0"/>
    <n v="33.75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3046"/>
    <b v="0"/>
    <n v="9"/>
    <b v="0"/>
    <s v="theater/plays"/>
    <x v="6"/>
    <s v="plays"/>
    <n v="1"/>
    <n v="15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047"/>
    <b v="0"/>
    <n v="5"/>
    <b v="0"/>
    <s v="theater/plays"/>
    <x v="6"/>
    <s v="plays"/>
    <n v="5"/>
    <n v="27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048"/>
    <b v="0"/>
    <n v="3"/>
    <b v="0"/>
    <s v="theater/plays"/>
    <x v="6"/>
    <s v="plays"/>
    <n v="5"/>
    <n v="45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3049"/>
    <b v="0"/>
    <n v="8"/>
    <b v="0"/>
    <s v="film &amp; video/animation"/>
    <x v="5"/>
    <s v="animation"/>
    <n v="1"/>
    <n v="16.63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3050"/>
    <b v="0"/>
    <n v="3"/>
    <b v="0"/>
    <s v="technology/makerspaces"/>
    <x v="0"/>
    <s v="makerspaces"/>
    <n v="0"/>
    <n v="44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3051"/>
    <b v="0"/>
    <n v="3"/>
    <b v="0"/>
    <s v="music/world music"/>
    <x v="7"/>
    <s v="world music"/>
    <n v="4"/>
    <n v="44"/>
    <x v="3051"/>
    <d v="2013-10-22T21:44:38"/>
    <x v="0"/>
  </r>
  <r>
    <n v="605"/>
    <s v="Teach Your Parents iPad (Canceled)"/>
    <s v="An iPad support care package for your parents / seniors."/>
    <n v="5000"/>
    <n v="131"/>
    <x v="1"/>
    <x v="0"/>
    <s v="USD"/>
    <n v="1440318908"/>
    <x v="3052"/>
    <b v="0"/>
    <n v="8"/>
    <b v="0"/>
    <s v="technology/web"/>
    <x v="0"/>
    <s v="web"/>
    <n v="3"/>
    <n v="16.38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3053"/>
    <b v="0"/>
    <n v="7"/>
    <b v="0"/>
    <s v="music/jazz"/>
    <x v="7"/>
    <s v="jazz"/>
    <n v="7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x v="3054"/>
    <b v="0"/>
    <n v="4"/>
    <b v="0"/>
    <s v="theater/plays"/>
    <x v="6"/>
    <s v="plays"/>
    <n v="15"/>
    <n v="32.75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055"/>
    <b v="0"/>
    <n v="4"/>
    <b v="0"/>
    <s v="theater/plays"/>
    <x v="6"/>
    <s v="plays"/>
    <n v="9"/>
    <n v="32.5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3056"/>
    <b v="0"/>
    <n v="2"/>
    <b v="0"/>
    <s v="film &amp; video/drama"/>
    <x v="5"/>
    <s v="drama"/>
    <n v="13"/>
    <n v="65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3057"/>
    <b v="0"/>
    <n v="10"/>
    <b v="0"/>
    <s v="games/video games"/>
    <x v="3"/>
    <s v="video games"/>
    <n v="26"/>
    <n v="13"/>
    <x v="3057"/>
    <d v="2013-12-21T20:32:11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x v="3058"/>
    <b v="0"/>
    <n v="5"/>
    <b v="0"/>
    <s v="theater/plays"/>
    <x v="6"/>
    <s v="plays"/>
    <n v="33"/>
    <n v="26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059"/>
    <b v="0"/>
    <n v="9"/>
    <b v="0"/>
    <s v="theater/musical"/>
    <x v="6"/>
    <s v="musical"/>
    <n v="65"/>
    <n v="14.44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060"/>
    <b v="0"/>
    <n v="3"/>
    <b v="1"/>
    <s v="theater/musical"/>
    <x v="6"/>
    <s v="musical"/>
    <n v="129"/>
    <n v="43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x v="3061"/>
    <b v="0"/>
    <n v="10"/>
    <b v="0"/>
    <s v="theater/spaces"/>
    <x v="6"/>
    <s v="spaces"/>
    <n v="0"/>
    <n v="12.8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3062"/>
    <b v="0"/>
    <n v="12"/>
    <b v="0"/>
    <s v="games/video games"/>
    <x v="3"/>
    <s v="video games"/>
    <n v="13"/>
    <n v="10.67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63"/>
    <b v="0"/>
    <n v="3"/>
    <b v="0"/>
    <s v="theater/spaces"/>
    <x v="6"/>
    <s v="spaces"/>
    <n v="0"/>
    <n v="42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3064"/>
    <b v="0"/>
    <n v="5"/>
    <b v="0"/>
    <s v="technology/wearables"/>
    <x v="0"/>
    <s v="wearables"/>
    <n v="1"/>
    <n v="25.2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065"/>
    <b v="0"/>
    <n v="3"/>
    <b v="0"/>
    <s v="theater/plays"/>
    <x v="6"/>
    <s v="plays"/>
    <n v="6"/>
    <n v="42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3066"/>
    <b v="0"/>
    <n v="4"/>
    <b v="0"/>
    <s v="games/mobile games"/>
    <x v="3"/>
    <s v="mobile games"/>
    <n v="0"/>
    <n v="31.25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3067"/>
    <b v="0"/>
    <n v="2"/>
    <b v="0"/>
    <s v="games/mobile games"/>
    <x v="3"/>
    <s v="mobile games"/>
    <n v="1"/>
    <n v="62.5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68"/>
    <b v="0"/>
    <n v="2"/>
    <b v="0"/>
    <s v="theater/spaces"/>
    <x v="6"/>
    <s v="spaces"/>
    <n v="1"/>
    <n v="62.5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3069"/>
    <b v="0"/>
    <n v="2"/>
    <b v="0"/>
    <s v="theater/plays"/>
    <x v="6"/>
    <s v="plays"/>
    <n v="1"/>
    <n v="62.5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070"/>
    <b v="0"/>
    <n v="2"/>
    <b v="0"/>
    <s v="theater/plays"/>
    <x v="6"/>
    <s v="plays"/>
    <n v="1"/>
    <n v="62.5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3071"/>
    <b v="0"/>
    <n v="4"/>
    <b v="0"/>
    <s v="music/indie rock"/>
    <x v="7"/>
    <s v="indie rock"/>
    <n v="4"/>
    <n v="31.25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3072"/>
    <b v="0"/>
    <n v="2"/>
    <b v="0"/>
    <s v="film &amp; video/animation"/>
    <x v="5"/>
    <s v="animation"/>
    <n v="5"/>
    <n v="62.5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3073"/>
    <b v="0"/>
    <n v="3"/>
    <b v="0"/>
    <s v="publishing/art books"/>
    <x v="1"/>
    <s v="art books"/>
    <n v="5"/>
    <n v="41.67"/>
    <x v="3073"/>
    <d v="2016-02-28T23:59:00"/>
    <x v="1"/>
  </r>
  <r>
    <n v="2649"/>
    <s v="The Mission - Please Check Back Soon (Canceled)"/>
    <s v="They have launched a Kickstarter."/>
    <n v="125000"/>
    <n v="124"/>
    <x v="1"/>
    <x v="0"/>
    <s v="USD"/>
    <n v="1454370941"/>
    <x v="3074"/>
    <b v="0"/>
    <n v="3"/>
    <b v="0"/>
    <s v="technology/space exploration"/>
    <x v="0"/>
    <s v="space exploration"/>
    <n v="0"/>
    <n v="41.33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3075"/>
    <b v="0"/>
    <n v="14"/>
    <b v="1"/>
    <s v="theater/plays"/>
    <x v="6"/>
    <s v="plays"/>
    <n v="124"/>
    <n v="8.86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3076"/>
    <b v="0"/>
    <n v="6"/>
    <b v="0"/>
    <s v="technology/web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3077"/>
    <b v="0"/>
    <n v="5"/>
    <b v="0"/>
    <s v="music/jazz"/>
    <x v="7"/>
    <s v="jazz"/>
    <n v="22"/>
    <n v="24.6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078"/>
    <b v="0"/>
    <n v="3"/>
    <b v="0"/>
    <s v="theater/plays"/>
    <x v="6"/>
    <s v="plays"/>
    <n v="0"/>
    <n v="40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079"/>
    <b v="0"/>
    <n v="2"/>
    <b v="0"/>
    <s v="food/food trucks"/>
    <x v="4"/>
    <s v="food trucks"/>
    <n v="0"/>
    <n v="60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3080"/>
    <b v="0"/>
    <n v="2"/>
    <b v="0"/>
    <s v="music/jazz"/>
    <x v="7"/>
    <s v="jazz"/>
    <n v="6"/>
    <n v="60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3081"/>
    <b v="0"/>
    <n v="2"/>
    <b v="0"/>
    <s v="technology/web"/>
    <x v="0"/>
    <s v="web"/>
    <n v="29"/>
    <n v="60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3082"/>
    <b v="0"/>
    <n v="4"/>
    <b v="0"/>
    <s v="food/small batch"/>
    <x v="4"/>
    <s v="small batch"/>
    <n v="48"/>
    <n v="30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083"/>
    <b v="0"/>
    <n v="14"/>
    <b v="1"/>
    <s v="theater/plays"/>
    <x v="6"/>
    <s v="plays"/>
    <n v="171"/>
    <n v="8.57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3084"/>
    <b v="0"/>
    <n v="6"/>
    <b v="0"/>
    <s v="games/video games"/>
    <x v="3"/>
    <s v="video games"/>
    <n v="0"/>
    <n v="19.670000000000002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085"/>
    <b v="0"/>
    <n v="9"/>
    <b v="0"/>
    <s v="theater/plays"/>
    <x v="6"/>
    <s v="plays"/>
    <n v="1"/>
    <n v="13.11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086"/>
    <b v="0"/>
    <n v="4"/>
    <b v="0"/>
    <s v="theater/musical"/>
    <x v="6"/>
    <s v="musical"/>
    <n v="3"/>
    <n v="29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3087"/>
    <b v="0"/>
    <n v="6"/>
    <b v="0"/>
    <s v="music/world music"/>
    <x v="7"/>
    <s v="world music"/>
    <n v="12"/>
    <n v="19.329999999999998"/>
    <x v="3087"/>
    <d v="2012-02-21T22:46:14"/>
    <x v="3"/>
  </r>
  <r>
    <n v="3122"/>
    <s v="be back soon (Canceled)"/>
    <s v="cancelled until further notice"/>
    <n v="199"/>
    <n v="116"/>
    <x v="1"/>
    <x v="0"/>
    <s v="USD"/>
    <n v="1478733732"/>
    <x v="3088"/>
    <b v="0"/>
    <n v="2"/>
    <b v="0"/>
    <s v="theater/spaces"/>
    <x v="6"/>
    <s v="spaces"/>
    <n v="58"/>
    <n v="58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089"/>
    <b v="0"/>
    <n v="3"/>
    <b v="0"/>
    <s v="film &amp; video/science fiction"/>
    <x v="5"/>
    <s v="science fiction"/>
    <n v="1"/>
    <n v="38.33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3090"/>
    <b v="0"/>
    <n v="5"/>
    <b v="0"/>
    <s v="games/video games"/>
    <x v="3"/>
    <s v="video games"/>
    <n v="2"/>
    <n v="23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3091"/>
    <b v="0"/>
    <n v="5"/>
    <b v="0"/>
    <s v="games/video games"/>
    <x v="3"/>
    <s v="video games"/>
    <n v="10"/>
    <n v="23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3092"/>
    <b v="0"/>
    <n v="7"/>
    <b v="0"/>
    <s v="technology/web"/>
    <x v="0"/>
    <s v="web"/>
    <n v="23"/>
    <n v="16.43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3093"/>
    <b v="0"/>
    <n v="9"/>
    <b v="0"/>
    <s v="film &amp; video/animation"/>
    <x v="5"/>
    <s v="animation"/>
    <n v="2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3094"/>
    <b v="0"/>
    <n v="8"/>
    <b v="0"/>
    <s v="music/indie rock"/>
    <x v="7"/>
    <s v="indie rock"/>
    <n v="3"/>
    <n v="14.13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x v="3095"/>
    <b v="0"/>
    <n v="3"/>
    <b v="0"/>
    <s v="theater/musical"/>
    <x v="6"/>
    <s v="musical"/>
    <n v="0"/>
    <n v="36.67"/>
    <x v="3095"/>
    <d v="2015-02-16T10:11:17"/>
    <x v="4"/>
  </r>
  <r>
    <n v="2749"/>
    <s v="A Tree is a Tree, no matter what you see.  CHILDREN'S BOOK"/>
    <s v="Self-publishing my children's book."/>
    <n v="10000"/>
    <n v="110"/>
    <x v="2"/>
    <x v="0"/>
    <s v="USD"/>
    <n v="1428171037"/>
    <x v="3096"/>
    <b v="0"/>
    <n v="2"/>
    <b v="0"/>
    <s v="publishing/children's books"/>
    <x v="1"/>
    <s v="children's books"/>
    <n v="1"/>
    <n v="55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097"/>
    <b v="0"/>
    <n v="6"/>
    <b v="0"/>
    <s v="theater/plays"/>
    <x v="6"/>
    <s v="plays"/>
    <n v="2"/>
    <n v="18.329999999999998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3098"/>
    <b v="0"/>
    <n v="4"/>
    <b v="0"/>
    <s v="theater/plays"/>
    <x v="6"/>
    <s v="plays"/>
    <n v="2"/>
    <n v="27.5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3099"/>
    <b v="0"/>
    <n v="7"/>
    <b v="0"/>
    <s v="film &amp; video/drama"/>
    <x v="5"/>
    <s v="drama"/>
    <n v="3"/>
    <n v="15.71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3100"/>
    <b v="0"/>
    <n v="2"/>
    <b v="0"/>
    <s v="music/faith"/>
    <x v="7"/>
    <s v="faith"/>
    <n v="11"/>
    <n v="55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3101"/>
    <b v="0"/>
    <n v="2"/>
    <b v="0"/>
    <s v="theater/plays"/>
    <x v="6"/>
    <s v="plays"/>
    <n v="22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x v="3102"/>
    <b v="0"/>
    <n v="3"/>
    <b v="0"/>
    <s v="games/video games"/>
    <x v="3"/>
    <s v="video games"/>
    <n v="2"/>
    <n v="36.33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x v="3103"/>
    <b v="0"/>
    <n v="7"/>
    <b v="0"/>
    <s v="technology/web"/>
    <x v="0"/>
    <s v="web"/>
    <n v="1"/>
    <n v="15.43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3104"/>
    <b v="0"/>
    <n v="1"/>
    <b v="0"/>
    <s v="food/small batch"/>
    <x v="4"/>
    <s v="small batch"/>
    <n v="1"/>
    <n v="108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3105"/>
    <b v="1"/>
    <n v="4"/>
    <b v="0"/>
    <s v="photography/photobooks"/>
    <x v="2"/>
    <s v="photobooks"/>
    <n v="4"/>
    <n v="26.75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106"/>
    <b v="0"/>
    <n v="4"/>
    <b v="0"/>
    <s v="technology/wearables"/>
    <x v="0"/>
    <s v="wearables"/>
    <n v="0"/>
    <n v="26.5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3107"/>
    <b v="0"/>
    <n v="2"/>
    <b v="0"/>
    <s v="technology/web"/>
    <x v="0"/>
    <s v="web"/>
    <n v="0"/>
    <n v="53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108"/>
    <b v="0"/>
    <n v="6"/>
    <b v="0"/>
    <s v="technology/space exploration"/>
    <x v="0"/>
    <s v="space exploration"/>
    <n v="1"/>
    <n v="17.670000000000002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3109"/>
    <b v="0"/>
    <n v="3"/>
    <b v="0"/>
    <s v="technology/wearables"/>
    <x v="0"/>
    <s v="wearables"/>
    <n v="1"/>
    <n v="35.33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3110"/>
    <b v="0"/>
    <n v="4"/>
    <b v="0"/>
    <s v="technology/wearables"/>
    <x v="0"/>
    <s v="wearables"/>
    <n v="1"/>
    <n v="26.5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3111"/>
    <b v="0"/>
    <n v="5"/>
    <b v="1"/>
    <s v="music/rock"/>
    <x v="7"/>
    <s v="rock"/>
    <n v="424"/>
    <n v="21.2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3112"/>
    <b v="0"/>
    <n v="4"/>
    <b v="0"/>
    <s v="technology/wearables"/>
    <x v="0"/>
    <s v="wearables"/>
    <n v="0"/>
    <n v="26.25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3113"/>
    <b v="1"/>
    <n v="17"/>
    <b v="0"/>
    <s v="publishing/translations"/>
    <x v="1"/>
    <s v="translations"/>
    <n v="0"/>
    <n v="6.18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x v="3114"/>
    <b v="0"/>
    <n v="2"/>
    <b v="0"/>
    <s v="theater/spaces"/>
    <x v="6"/>
    <s v="spaces"/>
    <n v="0"/>
    <n v="52.5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115"/>
    <b v="0"/>
    <n v="2"/>
    <b v="0"/>
    <s v="theater/plays"/>
    <x v="6"/>
    <s v="plays"/>
    <n v="1"/>
    <n v="52.5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x v="3116"/>
    <b v="0"/>
    <n v="6"/>
    <b v="0"/>
    <s v="publishing/fiction"/>
    <x v="1"/>
    <s v="fiction"/>
    <n v="2"/>
    <n v="17.5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x v="3117"/>
    <b v="0"/>
    <n v="2"/>
    <b v="0"/>
    <s v="publishing/children's books"/>
    <x v="1"/>
    <s v="children's books"/>
    <n v="11"/>
    <n v="52.5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3118"/>
    <b v="0"/>
    <n v="3"/>
    <b v="0"/>
    <s v="games/video games"/>
    <x v="3"/>
    <s v="video games"/>
    <n v="2"/>
    <n v="34.67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3119"/>
    <b v="0"/>
    <n v="6"/>
    <b v="0"/>
    <s v="technology/gadgets"/>
    <x v="0"/>
    <s v="gadgets"/>
    <n v="1"/>
    <n v="17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20"/>
    <b v="0"/>
    <n v="8"/>
    <b v="0"/>
    <s v="theater/musical"/>
    <x v="6"/>
    <s v="musical"/>
    <n v="1"/>
    <n v="12.75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3121"/>
    <b v="0"/>
    <n v="2"/>
    <b v="0"/>
    <s v="music/jazz"/>
    <x v="7"/>
    <s v="jazz"/>
    <n v="2"/>
    <n v="50.5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122"/>
    <b v="0"/>
    <n v="2"/>
    <b v="0"/>
    <s v="theater/plays"/>
    <x v="6"/>
    <s v="plays"/>
    <n v="3"/>
    <n v="50.5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3123"/>
    <b v="0"/>
    <n v="7"/>
    <b v="0"/>
    <s v="photography/nature"/>
    <x v="2"/>
    <s v="nature"/>
    <n v="13"/>
    <n v="14.43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x v="3124"/>
    <b v="0"/>
    <n v="2"/>
    <b v="1"/>
    <s v="technology/wearables"/>
    <x v="0"/>
    <s v="wearables"/>
    <n v="144"/>
    <n v="50.5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3125"/>
    <b v="0"/>
    <n v="1"/>
    <b v="0"/>
    <s v="food/food trucks"/>
    <x v="4"/>
    <s v="food trucks"/>
    <n v="0"/>
    <n v="100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126"/>
    <b v="0"/>
    <n v="1"/>
    <b v="0"/>
    <s v="technology/wearables"/>
    <x v="0"/>
    <s v="wearables"/>
    <n v="0"/>
    <n v="100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127"/>
    <b v="0"/>
    <n v="2"/>
    <b v="0"/>
    <s v="technology/web"/>
    <x v="0"/>
    <s v="web"/>
    <n v="0"/>
    <n v="50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x v="3128"/>
    <b v="0"/>
    <n v="1"/>
    <b v="0"/>
    <s v="publishing/translations"/>
    <x v="1"/>
    <s v="translations"/>
    <n v="0"/>
    <n v="100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3129"/>
    <b v="0"/>
    <n v="2"/>
    <b v="0"/>
    <s v="food/food trucks"/>
    <x v="4"/>
    <s v="food trucks"/>
    <n v="0"/>
    <n v="50"/>
    <x v="3129"/>
    <d v="2015-05-30T21:26:11"/>
    <x v="4"/>
  </r>
  <r>
    <n v="919"/>
    <s v="Jazz CD:  Out of The Blue"/>
    <s v="Cool jazz with a New Orleans flavor."/>
    <n v="20000"/>
    <n v="100"/>
    <x v="2"/>
    <x v="0"/>
    <s v="USD"/>
    <n v="1355930645"/>
    <x v="3130"/>
    <b v="0"/>
    <n v="1"/>
    <b v="0"/>
    <s v="music/jazz"/>
    <x v="7"/>
    <s v="jazz"/>
    <n v="1"/>
    <n v="100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131"/>
    <b v="0"/>
    <n v="1"/>
    <b v="0"/>
    <s v="food/food trucks"/>
    <x v="4"/>
    <s v="food trucks"/>
    <n v="1"/>
    <n v="100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3132"/>
    <b v="0"/>
    <n v="1"/>
    <b v="0"/>
    <s v="theater/spaces"/>
    <x v="6"/>
    <s v="spaces"/>
    <n v="1"/>
    <n v="100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3133"/>
    <b v="0"/>
    <n v="1"/>
    <b v="0"/>
    <s v="film &amp; video/drama"/>
    <x v="5"/>
    <s v="drama"/>
    <n v="2"/>
    <n v="100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134"/>
    <b v="0"/>
    <n v="1"/>
    <b v="0"/>
    <s v="technology/web"/>
    <x v="0"/>
    <s v="web"/>
    <n v="2"/>
    <n v="100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3135"/>
    <b v="0"/>
    <n v="4"/>
    <b v="0"/>
    <s v="publishing/children's books"/>
    <x v="1"/>
    <s v="children's books"/>
    <n v="2"/>
    <n v="25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136"/>
    <b v="0"/>
    <n v="4"/>
    <b v="0"/>
    <s v="theater/plays"/>
    <x v="6"/>
    <s v="plays"/>
    <n v="2"/>
    <n v="25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x v="3137"/>
    <b v="0"/>
    <n v="10"/>
    <b v="0"/>
    <s v="games/video games"/>
    <x v="3"/>
    <s v="video games"/>
    <n v="3"/>
    <n v="10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3138"/>
    <b v="0"/>
    <n v="1"/>
    <b v="0"/>
    <s v="publishing/art books"/>
    <x v="1"/>
    <s v="art books"/>
    <n v="3"/>
    <n v="100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3139"/>
    <b v="0"/>
    <n v="3"/>
    <b v="0"/>
    <s v="food/food trucks"/>
    <x v="4"/>
    <s v="food trucks"/>
    <n v="4"/>
    <n v="33.33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3140"/>
    <b v="0"/>
    <n v="1"/>
    <b v="0"/>
    <s v="photography/nature"/>
    <x v="2"/>
    <s v="nature"/>
    <n v="4"/>
    <n v="100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x v="3141"/>
    <b v="0"/>
    <n v="1"/>
    <b v="0"/>
    <s v="publishing/translations"/>
    <x v="1"/>
    <s v="translations"/>
    <n v="5"/>
    <n v="100"/>
    <x v="3141"/>
    <d v="2016-02-20T10:29:30"/>
    <x v="4"/>
  </r>
  <r>
    <n v="3861"/>
    <s v="READY OR NOT HERE I COME"/>
    <s v="THE COMING OF THE LORD!"/>
    <n v="2000"/>
    <n v="100"/>
    <x v="2"/>
    <x v="0"/>
    <s v="USD"/>
    <n v="1415828820"/>
    <x v="3142"/>
    <b v="0"/>
    <n v="1"/>
    <b v="0"/>
    <s v="theater/plays"/>
    <x v="6"/>
    <s v="plays"/>
    <n v="5"/>
    <n v="100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3143"/>
    <b v="0"/>
    <n v="1"/>
    <b v="0"/>
    <s v="publishing/fiction"/>
    <x v="1"/>
    <s v="fiction"/>
    <n v="8"/>
    <n v="100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144"/>
    <b v="0"/>
    <n v="1"/>
    <b v="0"/>
    <s v="theater/plays"/>
    <x v="6"/>
    <s v="plays"/>
    <n v="10"/>
    <n v="100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3145"/>
    <b v="0"/>
    <n v="6"/>
    <b v="0"/>
    <s v="theater/plays"/>
    <x v="6"/>
    <s v="plays"/>
    <n v="10"/>
    <n v="16.670000000000002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146"/>
    <b v="0"/>
    <n v="3"/>
    <b v="0"/>
    <s v="theater/plays"/>
    <x v="6"/>
    <s v="plays"/>
    <n v="17"/>
    <n v="33.33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147"/>
    <b v="0"/>
    <n v="1"/>
    <b v="0"/>
    <s v="theater/musical"/>
    <x v="6"/>
    <s v="musical"/>
    <n v="20"/>
    <n v="100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148"/>
    <b v="0"/>
    <n v="1"/>
    <b v="0"/>
    <s v="theater/plays"/>
    <x v="6"/>
    <s v="plays"/>
    <n v="20"/>
    <n v="100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149"/>
    <b v="0"/>
    <n v="5"/>
    <b v="1"/>
    <s v="theater/plays"/>
    <x v="6"/>
    <s v="plays"/>
    <n v="100"/>
    <n v="20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x v="3150"/>
    <b v="0"/>
    <n v="4"/>
    <b v="0"/>
    <s v="theater/plays"/>
    <x v="6"/>
    <s v="plays"/>
    <n v="1"/>
    <n v="24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3151"/>
    <b v="0"/>
    <n v="9"/>
    <b v="0"/>
    <s v="technology/wearables"/>
    <x v="0"/>
    <s v="wearables"/>
    <n v="1"/>
    <n v="10.56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3152"/>
    <b v="0"/>
    <n v="6"/>
    <b v="0"/>
    <s v="theater/plays"/>
    <x v="6"/>
    <s v="plays"/>
    <n v="2"/>
    <n v="15.83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153"/>
    <b v="0"/>
    <n v="4"/>
    <b v="0"/>
    <s v="theater/plays"/>
    <x v="6"/>
    <s v="plays"/>
    <n v="3"/>
    <n v="23.75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154"/>
    <b v="0"/>
    <n v="10"/>
    <b v="0"/>
    <s v="theater/plays"/>
    <x v="6"/>
    <s v="plays"/>
    <n v="6"/>
    <n v="9.5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3155"/>
    <b v="0"/>
    <n v="6"/>
    <b v="0"/>
    <s v="theater/plays"/>
    <x v="6"/>
    <s v="plays"/>
    <n v="3"/>
    <n v="15.67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3156"/>
    <b v="0"/>
    <n v="4"/>
    <b v="0"/>
    <s v="photography/nature"/>
    <x v="2"/>
    <s v="nature"/>
    <n v="4"/>
    <n v="23.5"/>
    <x v="3156"/>
    <d v="2014-11-13T01:29:53"/>
    <x v="2"/>
  </r>
  <r>
    <n v="1582"/>
    <s v="Scenes from New Orleans"/>
    <s v="I create canvas prints of images from in and around New Orleans"/>
    <n v="1000"/>
    <n v="93"/>
    <x v="2"/>
    <x v="0"/>
    <s v="USD"/>
    <n v="1445894400"/>
    <x v="3157"/>
    <b v="0"/>
    <n v="3"/>
    <b v="0"/>
    <s v="photography/places"/>
    <x v="2"/>
    <s v="places"/>
    <n v="9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58"/>
    <b v="0"/>
    <n v="6"/>
    <b v="0"/>
    <s v="film &amp; video/science fiction"/>
    <x v="5"/>
    <s v="science fiction"/>
    <n v="1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159"/>
    <b v="0"/>
    <n v="4"/>
    <b v="0"/>
    <s v="technology/space exploration"/>
    <x v="0"/>
    <s v="space exploration"/>
    <n v="0"/>
    <n v="22.75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160"/>
    <b v="0"/>
    <n v="1"/>
    <b v="0"/>
    <s v="technology/web"/>
    <x v="0"/>
    <s v="web"/>
    <n v="0"/>
    <n v="90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x v="3161"/>
    <b v="0"/>
    <n v="3"/>
    <b v="0"/>
    <s v="publishing/children's books"/>
    <x v="1"/>
    <s v="children's books"/>
    <n v="0"/>
    <n v="30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3162"/>
    <b v="0"/>
    <n v="3"/>
    <b v="0"/>
    <s v="music/jazz"/>
    <x v="7"/>
    <s v="jazz"/>
    <n v="0"/>
    <n v="30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3163"/>
    <b v="0"/>
    <n v="4"/>
    <b v="0"/>
    <s v="technology/wearables"/>
    <x v="0"/>
    <s v="wearables"/>
    <n v="1"/>
    <n v="22.5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3164"/>
    <b v="0"/>
    <n v="5"/>
    <b v="0"/>
    <s v="food/food trucks"/>
    <x v="4"/>
    <s v="food trucks"/>
    <n v="1"/>
    <n v="18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165"/>
    <b v="0"/>
    <n v="3"/>
    <b v="0"/>
    <s v="theater/plays"/>
    <x v="6"/>
    <s v="plays"/>
    <n v="2"/>
    <n v="30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3166"/>
    <b v="0"/>
    <n v="5"/>
    <b v="0"/>
    <s v="music/jazz"/>
    <x v="7"/>
    <s v="jazz"/>
    <n v="5"/>
    <n v="18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3167"/>
    <b v="0"/>
    <n v="5"/>
    <b v="0"/>
    <s v="food/restaurants"/>
    <x v="4"/>
    <s v="restaurants"/>
    <n v="0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3168"/>
    <b v="0"/>
    <n v="6"/>
    <b v="0"/>
    <s v="theater/plays"/>
    <x v="6"/>
    <s v="plays"/>
    <n v="29"/>
    <n v="14.33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3169"/>
    <b v="0"/>
    <n v="4"/>
    <b v="0"/>
    <s v="games/video games"/>
    <x v="3"/>
    <s v="video games"/>
    <n v="0"/>
    <n v="21.25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3170"/>
    <b v="0"/>
    <n v="4"/>
    <b v="0"/>
    <s v="technology/gadgets"/>
    <x v="0"/>
    <s v="gadgets"/>
    <n v="0"/>
    <n v="21.25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3171"/>
    <b v="0"/>
    <n v="16"/>
    <b v="0"/>
    <s v="games/video games"/>
    <x v="3"/>
    <s v="video games"/>
    <n v="1"/>
    <n v="5.31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172"/>
    <b v="0"/>
    <n v="2"/>
    <b v="0"/>
    <s v="publishing/art books"/>
    <x v="1"/>
    <s v="art books"/>
    <n v="1"/>
    <n v="42.5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3173"/>
    <b v="0"/>
    <n v="4"/>
    <b v="0"/>
    <s v="food/small batch"/>
    <x v="4"/>
    <s v="small batch"/>
    <n v="3"/>
    <n v="21.25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3174"/>
    <b v="0"/>
    <n v="4"/>
    <b v="0"/>
    <s v="music/faith"/>
    <x v="7"/>
    <s v="faith"/>
    <n v="5"/>
    <n v="21.25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3175"/>
    <b v="0"/>
    <n v="7"/>
    <b v="0"/>
    <s v="food/food trucks"/>
    <x v="4"/>
    <s v="food trucks"/>
    <n v="6"/>
    <n v="12.14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x v="3176"/>
    <b v="0"/>
    <n v="8"/>
    <b v="0"/>
    <s v="games/video games"/>
    <x v="3"/>
    <s v="video games"/>
    <n v="8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3177"/>
    <b v="0"/>
    <n v="4"/>
    <b v="0"/>
    <s v="film &amp; video/animation"/>
    <x v="5"/>
    <s v="animation"/>
    <n v="3"/>
    <n v="20.5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178"/>
    <b v="0"/>
    <n v="4"/>
    <b v="0"/>
    <s v="technology/web"/>
    <x v="0"/>
    <s v="web"/>
    <n v="0"/>
    <n v="20.5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3179"/>
    <b v="0"/>
    <n v="5"/>
    <b v="0"/>
    <s v="film &amp; video/animation"/>
    <x v="5"/>
    <s v="animation"/>
    <n v="1"/>
    <n v="16.399999999999999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180"/>
    <b v="0"/>
    <n v="4"/>
    <b v="0"/>
    <s v="film &amp; video/science fiction"/>
    <x v="5"/>
    <s v="science fiction"/>
    <n v="0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x v="3181"/>
    <b v="0"/>
    <n v="5"/>
    <b v="0"/>
    <s v="games/video games"/>
    <x v="3"/>
    <s v="video games"/>
    <n v="3"/>
    <n v="16.2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182"/>
    <b v="0"/>
    <n v="4"/>
    <b v="0"/>
    <s v="publishing/art books"/>
    <x v="1"/>
    <s v="art books"/>
    <n v="1"/>
    <n v="20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3183"/>
    <b v="0"/>
    <n v="4"/>
    <b v="0"/>
    <s v="technology/web"/>
    <x v="0"/>
    <s v="web"/>
    <n v="1"/>
    <n v="20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3184"/>
    <b v="0"/>
    <n v="7"/>
    <b v="0"/>
    <s v="food/small batch"/>
    <x v="4"/>
    <s v="small batch"/>
    <n v="8"/>
    <n v="11.43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3185"/>
    <b v="0"/>
    <n v="2"/>
    <b v="0"/>
    <s v="theater/plays"/>
    <x v="6"/>
    <s v="plays"/>
    <n v="11"/>
    <n v="40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x v="3186"/>
    <b v="0"/>
    <n v="3"/>
    <b v="0"/>
    <s v="theater/plays"/>
    <x v="6"/>
    <s v="plays"/>
    <n v="32"/>
    <n v="26.67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x v="3187"/>
    <b v="0"/>
    <n v="3"/>
    <b v="0"/>
    <s v="photography/people"/>
    <x v="2"/>
    <s v="people"/>
    <n v="8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x v="3188"/>
    <b v="0"/>
    <n v="2"/>
    <b v="0"/>
    <s v="publishing/translations"/>
    <x v="1"/>
    <s v="translations"/>
    <n v="1"/>
    <n v="38.5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3189"/>
    <b v="0"/>
    <n v="5"/>
    <b v="0"/>
    <s v="film &amp; video/animation"/>
    <x v="5"/>
    <s v="animation"/>
    <n v="1"/>
    <n v="15.2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3190"/>
    <b v="1"/>
    <n v="4"/>
    <b v="0"/>
    <s v="photography/photobooks"/>
    <x v="2"/>
    <s v="photobooks"/>
    <n v="1"/>
    <n v="19"/>
    <x v="3190"/>
    <d v="2014-10-31T22:45:42"/>
    <x v="2"/>
  </r>
  <r>
    <n v="1447"/>
    <s v="Indian Language Dictionary"/>
    <s v="I'm creating a dictionary of multiple Indian languages."/>
    <n v="500000"/>
    <n v="75"/>
    <x v="2"/>
    <x v="0"/>
    <s v="USD"/>
    <n v="1467999134"/>
    <x v="3191"/>
    <b v="0"/>
    <n v="3"/>
    <b v="0"/>
    <s v="publishing/translations"/>
    <x v="1"/>
    <s v="translations"/>
    <n v="0"/>
    <n v="25"/>
    <x v="3191"/>
    <d v="2016-07-08T17:32:14"/>
    <x v="1"/>
  </r>
  <r>
    <n v="1149"/>
    <s v="The Floridian Food Truck"/>
    <s v="Bringing culturally diverse Floridian cuisine to the people!"/>
    <n v="50000"/>
    <n v="75"/>
    <x v="2"/>
    <x v="0"/>
    <s v="USD"/>
    <n v="1466096566"/>
    <x v="3192"/>
    <b v="0"/>
    <n v="2"/>
    <b v="0"/>
    <s v="food/food trucks"/>
    <x v="4"/>
    <s v="food trucks"/>
    <n v="0"/>
    <n v="37.5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3193"/>
    <b v="0"/>
    <n v="2"/>
    <b v="0"/>
    <s v="food/restaurants"/>
    <x v="4"/>
    <s v="restaurants"/>
    <n v="0"/>
    <n v="37.5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194"/>
    <b v="0"/>
    <n v="2"/>
    <b v="0"/>
    <s v="theater/spaces"/>
    <x v="6"/>
    <s v="spaces"/>
    <n v="0"/>
    <n v="37.5"/>
    <x v="3194"/>
    <d v="2015-05-28T15:59:00"/>
    <x v="4"/>
  </r>
  <r>
    <n v="1718"/>
    <s v="The Prodigal Son"/>
    <s v="A melody for the galaxy."/>
    <n v="35000"/>
    <n v="75"/>
    <x v="2"/>
    <x v="0"/>
    <s v="USD"/>
    <n v="1463201940"/>
    <x v="3195"/>
    <b v="0"/>
    <n v="2"/>
    <b v="0"/>
    <s v="music/faith"/>
    <x v="7"/>
    <s v="faith"/>
    <n v="0"/>
    <n v="37.5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196"/>
    <b v="0"/>
    <n v="1"/>
    <b v="0"/>
    <s v="technology/wearables"/>
    <x v="0"/>
    <s v="wearables"/>
    <n v="0"/>
    <n v="75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x v="3197"/>
    <b v="0"/>
    <n v="3"/>
    <b v="0"/>
    <s v="food/food trucks"/>
    <x v="4"/>
    <s v="food trucks"/>
    <n v="1"/>
    <n v="25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3198"/>
    <b v="0"/>
    <n v="3"/>
    <b v="0"/>
    <s v="photography/places"/>
    <x v="2"/>
    <s v="places"/>
    <n v="2"/>
    <n v="25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3199"/>
    <b v="0"/>
    <n v="2"/>
    <b v="0"/>
    <s v="technology/web"/>
    <x v="0"/>
    <s v="web"/>
    <n v="3"/>
    <n v="37.5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200"/>
    <b v="0"/>
    <n v="3"/>
    <b v="0"/>
    <s v="theater/plays"/>
    <x v="6"/>
    <s v="plays"/>
    <n v="4"/>
    <n v="25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3201"/>
    <b v="0"/>
    <n v="4"/>
    <b v="0"/>
    <s v="theater/plays"/>
    <x v="6"/>
    <s v="plays"/>
    <n v="5"/>
    <n v="18.75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3202"/>
    <b v="0"/>
    <n v="3"/>
    <b v="1"/>
    <s v="theater/plays"/>
    <x v="6"/>
    <s v="plays"/>
    <n v="150"/>
    <n v="25"/>
    <x v="3202"/>
    <d v="2016-03-03T19:00:00"/>
    <x v="1"/>
  </r>
  <r>
    <n v="2688"/>
    <s v="Mac N Cheez Food Truck"/>
    <s v="The amazing gourmet Mac N Cheez Food Truck Campaigne!"/>
    <n v="50000"/>
    <n v="74"/>
    <x v="2"/>
    <x v="0"/>
    <s v="USD"/>
    <n v="1424746800"/>
    <x v="3203"/>
    <b v="0"/>
    <n v="14"/>
    <b v="0"/>
    <s v="food/food trucks"/>
    <x v="4"/>
    <s v="food trucks"/>
    <n v="0"/>
    <n v="5.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3204"/>
    <b v="0"/>
    <n v="3"/>
    <b v="0"/>
    <s v="food/food trucks"/>
    <x v="4"/>
    <s v="food trucks"/>
    <n v="0"/>
    <n v="24.33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3205"/>
    <b v="0"/>
    <n v="4"/>
    <b v="0"/>
    <s v="music/indie rock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3206"/>
    <b v="0"/>
    <n v="6"/>
    <b v="0"/>
    <s v="publishing/translations"/>
    <x v="1"/>
    <s v="translations"/>
    <n v="7"/>
    <n v="12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207"/>
    <b v="0"/>
    <n v="3"/>
    <b v="0"/>
    <s v="theater/spaces"/>
    <x v="6"/>
    <s v="spaces"/>
    <n v="0"/>
    <n v="23.67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3208"/>
    <b v="0"/>
    <n v="3"/>
    <b v="0"/>
    <s v="food/food trucks"/>
    <x v="4"/>
    <s v="food trucks"/>
    <n v="0"/>
    <n v="23.67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3209"/>
    <b v="0"/>
    <n v="3"/>
    <b v="0"/>
    <s v="theater/plays"/>
    <x v="6"/>
    <s v="plays"/>
    <n v="0"/>
    <n v="23.33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x v="3210"/>
    <b v="0"/>
    <n v="2"/>
    <b v="0"/>
    <s v="technology/web"/>
    <x v="0"/>
    <s v="web"/>
    <n v="0"/>
    <n v="35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3211"/>
    <b v="0"/>
    <n v="2"/>
    <b v="0"/>
    <s v="games/video games"/>
    <x v="3"/>
    <s v="video games"/>
    <n v="1"/>
    <n v="35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3212"/>
    <b v="0"/>
    <n v="4"/>
    <b v="0"/>
    <s v="food/food trucks"/>
    <x v="4"/>
    <s v="food trucks"/>
    <n v="1"/>
    <n v="17.5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3213"/>
    <b v="0"/>
    <n v="2"/>
    <b v="0"/>
    <s v="music/indie rock"/>
    <x v="7"/>
    <s v="indie rock"/>
    <n v="3"/>
    <n v="35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x v="3214"/>
    <b v="0"/>
    <n v="6"/>
    <b v="0"/>
    <s v="film &amp; video/science fiction"/>
    <x v="5"/>
    <s v="science fiction"/>
    <n v="14"/>
    <n v="11.67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215"/>
    <b v="0"/>
    <n v="7"/>
    <b v="0"/>
    <s v="theater/plays"/>
    <x v="6"/>
    <s v="plays"/>
    <n v="14"/>
    <n v="10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216"/>
    <b v="0"/>
    <n v="4"/>
    <b v="0"/>
    <s v="theater/plays"/>
    <x v="6"/>
    <s v="plays"/>
    <n v="35"/>
    <n v="17.5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217"/>
    <b v="0"/>
    <n v="3"/>
    <b v="1"/>
    <s v="theater/plays"/>
    <x v="6"/>
    <s v="plays"/>
    <n v="140"/>
    <n v="23.33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x v="1"/>
    <s v="GBP"/>
    <n v="1415740408"/>
    <x v="3218"/>
    <b v="1"/>
    <n v="6"/>
    <b v="0"/>
    <s v="photography/photobooks"/>
    <x v="2"/>
    <s v="photobooks"/>
    <n v="2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219"/>
    <b v="0"/>
    <n v="3"/>
    <b v="0"/>
    <s v="theater/plays"/>
    <x v="6"/>
    <s v="plays"/>
    <n v="4"/>
    <n v="23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x v="3220"/>
    <b v="0"/>
    <n v="2"/>
    <b v="0"/>
    <s v="technology/web"/>
    <x v="0"/>
    <s v="web"/>
    <n v="0"/>
    <n v="34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3221"/>
    <b v="0"/>
    <n v="8"/>
    <b v="0"/>
    <s v="technology/web"/>
    <x v="0"/>
    <s v="web"/>
    <n v="3"/>
    <n v="8.5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22"/>
    <b v="0"/>
    <n v="1"/>
    <b v="0"/>
    <s v="publishing/art books"/>
    <x v="1"/>
    <s v="art books"/>
    <n v="1"/>
    <n v="67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3223"/>
    <b v="0"/>
    <n v="4"/>
    <b v="0"/>
    <s v="food/restaurants"/>
    <x v="4"/>
    <s v="restaurants"/>
    <n v="0"/>
    <n v="16.25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3224"/>
    <b v="0"/>
    <n v="2"/>
    <b v="0"/>
    <s v="music/jazz"/>
    <x v="7"/>
    <s v="jazz"/>
    <n v="1"/>
    <n v="32.5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3225"/>
    <b v="0"/>
    <n v="2"/>
    <b v="0"/>
    <s v="music/jazz"/>
    <x v="7"/>
    <s v="jazz"/>
    <n v="1"/>
    <n v="32.5"/>
    <x v="3225"/>
    <d v="2010-12-23T05:35:24"/>
    <x v="7"/>
  </r>
  <r>
    <n v="997"/>
    <s v="iPhanny"/>
    <s v="The iPhanny keeps your iPhone 6 safe from bending in those dangerous pants pockets."/>
    <n v="5000"/>
    <n v="65"/>
    <x v="2"/>
    <x v="0"/>
    <s v="USD"/>
    <n v="1417145297"/>
    <x v="3226"/>
    <b v="0"/>
    <n v="8"/>
    <b v="0"/>
    <s v="technology/wearables"/>
    <x v="0"/>
    <s v="wearables"/>
    <n v="1"/>
    <n v="8.1300000000000008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3227"/>
    <b v="0"/>
    <n v="5"/>
    <b v="0"/>
    <s v="technology/wearables"/>
    <x v="0"/>
    <s v="wearables"/>
    <n v="2"/>
    <n v="13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228"/>
    <b v="0"/>
    <n v="4"/>
    <b v="0"/>
    <s v="theater/plays"/>
    <x v="6"/>
    <s v="plays"/>
    <n v="9"/>
    <n v="16.25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229"/>
    <b v="0"/>
    <n v="3"/>
    <b v="1"/>
    <s v="theater/plays"/>
    <x v="6"/>
    <s v="plays"/>
    <n v="6500"/>
    <n v="21.67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230"/>
    <b v="0"/>
    <n v="13"/>
    <b v="1"/>
    <s v="publishing/nonfiction"/>
    <x v="1"/>
    <s v="nonfiction"/>
    <n v="160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3231"/>
    <b v="0"/>
    <n v="4"/>
    <b v="0"/>
    <s v="theater/plays"/>
    <x v="6"/>
    <s v="plays"/>
    <n v="2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3232"/>
    <b v="0"/>
    <n v="5"/>
    <b v="0"/>
    <s v="music/jazz"/>
    <x v="7"/>
    <s v="jazz"/>
    <n v="0"/>
    <n v="12.4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3233"/>
    <b v="0"/>
    <n v="2"/>
    <b v="0"/>
    <s v="technology/web"/>
    <x v="0"/>
    <s v="web"/>
    <n v="0"/>
    <n v="30.5"/>
    <x v="3233"/>
    <d v="2015-07-22T13:02:10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x v="3234"/>
    <b v="0"/>
    <n v="2"/>
    <b v="0"/>
    <s v="technology/wearables"/>
    <x v="0"/>
    <s v="wearables"/>
    <n v="0"/>
    <n v="30.5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3235"/>
    <b v="0"/>
    <n v="3"/>
    <b v="0"/>
    <s v="film &amp; video/animation"/>
    <x v="5"/>
    <s v="animation"/>
    <n v="1"/>
    <n v="20.329999999999998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236"/>
    <b v="0"/>
    <n v="6"/>
    <b v="0"/>
    <s v="theater/plays"/>
    <x v="6"/>
    <s v="plays"/>
    <n v="8"/>
    <n v="10.17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3237"/>
    <b v="0"/>
    <n v="2"/>
    <b v="0"/>
    <s v="film &amp; video/drama"/>
    <x v="5"/>
    <s v="drama"/>
    <n v="0"/>
    <n v="30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238"/>
    <b v="0"/>
    <n v="3"/>
    <b v="0"/>
    <s v="theater/plays"/>
    <x v="6"/>
    <s v="plays"/>
    <n v="1"/>
    <n v="20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3239"/>
    <b v="0"/>
    <n v="4"/>
    <b v="0"/>
    <s v="theater/plays"/>
    <x v="6"/>
    <s v="plays"/>
    <n v="2"/>
    <n v="15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3240"/>
    <b v="0"/>
    <n v="3"/>
    <b v="0"/>
    <s v="technology/web"/>
    <x v="0"/>
    <s v="web"/>
    <n v="3"/>
    <n v="20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241"/>
    <b v="0"/>
    <n v="4"/>
    <b v="0"/>
    <s v="theater/plays"/>
    <x v="6"/>
    <s v="plays"/>
    <n v="6"/>
    <n v="15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3242"/>
    <b v="0"/>
    <n v="1"/>
    <b v="0"/>
    <s v="photography/nature"/>
    <x v="2"/>
    <s v="nature"/>
    <n v="9"/>
    <n v="60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3243"/>
    <b v="0"/>
    <n v="2"/>
    <b v="0"/>
    <s v="technology/gadgets"/>
    <x v="0"/>
    <s v="gadgets"/>
    <n v="9"/>
    <n v="30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44"/>
    <b v="0"/>
    <n v="2"/>
    <b v="0"/>
    <s v="food/food trucks"/>
    <x v="4"/>
    <s v="food trucks"/>
    <n v="1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3245"/>
    <b v="0"/>
    <n v="1"/>
    <b v="0"/>
    <s v="theater/plays"/>
    <x v="6"/>
    <s v="plays"/>
    <n v="2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3246"/>
    <b v="0"/>
    <n v="3"/>
    <b v="0"/>
    <s v="publishing/fiction"/>
    <x v="1"/>
    <s v="fiction"/>
    <n v="2"/>
    <n v="19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247"/>
    <b v="0"/>
    <n v="3"/>
    <b v="0"/>
    <s v="theater/spaces"/>
    <x v="6"/>
    <s v="spaces"/>
    <n v="0"/>
    <n v="18.670000000000002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3248"/>
    <b v="0"/>
    <n v="4"/>
    <b v="0"/>
    <s v="technology/web"/>
    <x v="0"/>
    <s v="web"/>
    <n v="1"/>
    <n v="14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3249"/>
    <b v="0"/>
    <n v="3"/>
    <b v="0"/>
    <s v="games/video games"/>
    <x v="3"/>
    <s v="video games"/>
    <n v="1"/>
    <n v="18.670000000000002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3250"/>
    <b v="0"/>
    <n v="2"/>
    <b v="0"/>
    <s v="technology/web"/>
    <x v="0"/>
    <s v="web"/>
    <n v="0"/>
    <n v="27.5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251"/>
    <b v="0"/>
    <n v="3"/>
    <b v="0"/>
    <s v="technology/web"/>
    <x v="0"/>
    <s v="web"/>
    <n v="0"/>
    <n v="18.329999999999998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3252"/>
    <b v="0"/>
    <n v="3"/>
    <b v="0"/>
    <s v="theater/plays"/>
    <x v="6"/>
    <s v="plays"/>
    <n v="0"/>
    <n v="18.329999999999998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53"/>
    <b v="0"/>
    <n v="2"/>
    <b v="0"/>
    <s v="publishing/art books"/>
    <x v="1"/>
    <s v="art books"/>
    <n v="1"/>
    <n v="27.5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x v="3254"/>
    <b v="0"/>
    <n v="2"/>
    <b v="0"/>
    <s v="technology/web"/>
    <x v="0"/>
    <s v="web"/>
    <n v="1"/>
    <n v="27.5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3255"/>
    <b v="0"/>
    <n v="2"/>
    <b v="0"/>
    <s v="food/food trucks"/>
    <x v="4"/>
    <s v="food trucks"/>
    <n v="1"/>
    <n v="27.5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3256"/>
    <b v="0"/>
    <n v="2"/>
    <b v="0"/>
    <s v="publishing/translations"/>
    <x v="1"/>
    <s v="translations"/>
    <n v="1"/>
    <n v="27.5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257"/>
    <b v="0"/>
    <n v="3"/>
    <b v="0"/>
    <s v="theater/musical"/>
    <x v="6"/>
    <s v="musical"/>
    <n v="6"/>
    <n v="18.329999999999998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3258"/>
    <b v="0"/>
    <n v="4"/>
    <b v="0"/>
    <s v="technology/wearables"/>
    <x v="0"/>
    <s v="wearables"/>
    <n v="0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3259"/>
    <b v="0"/>
    <n v="4"/>
    <b v="0"/>
    <s v="games/video games"/>
    <x v="3"/>
    <s v="video games"/>
    <n v="0"/>
    <n v="13.25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3260"/>
    <b v="0"/>
    <n v="4"/>
    <b v="0"/>
    <s v="publishing/children's books"/>
    <x v="1"/>
    <s v="children's books"/>
    <n v="1"/>
    <n v="13.25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3261"/>
    <b v="0"/>
    <n v="1"/>
    <b v="0"/>
    <s v="publishing/children's books"/>
    <x v="1"/>
    <s v="children's books"/>
    <n v="2"/>
    <n v="53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3262"/>
    <b v="0"/>
    <n v="2"/>
    <b v="0"/>
    <s v="technology/web"/>
    <x v="0"/>
    <s v="web"/>
    <n v="0"/>
    <n v="26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3263"/>
    <b v="0"/>
    <n v="14"/>
    <b v="0"/>
    <s v="film &amp; video/animation"/>
    <x v="5"/>
    <s v="animation"/>
    <n v="0"/>
    <n v="3.71"/>
    <x v="3263"/>
    <d v="2015-12-25T02:21:26"/>
    <x v="4"/>
  </r>
  <r>
    <n v="2402"/>
    <s v="Cupcake Truck Unite"/>
    <s v="Small town, delicious treats, and a mobile truck"/>
    <n v="12000"/>
    <n v="52"/>
    <x v="2"/>
    <x v="0"/>
    <s v="USD"/>
    <n v="1431533931"/>
    <x v="3264"/>
    <b v="0"/>
    <n v="1"/>
    <b v="0"/>
    <s v="food/food trucks"/>
    <x v="4"/>
    <s v="food trucks"/>
    <n v="0"/>
    <n v="52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265"/>
    <b v="0"/>
    <n v="6"/>
    <b v="0"/>
    <s v="technology/space exploration"/>
    <x v="0"/>
    <s v="space exploration"/>
    <n v="0"/>
    <n v="8.5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3266"/>
    <b v="0"/>
    <n v="4"/>
    <b v="0"/>
    <s v="games/video games"/>
    <x v="3"/>
    <s v="video games"/>
    <n v="0"/>
    <n v="12.75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3267"/>
    <b v="0"/>
    <n v="3"/>
    <b v="0"/>
    <s v="games/mobile games"/>
    <x v="3"/>
    <s v="mobile games"/>
    <n v="1"/>
    <n v="17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68"/>
    <b v="0"/>
    <n v="2"/>
    <b v="0"/>
    <s v="food/food trucks"/>
    <x v="4"/>
    <s v="food trucks"/>
    <n v="1"/>
    <n v="25.5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3269"/>
    <b v="0"/>
    <n v="2"/>
    <b v="0"/>
    <s v="film &amp; video/animation"/>
    <x v="5"/>
    <s v="animation"/>
    <n v="1"/>
    <n v="25.5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3270"/>
    <b v="0"/>
    <n v="2"/>
    <b v="0"/>
    <s v="music/faith"/>
    <x v="7"/>
    <s v="faith"/>
    <n v="1"/>
    <n v="25.5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3271"/>
    <b v="0"/>
    <n v="4"/>
    <b v="0"/>
    <s v="photography/people"/>
    <x v="2"/>
    <s v="people"/>
    <n v="3"/>
    <n v="12.75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x v="3272"/>
    <b v="0"/>
    <n v="2"/>
    <b v="0"/>
    <s v="film &amp; video/drama"/>
    <x v="5"/>
    <s v="drama"/>
    <n v="3"/>
    <n v="25.5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3273"/>
    <b v="0"/>
    <n v="6"/>
    <b v="0"/>
    <s v="theater/plays"/>
    <x v="6"/>
    <s v="plays"/>
    <n v="9"/>
    <n v="8.5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x v="10"/>
    <s v="SEK"/>
    <n v="1440863624"/>
    <x v="3274"/>
    <b v="0"/>
    <n v="1"/>
    <b v="0"/>
    <s v="technology/web"/>
    <x v="0"/>
    <s v="web"/>
    <n v="0"/>
    <n v="50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x v="3275"/>
    <b v="0"/>
    <n v="1"/>
    <b v="0"/>
    <s v="film &amp; video/animation"/>
    <x v="5"/>
    <s v="animation"/>
    <n v="0"/>
    <n v="50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3276"/>
    <b v="0"/>
    <n v="1"/>
    <b v="0"/>
    <s v="technology/web"/>
    <x v="0"/>
    <s v="web"/>
    <n v="0"/>
    <n v="50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277"/>
    <b v="0"/>
    <n v="1"/>
    <b v="0"/>
    <s v="technology/web"/>
    <x v="0"/>
    <s v="web"/>
    <n v="0"/>
    <n v="50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3278"/>
    <b v="0"/>
    <n v="2"/>
    <b v="0"/>
    <s v="technology/gadgets"/>
    <x v="0"/>
    <s v="gadgets"/>
    <n v="0"/>
    <n v="25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3279"/>
    <b v="0"/>
    <n v="1"/>
    <b v="0"/>
    <s v="music/jazz"/>
    <x v="7"/>
    <s v="jazz"/>
    <n v="0"/>
    <n v="50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3280"/>
    <b v="0"/>
    <n v="4"/>
    <b v="0"/>
    <s v="games/video games"/>
    <x v="3"/>
    <s v="video games"/>
    <n v="0"/>
    <n v="12.5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3281"/>
    <b v="0"/>
    <n v="1"/>
    <b v="0"/>
    <s v="food/food trucks"/>
    <x v="4"/>
    <s v="food trucks"/>
    <n v="0"/>
    <n v="50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3282"/>
    <b v="0"/>
    <n v="1"/>
    <b v="0"/>
    <s v="food/food trucks"/>
    <x v="4"/>
    <s v="food trucks"/>
    <n v="0"/>
    <n v="50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x v="3283"/>
    <b v="0"/>
    <n v="3"/>
    <b v="0"/>
    <s v="theater/spaces"/>
    <x v="6"/>
    <s v="spaces"/>
    <n v="0"/>
    <n v="16.670000000000002"/>
    <x v="3283"/>
    <d v="2015-08-17T16:05:59"/>
    <x v="4"/>
  </r>
  <r>
    <n v="237"/>
    <s v="Making The Choice"/>
    <s v="Making The Choice is a christian short film series."/>
    <n v="15000"/>
    <n v="50"/>
    <x v="2"/>
    <x v="0"/>
    <s v="USD"/>
    <n v="1457445069"/>
    <x v="3284"/>
    <b v="0"/>
    <n v="1"/>
    <b v="0"/>
    <s v="film &amp; video/drama"/>
    <x v="5"/>
    <s v="drama"/>
    <n v="0"/>
    <n v="50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3285"/>
    <b v="0"/>
    <n v="1"/>
    <b v="0"/>
    <s v="photography/nature"/>
    <x v="2"/>
    <s v="nature"/>
    <n v="0"/>
    <n v="50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3286"/>
    <b v="0"/>
    <n v="1"/>
    <b v="0"/>
    <s v="food/food trucks"/>
    <x v="4"/>
    <s v="food trucks"/>
    <n v="0"/>
    <n v="50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287"/>
    <b v="0"/>
    <n v="1"/>
    <b v="0"/>
    <s v="theater/spaces"/>
    <x v="6"/>
    <s v="spaces"/>
    <n v="0"/>
    <n v="50"/>
    <x v="3287"/>
    <d v="2016-08-01T00:36:20"/>
    <x v="1"/>
  </r>
  <r>
    <n v="190"/>
    <s v="REGIONRAT, the movie"/>
    <s v="Because hope can be a 4 letter word"/>
    <n v="12000"/>
    <n v="50"/>
    <x v="2"/>
    <x v="0"/>
    <s v="USD"/>
    <n v="1466091446"/>
    <x v="3288"/>
    <b v="0"/>
    <n v="1"/>
    <b v="0"/>
    <s v="film &amp; video/drama"/>
    <x v="5"/>
    <s v="drama"/>
    <n v="0"/>
    <n v="50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89"/>
    <b v="0"/>
    <n v="1"/>
    <b v="0"/>
    <s v="food/food trucks"/>
    <x v="4"/>
    <s v="food trucks"/>
    <n v="1"/>
    <n v="50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x v="3290"/>
    <b v="0"/>
    <n v="1"/>
    <b v="0"/>
    <s v="food/food trucks"/>
    <x v="4"/>
    <s v="food trucks"/>
    <n v="1"/>
    <n v="50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3291"/>
    <b v="0"/>
    <n v="2"/>
    <b v="0"/>
    <s v="publishing/fiction"/>
    <x v="1"/>
    <s v="fiction"/>
    <n v="1"/>
    <n v="25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292"/>
    <b v="0"/>
    <n v="2"/>
    <b v="0"/>
    <s v="theater/plays"/>
    <x v="6"/>
    <s v="plays"/>
    <n v="1"/>
    <n v="25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293"/>
    <b v="0"/>
    <n v="1"/>
    <b v="0"/>
    <s v="journalism/audio"/>
    <x v="8"/>
    <s v="audio"/>
    <n v="1"/>
    <n v="50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3294"/>
    <b v="0"/>
    <n v="1"/>
    <b v="0"/>
    <s v="photography/people"/>
    <x v="2"/>
    <s v="people"/>
    <n v="1"/>
    <n v="50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295"/>
    <b v="0"/>
    <n v="1"/>
    <b v="0"/>
    <s v="theater/musical"/>
    <x v="6"/>
    <s v="musical"/>
    <n v="1"/>
    <n v="50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3296"/>
    <b v="0"/>
    <n v="1"/>
    <b v="0"/>
    <s v="theater/plays"/>
    <x v="6"/>
    <s v="plays"/>
    <n v="1"/>
    <n v="50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3297"/>
    <b v="0"/>
    <n v="2"/>
    <b v="0"/>
    <s v="music/jazz"/>
    <x v="7"/>
    <s v="jazz"/>
    <n v="1"/>
    <n v="25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3298"/>
    <b v="0"/>
    <n v="1"/>
    <b v="0"/>
    <s v="music/faith"/>
    <x v="7"/>
    <s v="faith"/>
    <n v="2"/>
    <n v="50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x v="3299"/>
    <b v="0"/>
    <n v="3"/>
    <b v="0"/>
    <s v="film &amp; video/animation"/>
    <x v="5"/>
    <s v="animation"/>
    <n v="3"/>
    <n v="16.670000000000002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3300"/>
    <b v="0"/>
    <n v="1"/>
    <b v="0"/>
    <s v="publishing/fiction"/>
    <x v="1"/>
    <s v="fiction"/>
    <n v="3"/>
    <n v="50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301"/>
    <b v="0"/>
    <n v="1"/>
    <b v="0"/>
    <s v="theater/plays"/>
    <x v="6"/>
    <s v="plays"/>
    <n v="3"/>
    <n v="50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3302"/>
    <b v="0"/>
    <n v="1"/>
    <b v="0"/>
    <s v="film &amp; video/animation"/>
    <x v="5"/>
    <s v="animation"/>
    <n v="5"/>
    <n v="50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x v="3303"/>
    <b v="0"/>
    <n v="1"/>
    <b v="0"/>
    <s v="games/mobile games"/>
    <x v="3"/>
    <s v="mobile games"/>
    <n v="5"/>
    <n v="50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304"/>
    <b v="0"/>
    <n v="1"/>
    <b v="0"/>
    <s v="theater/plays"/>
    <x v="6"/>
    <s v="plays"/>
    <n v="5"/>
    <n v="50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3305"/>
    <b v="0"/>
    <n v="5"/>
    <b v="0"/>
    <s v="games/video games"/>
    <x v="3"/>
    <s v="video games"/>
    <n v="10"/>
    <n v="10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3306"/>
    <b v="0"/>
    <n v="3"/>
    <b v="0"/>
    <s v="publishing/fiction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3307"/>
    <b v="0"/>
    <n v="4"/>
    <b v="0"/>
    <s v="games/video games"/>
    <x v="3"/>
    <s v="video games"/>
    <n v="0"/>
    <n v="11.92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3308"/>
    <b v="0"/>
    <n v="7"/>
    <b v="0"/>
    <s v="games/video games"/>
    <x v="3"/>
    <s v="video games"/>
    <n v="0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3309"/>
    <b v="0"/>
    <n v="5"/>
    <b v="0"/>
    <s v="theater/plays"/>
    <x v="6"/>
    <s v="plays"/>
    <n v="5"/>
    <n v="9.4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x v="3310"/>
    <b v="0"/>
    <n v="2"/>
    <b v="0"/>
    <s v="food/food trucks"/>
    <x v="4"/>
    <s v="food trucks"/>
    <n v="0"/>
    <n v="22.5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3311"/>
    <b v="0"/>
    <n v="2"/>
    <b v="0"/>
    <s v="film &amp; video/animation"/>
    <x v="5"/>
    <s v="animation"/>
    <n v="0"/>
    <n v="22.5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3312"/>
    <b v="0"/>
    <n v="4"/>
    <b v="0"/>
    <s v="games/video games"/>
    <x v="3"/>
    <s v="video games"/>
    <n v="0"/>
    <n v="11.25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3313"/>
    <b v="0"/>
    <n v="3"/>
    <b v="0"/>
    <s v="games/video games"/>
    <x v="3"/>
    <s v="video games"/>
    <n v="0"/>
    <n v="15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314"/>
    <b v="0"/>
    <n v="2"/>
    <b v="0"/>
    <s v="theater/plays"/>
    <x v="6"/>
    <s v="plays"/>
    <n v="1"/>
    <n v="22.5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3315"/>
    <b v="0"/>
    <n v="2"/>
    <b v="0"/>
    <s v="theater/plays"/>
    <x v="6"/>
    <s v="plays"/>
    <n v="1"/>
    <n v="22.5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3316"/>
    <b v="0"/>
    <n v="4"/>
    <b v="0"/>
    <s v="publishing/children's books"/>
    <x v="1"/>
    <s v="children's books"/>
    <n v="1"/>
    <n v="11.25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3317"/>
    <b v="0"/>
    <n v="5"/>
    <b v="0"/>
    <s v="music/jazz"/>
    <x v="7"/>
    <s v="jazz"/>
    <n v="1"/>
    <n v="9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318"/>
    <b v="0"/>
    <n v="4"/>
    <b v="0"/>
    <s v="theater/plays"/>
    <x v="6"/>
    <s v="plays"/>
    <n v="2"/>
    <n v="11.25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319"/>
    <b v="0"/>
    <n v="3"/>
    <b v="0"/>
    <s v="theater/plays"/>
    <x v="6"/>
    <s v="plays"/>
    <n v="2"/>
    <n v="15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3320"/>
    <b v="0"/>
    <n v="2"/>
    <b v="0"/>
    <s v="music/jazz"/>
    <x v="7"/>
    <s v="jazz"/>
    <n v="2"/>
    <n v="22.5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3321"/>
    <b v="0"/>
    <n v="5"/>
    <b v="0"/>
    <s v="film &amp; video/animation"/>
    <x v="5"/>
    <s v="animation"/>
    <n v="2"/>
    <n v="9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322"/>
    <b v="0"/>
    <n v="3"/>
    <b v="0"/>
    <s v="theater/plays"/>
    <x v="6"/>
    <s v="plays"/>
    <n v="3"/>
    <n v="15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3323"/>
    <b v="0"/>
    <n v="3"/>
    <b v="0"/>
    <s v="games/video games"/>
    <x v="3"/>
    <s v="video games"/>
    <n v="5"/>
    <n v="15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x v="3324"/>
    <b v="0"/>
    <n v="3"/>
    <b v="0"/>
    <s v="publishing/translations"/>
    <x v="1"/>
    <s v="translations"/>
    <n v="5"/>
    <n v="15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3325"/>
    <b v="0"/>
    <n v="5"/>
    <b v="0"/>
    <s v="games/video games"/>
    <x v="3"/>
    <s v="video games"/>
    <n v="8"/>
    <n v="9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x v="3326"/>
    <b v="0"/>
    <n v="4"/>
    <b v="0"/>
    <s v="games/video games"/>
    <x v="3"/>
    <s v="video games"/>
    <n v="14"/>
    <n v="10.56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3327"/>
    <b v="0"/>
    <n v="4"/>
    <b v="0"/>
    <s v="technology/gadgets"/>
    <x v="0"/>
    <s v="gadgets"/>
    <n v="0"/>
    <n v="10.5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3328"/>
    <b v="0"/>
    <n v="4"/>
    <b v="0"/>
    <s v="food/food trucks"/>
    <x v="4"/>
    <s v="food trucks"/>
    <n v="4"/>
    <n v="10.5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3329"/>
    <b v="0"/>
    <n v="6"/>
    <b v="0"/>
    <s v="games/video games"/>
    <x v="3"/>
    <s v="video games"/>
    <n v="0"/>
    <n v="6.83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3330"/>
    <b v="0"/>
    <n v="4"/>
    <b v="0"/>
    <s v="theater/plays"/>
    <x v="6"/>
    <s v="plays"/>
    <n v="2"/>
    <n v="10.25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331"/>
    <b v="0"/>
    <n v="4"/>
    <b v="0"/>
    <s v="theater/spaces"/>
    <x v="6"/>
    <s v="spaces"/>
    <n v="4"/>
    <n v="10.25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3332"/>
    <b v="0"/>
    <n v="26"/>
    <b v="0"/>
    <s v="photography/photobooks"/>
    <x v="2"/>
    <s v="photobooks"/>
    <n v="0"/>
    <n v="1.54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33"/>
    <b v="0"/>
    <n v="2"/>
    <b v="0"/>
    <s v="film &amp; video/science fiction"/>
    <x v="5"/>
    <s v="science fiction"/>
    <n v="0"/>
    <n v="20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334"/>
    <b v="0"/>
    <n v="3"/>
    <b v="0"/>
    <s v="theater/spaces"/>
    <x v="6"/>
    <s v="spaces"/>
    <n v="0"/>
    <n v="13.33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3335"/>
    <b v="1"/>
    <n v="4"/>
    <b v="0"/>
    <s v="photography/photobooks"/>
    <x v="2"/>
    <s v="photobooks"/>
    <n v="1"/>
    <n v="10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336"/>
    <b v="0"/>
    <n v="1"/>
    <b v="0"/>
    <s v="music/world music"/>
    <x v="7"/>
    <s v="world music"/>
    <n v="1"/>
    <n v="40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3337"/>
    <b v="0"/>
    <n v="3"/>
    <b v="0"/>
    <s v="food/food trucks"/>
    <x v="4"/>
    <s v="food trucks"/>
    <n v="1"/>
    <n v="13.33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3338"/>
    <b v="0"/>
    <n v="2"/>
    <b v="0"/>
    <s v="music/jazz"/>
    <x v="7"/>
    <s v="jazz"/>
    <n v="1"/>
    <n v="20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x v="3339"/>
    <b v="1"/>
    <n v="2"/>
    <b v="0"/>
    <s v="photography/photobooks"/>
    <x v="2"/>
    <s v="photobooks"/>
    <n v="1"/>
    <n v="20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340"/>
    <b v="0"/>
    <n v="2"/>
    <b v="0"/>
    <s v="theater/plays"/>
    <x v="6"/>
    <s v="plays"/>
    <n v="1"/>
    <n v="20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3341"/>
    <b v="0"/>
    <n v="2"/>
    <b v="0"/>
    <s v="music/jazz"/>
    <x v="7"/>
    <s v="jazz"/>
    <n v="1"/>
    <n v="20"/>
    <x v="3341"/>
    <d v="2013-06-30T19:58:00"/>
    <x v="0"/>
  </r>
  <r>
    <n v="2864"/>
    <s v="'Haunting Julia' by Alan Ayckbourn"/>
    <s v="Accessible, original theatre for all!"/>
    <n v="2500"/>
    <n v="40"/>
    <x v="2"/>
    <x v="1"/>
    <s v="GBP"/>
    <n v="1437139080"/>
    <x v="3342"/>
    <b v="0"/>
    <n v="3"/>
    <b v="0"/>
    <s v="theater/plays"/>
    <x v="6"/>
    <s v="plays"/>
    <n v="2"/>
    <n v="13.33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3343"/>
    <b v="0"/>
    <n v="3"/>
    <b v="0"/>
    <s v="film &amp; video/science fiction"/>
    <x v="5"/>
    <s v="science fiction"/>
    <n v="3"/>
    <n v="13.33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344"/>
    <b v="0"/>
    <n v="3"/>
    <b v="0"/>
    <s v="theater/musical"/>
    <x v="6"/>
    <s v="musical"/>
    <n v="3"/>
    <n v="13.33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345"/>
    <b v="0"/>
    <n v="3"/>
    <b v="0"/>
    <s v="technology/web"/>
    <x v="0"/>
    <s v="web"/>
    <n v="0"/>
    <n v="13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3346"/>
    <b v="0"/>
    <n v="4"/>
    <b v="0"/>
    <s v="theater/plays"/>
    <x v="6"/>
    <s v="plays"/>
    <n v="1"/>
    <n v="9.75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347"/>
    <b v="1"/>
    <n v="4"/>
    <b v="0"/>
    <s v="theater/plays"/>
    <x v="6"/>
    <s v="plays"/>
    <n v="4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3348"/>
    <b v="0"/>
    <n v="2"/>
    <b v="0"/>
    <s v="theater/plays"/>
    <x v="6"/>
    <s v="plays"/>
    <n v="1"/>
    <n v="18.5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3349"/>
    <b v="0"/>
    <n v="3"/>
    <b v="0"/>
    <s v="food/food trucks"/>
    <x v="4"/>
    <s v="food trucks"/>
    <n v="0"/>
    <n v="12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x v="3350"/>
    <b v="0"/>
    <n v="2"/>
    <b v="0"/>
    <s v="games/mobile games"/>
    <x v="3"/>
    <s v="mobile games"/>
    <n v="0"/>
    <n v="18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3351"/>
    <b v="0"/>
    <n v="4"/>
    <b v="0"/>
    <s v="publishing/children's books"/>
    <x v="1"/>
    <s v="children's books"/>
    <n v="1"/>
    <n v="9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x v="3352"/>
    <b v="0"/>
    <n v="3"/>
    <b v="0"/>
    <s v="technology/space exploration"/>
    <x v="0"/>
    <s v="space exploration"/>
    <n v="1"/>
    <n v="12"/>
    <x v="3352"/>
    <d v="2015-08-14T06:16:59"/>
    <x v="4"/>
  </r>
  <r>
    <n v="2691"/>
    <s v="Cook"/>
    <s v="A Great New local Food Truck serving up ethnic fusion inspired eats in Ottawa."/>
    <n v="65000"/>
    <n v="35"/>
    <x v="2"/>
    <x v="11"/>
    <s v="CAD"/>
    <n v="1431278557"/>
    <x v="3353"/>
    <b v="0"/>
    <n v="2"/>
    <b v="0"/>
    <s v="food/food trucks"/>
    <x v="4"/>
    <s v="food trucks"/>
    <n v="0"/>
    <n v="17.5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3354"/>
    <b v="0"/>
    <n v="2"/>
    <b v="0"/>
    <s v="food/food trucks"/>
    <x v="4"/>
    <s v="food trucks"/>
    <n v="0"/>
    <n v="17.5"/>
    <x v="3354"/>
    <d v="2014-09-25T16:24:24"/>
    <x v="2"/>
  </r>
  <r>
    <n v="3792"/>
    <s v="BorikÃ©n: The Show"/>
    <s v="A cultural and historic journey through Puerto Rico's music and dance!"/>
    <n v="12500"/>
    <n v="35"/>
    <x v="2"/>
    <x v="0"/>
    <s v="USD"/>
    <n v="1436957022"/>
    <x v="3355"/>
    <b v="0"/>
    <n v="2"/>
    <b v="0"/>
    <s v="theater/musical"/>
    <x v="6"/>
    <s v="musical"/>
    <n v="0"/>
    <n v="17.5"/>
    <x v="3355"/>
    <d v="2015-07-15T10:43:42"/>
    <x v="4"/>
  </r>
  <r>
    <n v="2741"/>
    <s v="Mrs. Brown and Her Lost Puppy."/>
    <s v="Help me publish my 1st children's book as an aspiring author!"/>
    <n v="8000"/>
    <n v="35"/>
    <x v="2"/>
    <x v="0"/>
    <s v="USD"/>
    <n v="1413770820"/>
    <x v="3356"/>
    <b v="0"/>
    <n v="4"/>
    <b v="0"/>
    <s v="publishing/children's books"/>
    <x v="1"/>
    <s v="children's books"/>
    <n v="0"/>
    <n v="8.75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3357"/>
    <b v="0"/>
    <n v="3"/>
    <b v="0"/>
    <s v="food/food trucks"/>
    <x v="4"/>
    <s v="food trucks"/>
    <n v="0"/>
    <n v="11.67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3358"/>
    <b v="0"/>
    <n v="4"/>
    <b v="0"/>
    <s v="music/faith"/>
    <x v="7"/>
    <s v="faith"/>
    <n v="1"/>
    <n v="8.75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x v="3359"/>
    <b v="0"/>
    <n v="4"/>
    <b v="0"/>
    <s v="technology/web"/>
    <x v="0"/>
    <s v="web"/>
    <n v="1"/>
    <n v="8.75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3360"/>
    <b v="0"/>
    <n v="3"/>
    <b v="0"/>
    <s v="music/faith"/>
    <x v="7"/>
    <s v="faith"/>
    <n v="1"/>
    <n v="11.67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x v="3361"/>
    <b v="0"/>
    <n v="1"/>
    <b v="0"/>
    <s v="theater/plays"/>
    <x v="6"/>
    <s v="plays"/>
    <n v="2"/>
    <n v="35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362"/>
    <b v="0"/>
    <n v="2"/>
    <b v="0"/>
    <s v="theater/musical"/>
    <x v="6"/>
    <s v="musical"/>
    <n v="2"/>
    <n v="17.5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3363"/>
    <b v="0"/>
    <n v="3"/>
    <b v="0"/>
    <s v="photography/nature"/>
    <x v="2"/>
    <s v="nature"/>
    <n v="5"/>
    <n v="11.67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3364"/>
    <b v="0"/>
    <n v="1"/>
    <b v="0"/>
    <s v="theater/plays"/>
    <x v="6"/>
    <s v="plays"/>
    <n v="1"/>
    <n v="34.950000000000003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3365"/>
    <b v="0"/>
    <n v="4"/>
    <b v="0"/>
    <s v="games/video games"/>
    <x v="3"/>
    <s v="video games"/>
    <n v="0"/>
    <n v="8.5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x v="3366"/>
    <b v="0"/>
    <n v="1"/>
    <b v="0"/>
    <s v="music/faith"/>
    <x v="7"/>
    <s v="faith"/>
    <n v="1"/>
    <n v="34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x v="3367"/>
    <b v="0"/>
    <n v="3"/>
    <b v="0"/>
    <s v="publishing/children's books"/>
    <x v="1"/>
    <s v="children's books"/>
    <n v="1"/>
    <n v="11.33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3368"/>
    <b v="0"/>
    <n v="2"/>
    <b v="0"/>
    <s v="publishing/fiction"/>
    <x v="1"/>
    <s v="fiction"/>
    <n v="1"/>
    <n v="16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x v="0"/>
    <s v="USD"/>
    <n v="1440813413"/>
    <x v="3369"/>
    <b v="0"/>
    <n v="4"/>
    <b v="0"/>
    <s v="theater/plays"/>
    <x v="6"/>
    <s v="plays"/>
    <n v="2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3370"/>
    <b v="0"/>
    <n v="3"/>
    <b v="0"/>
    <s v="theater/plays"/>
    <x v="6"/>
    <s v="plays"/>
    <n v="3"/>
    <n v="10.67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3371"/>
    <b v="0"/>
    <n v="2"/>
    <b v="0"/>
    <s v="technology/web"/>
    <x v="0"/>
    <s v="web"/>
    <n v="0"/>
    <n v="15.5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3372"/>
    <b v="0"/>
    <n v="3"/>
    <b v="0"/>
    <s v="film &amp; video/animation"/>
    <x v="5"/>
    <s v="animation"/>
    <n v="0"/>
    <n v="10.33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73"/>
    <b v="0"/>
    <n v="2"/>
    <b v="0"/>
    <s v="film &amp; video/science fiction"/>
    <x v="5"/>
    <s v="science fiction"/>
    <n v="0"/>
    <n v="15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3374"/>
    <b v="0"/>
    <n v="1"/>
    <b v="0"/>
    <s v="food/food trucks"/>
    <x v="4"/>
    <s v="food trucks"/>
    <n v="0"/>
    <n v="30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x v="3375"/>
    <b v="0"/>
    <n v="1"/>
    <b v="0"/>
    <s v="technology/web"/>
    <x v="0"/>
    <s v="web"/>
    <n v="0"/>
    <n v="30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3376"/>
    <b v="0"/>
    <n v="2"/>
    <b v="0"/>
    <s v="food/food trucks"/>
    <x v="4"/>
    <s v="food trucks"/>
    <n v="0"/>
    <n v="15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3377"/>
    <b v="0"/>
    <n v="1"/>
    <b v="0"/>
    <s v="music/jazz"/>
    <x v="7"/>
    <s v="jazz"/>
    <n v="1"/>
    <n v="30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3378"/>
    <b v="0"/>
    <n v="2"/>
    <b v="0"/>
    <s v="food/restaurants"/>
    <x v="4"/>
    <s v="restaurants"/>
    <n v="1"/>
    <n v="15"/>
    <x v="3378"/>
    <d v="2015-10-03T21:00:00"/>
    <x v="4"/>
  </r>
  <r>
    <n v="497"/>
    <s v="Galaxy Probe Kids"/>
    <s v="live-action/animated series pilot."/>
    <n v="4480"/>
    <n v="30"/>
    <x v="2"/>
    <x v="0"/>
    <s v="USD"/>
    <n v="1419483600"/>
    <x v="3379"/>
    <b v="0"/>
    <n v="3"/>
    <b v="0"/>
    <s v="film &amp; video/animation"/>
    <x v="5"/>
    <s v="animation"/>
    <n v="1"/>
    <n v="10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3380"/>
    <b v="0"/>
    <n v="2"/>
    <b v="0"/>
    <s v="publishing/fiction"/>
    <x v="1"/>
    <s v="fiction"/>
    <n v="1"/>
    <n v="15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3381"/>
    <b v="0"/>
    <n v="1"/>
    <b v="0"/>
    <s v="music/indie rock"/>
    <x v="7"/>
    <s v="indie rock"/>
    <n v="1"/>
    <n v="30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3382"/>
    <b v="0"/>
    <n v="2"/>
    <b v="0"/>
    <s v="music/jazz"/>
    <x v="7"/>
    <s v="jazz"/>
    <n v="1"/>
    <n v="15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x v="3383"/>
    <b v="0"/>
    <n v="1"/>
    <b v="0"/>
    <s v="theater/plays"/>
    <x v="6"/>
    <s v="plays"/>
    <n v="5"/>
    <n v="30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384"/>
    <b v="0"/>
    <n v="2"/>
    <b v="0"/>
    <s v="theater/musical"/>
    <x v="6"/>
    <s v="musical"/>
    <n v="6"/>
    <n v="15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3385"/>
    <b v="0"/>
    <n v="4"/>
    <b v="1"/>
    <s v="photography/photobooks"/>
    <x v="2"/>
    <s v="photobooks"/>
    <n v="120"/>
    <n v="7.5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3386"/>
    <b v="0"/>
    <n v="5"/>
    <b v="0"/>
    <s v="games/video games"/>
    <x v="3"/>
    <s v="video games"/>
    <n v="0"/>
    <n v="5.8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3387"/>
    <b v="0"/>
    <n v="1"/>
    <b v="0"/>
    <s v="theater/plays"/>
    <x v="6"/>
    <s v="plays"/>
    <n v="0"/>
    <n v="29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388"/>
    <b v="0"/>
    <n v="4"/>
    <b v="0"/>
    <s v="theater/plays"/>
    <x v="6"/>
    <s v="plays"/>
    <n v="1"/>
    <n v="7.25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3389"/>
    <b v="0"/>
    <n v="4"/>
    <b v="1"/>
    <s v="music/classical music"/>
    <x v="7"/>
    <s v="classical music"/>
    <n v="116"/>
    <n v="7.25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390"/>
    <b v="0"/>
    <n v="1"/>
    <b v="0"/>
    <s v="technology/wearables"/>
    <x v="0"/>
    <s v="wearables"/>
    <n v="1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391"/>
    <b v="0"/>
    <n v="2"/>
    <b v="0"/>
    <s v="publishing/art books"/>
    <x v="1"/>
    <s v="art books"/>
    <n v="1"/>
    <n v="14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3392"/>
    <b v="0"/>
    <n v="4"/>
    <b v="0"/>
    <s v="theater/plays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3393"/>
    <b v="0"/>
    <n v="2"/>
    <b v="0"/>
    <s v="food/food trucks"/>
    <x v="4"/>
    <s v="food trucks"/>
    <n v="0"/>
    <n v="13.01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394"/>
    <b v="0"/>
    <n v="4"/>
    <b v="0"/>
    <s v="theater/spaces"/>
    <x v="6"/>
    <s v="spaces"/>
    <n v="0"/>
    <n v="6.5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3395"/>
    <b v="0"/>
    <n v="2"/>
    <b v="0"/>
    <s v="games/mobile games"/>
    <x v="3"/>
    <s v="mobile games"/>
    <n v="0"/>
    <n v="13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396"/>
    <b v="0"/>
    <n v="2"/>
    <b v="0"/>
    <s v="theater/plays"/>
    <x v="6"/>
    <s v="plays"/>
    <n v="0"/>
    <n v="13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3397"/>
    <b v="0"/>
    <n v="2"/>
    <b v="0"/>
    <s v="film &amp; video/animation"/>
    <x v="5"/>
    <s v="animation"/>
    <n v="0"/>
    <n v="13"/>
    <x v="3397"/>
    <d v="2015-02-19T19:47:59"/>
    <x v="4"/>
  </r>
  <r>
    <n v="3108"/>
    <s v="Funding a home for our Children's Theater"/>
    <s v="We need a permanent home for the theater!"/>
    <n v="50000"/>
    <n v="26"/>
    <x v="2"/>
    <x v="0"/>
    <s v="USD"/>
    <n v="1430234394"/>
    <x v="3398"/>
    <b v="0"/>
    <n v="2"/>
    <b v="0"/>
    <s v="theater/spaces"/>
    <x v="6"/>
    <s v="spaces"/>
    <n v="0"/>
    <n v="13"/>
    <x v="3398"/>
    <d v="2015-04-28T15:19:54"/>
    <x v="4"/>
  </r>
  <r>
    <n v="594"/>
    <s v="Unleashed Fitness"/>
    <s v="Creating a fitness site that will change the fitness game forever!"/>
    <n v="25000"/>
    <n v="26"/>
    <x v="2"/>
    <x v="0"/>
    <s v="USD"/>
    <n v="1460832206"/>
    <x v="3399"/>
    <b v="0"/>
    <n v="2"/>
    <b v="0"/>
    <s v="technology/web"/>
    <x v="0"/>
    <s v="web"/>
    <n v="0"/>
    <n v="13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3400"/>
    <b v="0"/>
    <n v="2"/>
    <b v="0"/>
    <s v="technology/wearables"/>
    <x v="0"/>
    <s v="wearables"/>
    <n v="0"/>
    <n v="13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x v="3401"/>
    <b v="0"/>
    <n v="2"/>
    <b v="0"/>
    <s v="publishing/translations"/>
    <x v="1"/>
    <s v="translations"/>
    <n v="0"/>
    <n v="13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3402"/>
    <b v="0"/>
    <n v="2"/>
    <b v="0"/>
    <s v="food/food trucks"/>
    <x v="4"/>
    <s v="food trucks"/>
    <n v="0"/>
    <n v="13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3403"/>
    <b v="0"/>
    <n v="2"/>
    <b v="0"/>
    <s v="games/video games"/>
    <x v="3"/>
    <s v="video games"/>
    <n v="1"/>
    <n v="13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404"/>
    <b v="0"/>
    <n v="2"/>
    <b v="0"/>
    <s v="theater/plays"/>
    <x v="6"/>
    <s v="plays"/>
    <n v="1"/>
    <n v="13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3405"/>
    <b v="0"/>
    <n v="2"/>
    <b v="0"/>
    <s v="food/food trucks"/>
    <x v="4"/>
    <s v="food trucks"/>
    <n v="2"/>
    <n v="13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3406"/>
    <b v="0"/>
    <n v="1"/>
    <b v="0"/>
    <s v="theater/plays"/>
    <x v="6"/>
    <s v="plays"/>
    <n v="0"/>
    <n v="25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407"/>
    <b v="0"/>
    <n v="1"/>
    <b v="0"/>
    <s v="theater/spaces"/>
    <x v="6"/>
    <s v="spaces"/>
    <n v="0"/>
    <n v="25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3408"/>
    <b v="0"/>
    <n v="1"/>
    <b v="0"/>
    <s v="film &amp; video/animation"/>
    <x v="5"/>
    <s v="animation"/>
    <n v="0"/>
    <n v="25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409"/>
    <b v="0"/>
    <n v="1"/>
    <b v="0"/>
    <s v="technology/web"/>
    <x v="0"/>
    <s v="web"/>
    <n v="0"/>
    <n v="25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410"/>
    <b v="0"/>
    <n v="1"/>
    <b v="0"/>
    <s v="theater/plays"/>
    <x v="6"/>
    <s v="plays"/>
    <n v="0"/>
    <n v="25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3411"/>
    <b v="0"/>
    <n v="1"/>
    <b v="0"/>
    <s v="food/food trucks"/>
    <x v="4"/>
    <s v="food trucks"/>
    <n v="0"/>
    <n v="25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412"/>
    <b v="0"/>
    <n v="1"/>
    <b v="0"/>
    <s v="technology/web"/>
    <x v="0"/>
    <s v="web"/>
    <n v="0"/>
    <n v="25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x v="3413"/>
    <b v="0"/>
    <n v="1"/>
    <b v="0"/>
    <s v="games/video games"/>
    <x v="3"/>
    <s v="video games"/>
    <n v="0"/>
    <n v="25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3414"/>
    <b v="0"/>
    <n v="1"/>
    <b v="0"/>
    <s v="theater/plays"/>
    <x v="6"/>
    <s v="plays"/>
    <n v="0"/>
    <n v="25"/>
    <x v="3414"/>
    <d v="2016-05-19T00:56:28"/>
    <x v="1"/>
  </r>
  <r>
    <n v="460"/>
    <s v="Darwin's Kiss"/>
    <s v="An animated web series about biological evolution gone haywire."/>
    <n v="8500"/>
    <n v="25"/>
    <x v="2"/>
    <x v="0"/>
    <s v="USD"/>
    <n v="1401595200"/>
    <x v="3415"/>
    <b v="0"/>
    <n v="2"/>
    <b v="0"/>
    <s v="film &amp; video/animation"/>
    <x v="5"/>
    <s v="animation"/>
    <n v="0"/>
    <n v="12.5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3416"/>
    <b v="0"/>
    <n v="1"/>
    <b v="0"/>
    <s v="music/jazz"/>
    <x v="7"/>
    <s v="jazz"/>
    <n v="0"/>
    <n v="25"/>
    <x v="3416"/>
    <d v="2012-09-02T11:30:48"/>
    <x v="3"/>
  </r>
  <r>
    <n v="1988"/>
    <s v="Phillip Michael Photography"/>
    <s v="Expressing art in an image!"/>
    <n v="6000"/>
    <n v="25"/>
    <x v="2"/>
    <x v="0"/>
    <s v="USD"/>
    <n v="1440094742"/>
    <x v="3417"/>
    <b v="0"/>
    <n v="1"/>
    <b v="0"/>
    <s v="photography/people"/>
    <x v="2"/>
    <s v="people"/>
    <n v="0"/>
    <n v="25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3418"/>
    <b v="0"/>
    <n v="1"/>
    <b v="0"/>
    <s v="games/video games"/>
    <x v="3"/>
    <s v="video games"/>
    <n v="1"/>
    <n v="25"/>
    <x v="3418"/>
    <d v="2015-05-13T20:04:28"/>
    <x v="4"/>
  </r>
  <r>
    <n v="2893"/>
    <s v="REDISCOVERING KIA THE PLAY"/>
    <s v="Fundraising for REDISCOVERING KIA THE PLAY"/>
    <n v="5000"/>
    <n v="25"/>
    <x v="2"/>
    <x v="0"/>
    <s v="USD"/>
    <n v="1420768800"/>
    <x v="3419"/>
    <b v="0"/>
    <n v="2"/>
    <b v="0"/>
    <s v="theater/plays"/>
    <x v="6"/>
    <s v="plays"/>
    <n v="1"/>
    <n v="12.5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3420"/>
    <b v="0"/>
    <n v="1"/>
    <b v="0"/>
    <s v="technology/web"/>
    <x v="0"/>
    <s v="web"/>
    <n v="1"/>
    <n v="25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421"/>
    <b v="0"/>
    <n v="1"/>
    <b v="0"/>
    <s v="theater/plays"/>
    <x v="6"/>
    <s v="plays"/>
    <n v="1"/>
    <n v="25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3422"/>
    <b v="0"/>
    <n v="1"/>
    <b v="0"/>
    <s v="food/food trucks"/>
    <x v="4"/>
    <s v="food trucks"/>
    <n v="1"/>
    <n v="25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3423"/>
    <b v="0"/>
    <n v="1"/>
    <b v="0"/>
    <s v="publishing/children's books"/>
    <x v="1"/>
    <s v="children's books"/>
    <n v="1"/>
    <n v="25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3424"/>
    <b v="0"/>
    <n v="3"/>
    <b v="0"/>
    <s v="food/food trucks"/>
    <x v="4"/>
    <s v="food trucks"/>
    <n v="1"/>
    <n v="8.33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425"/>
    <b v="0"/>
    <n v="1"/>
    <b v="0"/>
    <s v="theater/plays"/>
    <x v="6"/>
    <s v="plays"/>
    <n v="1"/>
    <n v="25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426"/>
    <b v="0"/>
    <n v="1"/>
    <b v="0"/>
    <s v="music/world music"/>
    <x v="7"/>
    <s v="world music"/>
    <n v="1"/>
    <n v="25"/>
    <x v="3426"/>
    <d v="2012-04-16T16:00:00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x v="3427"/>
    <b v="0"/>
    <n v="1"/>
    <b v="0"/>
    <s v="theater/plays"/>
    <x v="6"/>
    <s v="plays"/>
    <n v="1"/>
    <n v="25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428"/>
    <b v="0"/>
    <n v="2"/>
    <b v="0"/>
    <s v="theater/plays"/>
    <x v="6"/>
    <s v="plays"/>
    <n v="1"/>
    <n v="12.5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429"/>
    <b v="0"/>
    <n v="2"/>
    <b v="0"/>
    <s v="theater/musical"/>
    <x v="6"/>
    <s v="musical"/>
    <n v="1"/>
    <n v="12.5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3430"/>
    <b v="0"/>
    <n v="4"/>
    <b v="0"/>
    <s v="photography/photobooks"/>
    <x v="2"/>
    <s v="photobooks"/>
    <n v="2"/>
    <n v="6.25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3431"/>
    <b v="0"/>
    <n v="2"/>
    <b v="0"/>
    <s v="theater/spaces"/>
    <x v="6"/>
    <s v="spaces"/>
    <n v="3"/>
    <n v="12.5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432"/>
    <b v="0"/>
    <n v="1"/>
    <b v="0"/>
    <s v="theater/plays"/>
    <x v="6"/>
    <s v="plays"/>
    <n v="3"/>
    <n v="25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3433"/>
    <b v="0"/>
    <n v="3"/>
    <b v="0"/>
    <s v="games/video games"/>
    <x v="3"/>
    <s v="video games"/>
    <n v="5"/>
    <n v="8.33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434"/>
    <b v="0"/>
    <n v="1"/>
    <b v="0"/>
    <s v="theater/musical"/>
    <x v="6"/>
    <s v="musical"/>
    <n v="5"/>
    <n v="25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3435"/>
    <b v="0"/>
    <n v="2"/>
    <b v="0"/>
    <s v="games/video games"/>
    <x v="3"/>
    <s v="video games"/>
    <n v="13"/>
    <n v="12.5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3436"/>
    <b v="0"/>
    <n v="9"/>
    <b v="0"/>
    <s v="theater/spaces"/>
    <x v="6"/>
    <s v="spaces"/>
    <n v="0"/>
    <n v="2.67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3437"/>
    <b v="0"/>
    <n v="5"/>
    <b v="0"/>
    <s v="film &amp; video/animation"/>
    <x v="5"/>
    <s v="animation"/>
    <n v="2"/>
    <n v="4.8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438"/>
    <b v="0"/>
    <n v="4"/>
    <b v="0"/>
    <s v="theater/plays"/>
    <x v="6"/>
    <s v="plays"/>
    <n v="2"/>
    <n v="5.75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3439"/>
    <b v="0"/>
    <n v="4"/>
    <b v="0"/>
    <s v="theater/plays"/>
    <x v="6"/>
    <s v="plays"/>
    <n v="5"/>
    <n v="5.75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x v="3440"/>
    <b v="0"/>
    <n v="3"/>
    <b v="0"/>
    <s v="theater/spaces"/>
    <x v="6"/>
    <s v="spaces"/>
    <n v="0"/>
    <n v="7.33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3441"/>
    <b v="0"/>
    <n v="1"/>
    <b v="0"/>
    <s v="music/faith"/>
    <x v="7"/>
    <s v="faith"/>
    <n v="1"/>
    <n v="22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3442"/>
    <b v="0"/>
    <n v="2"/>
    <b v="0"/>
    <s v="games/mobile games"/>
    <x v="3"/>
    <s v="mobile games"/>
    <n v="0"/>
    <n v="10.5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3443"/>
    <b v="0"/>
    <n v="3"/>
    <b v="0"/>
    <s v="theater/plays"/>
    <x v="6"/>
    <s v="plays"/>
    <n v="0"/>
    <n v="7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3444"/>
    <b v="0"/>
    <n v="2"/>
    <b v="0"/>
    <s v="music/jazz"/>
    <x v="7"/>
    <s v="jazz"/>
    <n v="0"/>
    <n v="10.5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445"/>
    <b v="0"/>
    <n v="2"/>
    <b v="0"/>
    <s v="theater/plays"/>
    <x v="6"/>
    <s v="plays"/>
    <n v="0"/>
    <n v="10.5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3446"/>
    <b v="0"/>
    <n v="2"/>
    <b v="0"/>
    <s v="theater/plays"/>
    <x v="6"/>
    <s v="plays"/>
    <n v="0"/>
    <n v="10.5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3447"/>
    <b v="0"/>
    <n v="3"/>
    <b v="0"/>
    <s v="publishing/fiction"/>
    <x v="1"/>
    <s v="fiction"/>
    <n v="1"/>
    <n v="7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3448"/>
    <b v="0"/>
    <n v="2"/>
    <b v="0"/>
    <s v="food/food trucks"/>
    <x v="4"/>
    <s v="food trucks"/>
    <n v="1"/>
    <n v="10.5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3449"/>
    <b v="0"/>
    <n v="7"/>
    <b v="0"/>
    <s v="games/video games"/>
    <x v="3"/>
    <s v="video games"/>
    <n v="1"/>
    <n v="3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3450"/>
    <b v="0"/>
    <n v="3"/>
    <b v="0"/>
    <s v="theater/plays"/>
    <x v="6"/>
    <s v="plays"/>
    <n v="1"/>
    <n v="7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3451"/>
    <b v="0"/>
    <n v="1"/>
    <b v="0"/>
    <s v="theater/plays"/>
    <x v="6"/>
    <s v="plays"/>
    <n v="0"/>
    <n v="20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3452"/>
    <b v="0"/>
    <n v="1"/>
    <b v="0"/>
    <s v="theater/plays"/>
    <x v="6"/>
    <s v="plays"/>
    <n v="0"/>
    <n v="20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3453"/>
    <b v="0"/>
    <n v="1"/>
    <b v="0"/>
    <s v="film &amp; video/drama"/>
    <x v="5"/>
    <s v="drama"/>
    <n v="0"/>
    <n v="20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3454"/>
    <b v="0"/>
    <n v="1"/>
    <b v="0"/>
    <s v="theater/plays"/>
    <x v="6"/>
    <s v="plays"/>
    <n v="0"/>
    <n v="20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455"/>
    <b v="0"/>
    <n v="2"/>
    <b v="0"/>
    <s v="theater/plays"/>
    <x v="6"/>
    <s v="plays"/>
    <n v="0"/>
    <n v="10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3456"/>
    <b v="0"/>
    <n v="2"/>
    <b v="0"/>
    <s v="technology/web"/>
    <x v="0"/>
    <s v="web"/>
    <n v="0"/>
    <n v="10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3457"/>
    <b v="0"/>
    <n v="1"/>
    <b v="0"/>
    <s v="music/faith"/>
    <x v="7"/>
    <s v="faith"/>
    <n v="0"/>
    <n v="20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3458"/>
    <b v="0"/>
    <n v="1"/>
    <b v="0"/>
    <s v="games/mobile games"/>
    <x v="3"/>
    <s v="mobile games"/>
    <n v="1"/>
    <n v="20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x v="3459"/>
    <b v="0"/>
    <n v="1"/>
    <b v="0"/>
    <s v="technology/web"/>
    <x v="0"/>
    <s v="web"/>
    <n v="1"/>
    <n v="20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3460"/>
    <b v="0"/>
    <n v="2"/>
    <b v="0"/>
    <s v="music/indie rock"/>
    <x v="7"/>
    <s v="indie rock"/>
    <n v="1"/>
    <n v="10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x v="3461"/>
    <b v="0"/>
    <n v="1"/>
    <b v="0"/>
    <s v="photography/nature"/>
    <x v="2"/>
    <s v="nature"/>
    <n v="4"/>
    <n v="20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462"/>
    <b v="0"/>
    <n v="2"/>
    <b v="0"/>
    <s v="theater/plays"/>
    <x v="6"/>
    <s v="plays"/>
    <n v="13"/>
    <n v="10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463"/>
    <b v="0"/>
    <n v="5"/>
    <b v="0"/>
    <s v="technology/space exploration"/>
    <x v="0"/>
    <s v="space exploration"/>
    <n v="0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464"/>
    <b v="0"/>
    <n v="4"/>
    <b v="0"/>
    <s v="theater/plays"/>
    <x v="6"/>
    <s v="plays"/>
    <n v="8"/>
    <n v="4.75"/>
    <x v="3464"/>
    <d v="2015-01-28T13:04:38"/>
    <x v="2"/>
  </r>
  <r>
    <n v="638"/>
    <s v="W (Canceled)"/>
    <s v="O0"/>
    <n v="200000"/>
    <n v="18"/>
    <x v="1"/>
    <x v="4"/>
    <s v="EUR"/>
    <n v="1490447662"/>
    <x v="3465"/>
    <b v="0"/>
    <n v="6"/>
    <b v="0"/>
    <s v="technology/web"/>
    <x v="0"/>
    <s v="web"/>
    <n v="0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x v="3466"/>
    <b v="0"/>
    <n v="1"/>
    <b v="0"/>
    <s v="music/faith"/>
    <x v="7"/>
    <s v="faith"/>
    <n v="0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3467"/>
    <b v="0"/>
    <n v="3"/>
    <b v="0"/>
    <s v="film &amp; video/drama"/>
    <x v="5"/>
    <s v="drama"/>
    <n v="0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3468"/>
    <b v="0"/>
    <n v="3"/>
    <b v="0"/>
    <s v="food/food trucks"/>
    <x v="4"/>
    <s v="food trucks"/>
    <n v="0"/>
    <n v="5.67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3469"/>
    <b v="0"/>
    <n v="1"/>
    <b v="0"/>
    <s v="theater/plays"/>
    <x v="6"/>
    <s v="plays"/>
    <n v="0"/>
    <n v="16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3470"/>
    <b v="0"/>
    <n v="3"/>
    <b v="0"/>
    <s v="games/video games"/>
    <x v="3"/>
    <s v="video games"/>
    <n v="2"/>
    <n v="5.33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3471"/>
    <b v="0"/>
    <n v="2"/>
    <b v="0"/>
    <s v="technology/wearables"/>
    <x v="0"/>
    <s v="wearables"/>
    <n v="0"/>
    <n v="7.5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3472"/>
    <b v="0"/>
    <n v="1"/>
    <b v="0"/>
    <s v="photography/places"/>
    <x v="2"/>
    <s v="places"/>
    <n v="0"/>
    <n v="15"/>
    <x v="3472"/>
    <d v="2014-09-25T21:43:11"/>
    <x v="2"/>
  </r>
  <r>
    <n v="1086"/>
    <s v="Cyber Universe Online"/>
    <s v="Humanity's future in the Galaxy"/>
    <n v="18000"/>
    <n v="15"/>
    <x v="2"/>
    <x v="0"/>
    <s v="USD"/>
    <n v="1408913291"/>
    <x v="3473"/>
    <b v="0"/>
    <n v="2"/>
    <b v="0"/>
    <s v="games/video games"/>
    <x v="3"/>
    <s v="video games"/>
    <n v="0"/>
    <n v="7.5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x v="3474"/>
    <b v="0"/>
    <n v="2"/>
    <b v="0"/>
    <s v="publishing/translations"/>
    <x v="1"/>
    <s v="translations"/>
    <n v="0"/>
    <n v="7.5"/>
    <x v="3474"/>
    <d v="2015-10-11T18:43:40"/>
    <x v="4"/>
  </r>
  <r>
    <n v="1406"/>
    <s v="Man Down! Translation project"/>
    <s v="The White coat and the battle dress uniform"/>
    <n v="12000"/>
    <n v="15"/>
    <x v="2"/>
    <x v="6"/>
    <s v="EUR"/>
    <n v="1449914400"/>
    <x v="3475"/>
    <b v="0"/>
    <n v="3"/>
    <b v="0"/>
    <s v="publishing/translations"/>
    <x v="1"/>
    <s v="translations"/>
    <n v="0"/>
    <n v="5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x v="3476"/>
    <b v="0"/>
    <n v="1"/>
    <b v="0"/>
    <s v="theater/plays"/>
    <x v="6"/>
    <s v="plays"/>
    <n v="0"/>
    <n v="15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3477"/>
    <b v="0"/>
    <n v="2"/>
    <b v="0"/>
    <s v="publishing/translations"/>
    <x v="1"/>
    <s v="translations"/>
    <n v="1"/>
    <n v="7.5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x v="3478"/>
    <b v="0"/>
    <n v="1"/>
    <b v="0"/>
    <s v="publishing/translations"/>
    <x v="1"/>
    <s v="translations"/>
    <n v="1"/>
    <n v="15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479"/>
    <b v="0"/>
    <n v="1"/>
    <b v="0"/>
    <s v="journalism/audio"/>
    <x v="8"/>
    <s v="audio"/>
    <n v="1"/>
    <n v="15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3480"/>
    <b v="0"/>
    <n v="1"/>
    <b v="0"/>
    <s v="technology/space exploration"/>
    <x v="0"/>
    <s v="space exploration"/>
    <n v="1"/>
    <n v="15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481"/>
    <b v="0"/>
    <n v="1"/>
    <b v="0"/>
    <s v="technology/web"/>
    <x v="0"/>
    <s v="web"/>
    <n v="2"/>
    <n v="15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x v="3482"/>
    <b v="0"/>
    <n v="2"/>
    <b v="0"/>
    <s v="theater/musical"/>
    <x v="6"/>
    <s v="musical"/>
    <n v="2"/>
    <n v="7.5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3483"/>
    <b v="0"/>
    <n v="2"/>
    <b v="0"/>
    <s v="photography/photobooks"/>
    <x v="2"/>
    <s v="photobooks"/>
    <n v="3"/>
    <n v="7.5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484"/>
    <b v="0"/>
    <n v="3"/>
    <b v="0"/>
    <s v="theater/plays"/>
    <x v="6"/>
    <s v="plays"/>
    <n v="10"/>
    <n v="5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3485"/>
    <b v="0"/>
    <n v="3"/>
    <b v="0"/>
    <s v="film &amp; video/animation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x v="1"/>
    <s v="GBP"/>
    <n v="1441633993"/>
    <x v="3486"/>
    <b v="0"/>
    <n v="7"/>
    <b v="0"/>
    <s v="technology/web"/>
    <x v="0"/>
    <s v="web"/>
    <n v="0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487"/>
    <b v="0"/>
    <n v="1"/>
    <b v="1"/>
    <s v="film &amp; video/television"/>
    <x v="5"/>
    <s v="television"/>
    <n v="100"/>
    <n v="13"/>
    <x v="3487"/>
    <d v="2016-01-25T19:00:34"/>
    <x v="1"/>
  </r>
  <r>
    <n v="3600"/>
    <s v="Pariah"/>
    <s v="The First Play From The Man Who Brought You The Black James Bond!"/>
    <n v="10"/>
    <n v="13"/>
    <x v="0"/>
    <x v="0"/>
    <s v="USD"/>
    <n v="1476390164"/>
    <x v="3488"/>
    <b v="0"/>
    <n v="4"/>
    <b v="1"/>
    <s v="theater/plays"/>
    <x v="6"/>
    <s v="plays"/>
    <n v="130"/>
    <n v="3.25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x v="3489"/>
    <b v="0"/>
    <n v="3"/>
    <b v="0"/>
    <s v="technology/web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3490"/>
    <b v="0"/>
    <n v="4"/>
    <b v="0"/>
    <s v="games/video games"/>
    <x v="3"/>
    <s v="video games"/>
    <n v="0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x v="3491"/>
    <b v="0"/>
    <n v="3"/>
    <b v="0"/>
    <s v="technology/gadgets"/>
    <x v="0"/>
    <s v="gadgets"/>
    <n v="1"/>
    <n v="4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3492"/>
    <b v="0"/>
    <n v="2"/>
    <b v="0"/>
    <s v="film &amp; video/drama"/>
    <x v="5"/>
    <s v="drama"/>
    <n v="0"/>
    <n v="5.5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3493"/>
    <b v="0"/>
    <n v="4"/>
    <b v="0"/>
    <s v="technology/wearables"/>
    <x v="0"/>
    <s v="wearables"/>
    <n v="0"/>
    <n v="2.75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494"/>
    <b v="0"/>
    <n v="2"/>
    <b v="0"/>
    <s v="theater/plays"/>
    <x v="6"/>
    <s v="plays"/>
    <n v="0"/>
    <n v="5.5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3495"/>
    <b v="0"/>
    <n v="2"/>
    <b v="0"/>
    <s v="film &amp; video/animation"/>
    <x v="5"/>
    <s v="animation"/>
    <n v="0"/>
    <n v="5.5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3496"/>
    <b v="0"/>
    <n v="3"/>
    <b v="0"/>
    <s v="games/video games"/>
    <x v="3"/>
    <s v="video games"/>
    <n v="0"/>
    <n v="3.67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3497"/>
    <b v="0"/>
    <n v="3"/>
    <b v="0"/>
    <s v="games/mobile games"/>
    <x v="3"/>
    <s v="mobile games"/>
    <n v="0"/>
    <n v="3.67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3498"/>
    <b v="0"/>
    <n v="2"/>
    <b v="0"/>
    <s v="music/faith"/>
    <x v="7"/>
    <s v="faith"/>
    <n v="0"/>
    <n v="5.5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499"/>
    <b v="0"/>
    <n v="2"/>
    <b v="0"/>
    <s v="theater/plays"/>
    <x v="6"/>
    <s v="plays"/>
    <n v="0"/>
    <n v="5.5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500"/>
    <b v="0"/>
    <n v="2"/>
    <b v="0"/>
    <s v="theater/spaces"/>
    <x v="6"/>
    <s v="spaces"/>
    <n v="0"/>
    <n v="5.5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501"/>
    <b v="0"/>
    <n v="2"/>
    <b v="0"/>
    <s v="theater/plays"/>
    <x v="6"/>
    <s v="plays"/>
    <n v="1"/>
    <n v="5.5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502"/>
    <b v="0"/>
    <n v="1"/>
    <b v="0"/>
    <s v="film &amp; video/science fiction"/>
    <x v="5"/>
    <s v="science fiction"/>
    <n v="0"/>
    <n v="10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x v="3503"/>
    <b v="0"/>
    <n v="1"/>
    <b v="0"/>
    <s v="food/food trucks"/>
    <x v="4"/>
    <s v="food trucks"/>
    <n v="0"/>
    <n v="10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3504"/>
    <b v="0"/>
    <n v="1"/>
    <b v="0"/>
    <s v="film &amp; video/science fiction"/>
    <x v="5"/>
    <s v="science fiction"/>
    <n v="0"/>
    <n v="10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3505"/>
    <b v="0"/>
    <n v="1"/>
    <b v="0"/>
    <s v="food/food trucks"/>
    <x v="4"/>
    <s v="food trucks"/>
    <n v="0"/>
    <n v="10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x v="3506"/>
    <b v="0"/>
    <n v="1"/>
    <b v="0"/>
    <s v="technology/gadgets"/>
    <x v="0"/>
    <s v="gadgets"/>
    <n v="0"/>
    <n v="10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3507"/>
    <b v="0"/>
    <n v="1"/>
    <b v="0"/>
    <s v="publishing/fiction"/>
    <x v="1"/>
    <s v="fiction"/>
    <n v="0"/>
    <n v="10"/>
    <x v="3507"/>
    <d v="2016-01-30T19:46:42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x v="3508"/>
    <b v="0"/>
    <n v="1"/>
    <b v="0"/>
    <s v="theater/plays"/>
    <x v="6"/>
    <s v="plays"/>
    <n v="0"/>
    <n v="10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509"/>
    <b v="0"/>
    <n v="2"/>
    <b v="0"/>
    <s v="theater/spaces"/>
    <x v="6"/>
    <s v="spaces"/>
    <n v="0"/>
    <n v="5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510"/>
    <b v="0"/>
    <n v="1"/>
    <b v="0"/>
    <s v="theater/spaces"/>
    <x v="6"/>
    <s v="spaces"/>
    <n v="0"/>
    <n v="10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11"/>
    <b v="0"/>
    <n v="1"/>
    <b v="0"/>
    <s v="technology/web"/>
    <x v="0"/>
    <s v="web"/>
    <n v="0"/>
    <n v="10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3512"/>
    <b v="0"/>
    <n v="1"/>
    <b v="0"/>
    <s v="games/mobile games"/>
    <x v="3"/>
    <s v="mobile games"/>
    <n v="0"/>
    <n v="10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3513"/>
    <b v="0"/>
    <n v="2"/>
    <b v="0"/>
    <s v="games/video games"/>
    <x v="3"/>
    <s v="video games"/>
    <n v="0"/>
    <n v="5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14"/>
    <b v="0"/>
    <n v="1"/>
    <b v="0"/>
    <s v="theater/musical"/>
    <x v="6"/>
    <s v="musical"/>
    <n v="0"/>
    <n v="10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15"/>
    <b v="0"/>
    <n v="1"/>
    <b v="0"/>
    <s v="technology/web"/>
    <x v="0"/>
    <s v="web"/>
    <n v="0"/>
    <n v="10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x v="3516"/>
    <b v="0"/>
    <n v="2"/>
    <b v="0"/>
    <s v="film &amp; video/animation"/>
    <x v="5"/>
    <s v="animation"/>
    <n v="0"/>
    <n v="5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3517"/>
    <b v="0"/>
    <n v="1"/>
    <b v="0"/>
    <s v="film &amp; video/animation"/>
    <x v="5"/>
    <s v="animation"/>
    <n v="0"/>
    <n v="10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518"/>
    <b v="0"/>
    <n v="1"/>
    <b v="0"/>
    <s v="publishing/art books"/>
    <x v="1"/>
    <s v="art books"/>
    <n v="0"/>
    <n v="10"/>
    <x v="3518"/>
    <d v="2015-05-28T20:05:00"/>
    <x v="4"/>
  </r>
  <r>
    <n v="4000"/>
    <s v="The Escorts"/>
    <s v="An Enticing Trip into the World of Assisted Dying"/>
    <n v="8000"/>
    <n v="10"/>
    <x v="2"/>
    <x v="0"/>
    <s v="USD"/>
    <n v="1462631358"/>
    <x v="3519"/>
    <b v="0"/>
    <n v="1"/>
    <b v="0"/>
    <s v="theater/plays"/>
    <x v="6"/>
    <s v="plays"/>
    <n v="0"/>
    <n v="10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3520"/>
    <b v="0"/>
    <n v="3"/>
    <b v="0"/>
    <s v="games/video games"/>
    <x v="3"/>
    <s v="video games"/>
    <n v="0"/>
    <n v="3.33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3521"/>
    <b v="0"/>
    <n v="2"/>
    <b v="0"/>
    <s v="music/faith"/>
    <x v="7"/>
    <s v="faith"/>
    <n v="0"/>
    <n v="5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3522"/>
    <b v="0"/>
    <n v="1"/>
    <b v="0"/>
    <s v="film &amp; video/animation"/>
    <x v="5"/>
    <s v="animation"/>
    <n v="0"/>
    <n v="10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3523"/>
    <b v="0"/>
    <n v="1"/>
    <b v="0"/>
    <s v="technology/web"/>
    <x v="0"/>
    <s v="web"/>
    <n v="0"/>
    <n v="10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x v="3524"/>
    <b v="0"/>
    <n v="1"/>
    <b v="0"/>
    <s v="technology/web"/>
    <x v="0"/>
    <s v="web"/>
    <n v="0"/>
    <n v="10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x v="3525"/>
    <b v="0"/>
    <n v="1"/>
    <b v="0"/>
    <s v="technology/web"/>
    <x v="0"/>
    <s v="web"/>
    <n v="0"/>
    <n v="10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x v="3526"/>
    <b v="0"/>
    <n v="2"/>
    <b v="0"/>
    <s v="food/food trucks"/>
    <x v="4"/>
    <s v="food trucks"/>
    <n v="0"/>
    <n v="5"/>
    <x v="3526"/>
    <d v="2016-02-13T21:35:13"/>
    <x v="1"/>
  </r>
  <r>
    <n v="3868"/>
    <s v="1000 words (Canceled)"/>
    <s v="New collection of music by Scott Evan Davis!"/>
    <n v="5000"/>
    <n v="10"/>
    <x v="1"/>
    <x v="1"/>
    <s v="GBP"/>
    <n v="1410191405"/>
    <x v="3527"/>
    <b v="0"/>
    <n v="1"/>
    <b v="0"/>
    <s v="theater/musical"/>
    <x v="6"/>
    <s v="musical"/>
    <n v="0"/>
    <n v="10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3528"/>
    <b v="0"/>
    <n v="1"/>
    <b v="0"/>
    <s v="film &amp; video/drama"/>
    <x v="5"/>
    <s v="drama"/>
    <n v="0"/>
    <n v="10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529"/>
    <b v="0"/>
    <n v="1"/>
    <b v="0"/>
    <s v="theater/plays"/>
    <x v="6"/>
    <s v="plays"/>
    <n v="0"/>
    <n v="10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3530"/>
    <b v="0"/>
    <n v="1"/>
    <b v="0"/>
    <s v="theater/plays"/>
    <x v="6"/>
    <s v="plays"/>
    <n v="0"/>
    <n v="10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531"/>
    <b v="0"/>
    <n v="1"/>
    <b v="0"/>
    <s v="film &amp; video/science fiction"/>
    <x v="5"/>
    <s v="science fiction"/>
    <n v="0"/>
    <n v="10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3532"/>
    <b v="0"/>
    <n v="1"/>
    <b v="0"/>
    <s v="publishing/children's books"/>
    <x v="1"/>
    <s v="children's books"/>
    <n v="0"/>
    <n v="10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x v="3533"/>
    <b v="0"/>
    <n v="1"/>
    <b v="0"/>
    <s v="theater/plays"/>
    <x v="6"/>
    <s v="plays"/>
    <n v="0"/>
    <n v="10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3534"/>
    <b v="0"/>
    <n v="2"/>
    <b v="0"/>
    <s v="games/mobile games"/>
    <x v="3"/>
    <s v="mobile games"/>
    <n v="0"/>
    <n v="5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3535"/>
    <b v="0"/>
    <n v="1"/>
    <b v="0"/>
    <s v="photography/nature"/>
    <x v="2"/>
    <s v="nature"/>
    <n v="0"/>
    <n v="10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3536"/>
    <b v="0"/>
    <n v="2"/>
    <b v="0"/>
    <s v="games/mobile games"/>
    <x v="3"/>
    <s v="mobile games"/>
    <n v="1"/>
    <n v="5"/>
    <x v="3536"/>
    <d v="2016-07-14T07:51:34"/>
    <x v="1"/>
  </r>
  <r>
    <n v="2757"/>
    <s v="C is for Crooked"/>
    <s v="A children's letter book that Lampoons Hillary Clinton"/>
    <n v="1500"/>
    <n v="10"/>
    <x v="2"/>
    <x v="0"/>
    <s v="USD"/>
    <n v="1470498332"/>
    <x v="3537"/>
    <b v="0"/>
    <n v="2"/>
    <b v="0"/>
    <s v="publishing/children's books"/>
    <x v="1"/>
    <s v="children's books"/>
    <n v="1"/>
    <n v="5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x v="3538"/>
    <b v="0"/>
    <n v="1"/>
    <b v="0"/>
    <s v="theater/spaces"/>
    <x v="6"/>
    <s v="spaces"/>
    <n v="1"/>
    <n v="10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539"/>
    <b v="0"/>
    <n v="1"/>
    <b v="0"/>
    <s v="theater/plays"/>
    <x v="6"/>
    <s v="plays"/>
    <n v="1"/>
    <n v="10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540"/>
    <b v="0"/>
    <n v="1"/>
    <b v="0"/>
    <s v="theater/plays"/>
    <x v="6"/>
    <s v="plays"/>
    <n v="1"/>
    <n v="10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3541"/>
    <b v="0"/>
    <n v="2"/>
    <b v="0"/>
    <s v="technology/web"/>
    <x v="0"/>
    <s v="web"/>
    <n v="1"/>
    <n v="5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3542"/>
    <b v="0"/>
    <n v="1"/>
    <b v="0"/>
    <s v="theater/plays"/>
    <x v="6"/>
    <s v="plays"/>
    <n v="1"/>
    <n v="10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3543"/>
    <b v="0"/>
    <n v="1"/>
    <b v="0"/>
    <s v="theater/plays"/>
    <x v="6"/>
    <s v="plays"/>
    <n v="1"/>
    <n v="10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3544"/>
    <b v="0"/>
    <n v="1"/>
    <b v="0"/>
    <s v="games/video games"/>
    <x v="3"/>
    <s v="video games"/>
    <n v="1"/>
    <n v="10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545"/>
    <b v="0"/>
    <n v="1"/>
    <b v="0"/>
    <s v="journalism/audio"/>
    <x v="8"/>
    <s v="audio"/>
    <n v="2"/>
    <n v="10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546"/>
    <b v="0"/>
    <n v="2"/>
    <b v="0"/>
    <s v="theater/musical"/>
    <x v="6"/>
    <s v="musical"/>
    <n v="2"/>
    <n v="5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547"/>
    <b v="0"/>
    <n v="1"/>
    <b v="0"/>
    <s v="theater/plays"/>
    <x v="6"/>
    <s v="plays"/>
    <n v="2"/>
    <n v="10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3548"/>
    <b v="0"/>
    <n v="1"/>
    <b v="0"/>
    <s v="theater/plays"/>
    <x v="6"/>
    <s v="plays"/>
    <n v="5"/>
    <n v="10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549"/>
    <b v="0"/>
    <n v="1"/>
    <b v="0"/>
    <s v="theater/plays"/>
    <x v="6"/>
    <s v="plays"/>
    <n v="10"/>
    <n v="10"/>
    <x v="3549"/>
    <d v="2014-08-10T16:45:02"/>
    <x v="2"/>
  </r>
  <r>
    <n v="847"/>
    <s v="CENTROPYMUSIC"/>
    <s v="MUSIC WITH MEANING!  MUSIC THAT MATTERS!!!"/>
    <n v="10"/>
    <n v="10"/>
    <x v="0"/>
    <x v="0"/>
    <s v="USD"/>
    <n v="1436555376"/>
    <x v="3550"/>
    <b v="0"/>
    <n v="1"/>
    <b v="1"/>
    <s v="music/metal"/>
    <x v="7"/>
    <s v="metal"/>
    <n v="100"/>
    <n v="10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3551"/>
    <b v="0"/>
    <n v="1"/>
    <b v="1"/>
    <s v="music/electronic music"/>
    <x v="7"/>
    <s v="electronic music"/>
    <n v="200"/>
    <n v="10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3552"/>
    <b v="0"/>
    <n v="1"/>
    <b v="0"/>
    <s v="technology/web"/>
    <x v="0"/>
    <s v="web"/>
    <n v="0"/>
    <n v="9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3553"/>
    <b v="0"/>
    <n v="4"/>
    <b v="0"/>
    <s v="technology/wearables"/>
    <x v="0"/>
    <s v="wearables"/>
    <n v="0"/>
    <n v="2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3554"/>
    <b v="0"/>
    <n v="1"/>
    <b v="0"/>
    <s v="food/food trucks"/>
    <x v="4"/>
    <s v="food trucks"/>
    <n v="0"/>
    <n v="8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555"/>
    <b v="0"/>
    <n v="2"/>
    <b v="0"/>
    <s v="film &amp; video/science fiction"/>
    <x v="5"/>
    <s v="science fiction"/>
    <n v="0"/>
    <n v="4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556"/>
    <b v="0"/>
    <n v="8"/>
    <b v="0"/>
    <s v="technology/web"/>
    <x v="0"/>
    <s v="web"/>
    <n v="1"/>
    <n v="1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3557"/>
    <b v="0"/>
    <n v="4"/>
    <b v="0"/>
    <s v="technology/gadgets"/>
    <x v="0"/>
    <s v="gadgets"/>
    <n v="2"/>
    <n v="2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558"/>
    <b v="0"/>
    <n v="1"/>
    <b v="0"/>
    <s v="theater/plays"/>
    <x v="6"/>
    <s v="plays"/>
    <n v="0"/>
    <n v="7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3559"/>
    <b v="0"/>
    <n v="3"/>
    <b v="0"/>
    <s v="theater/plays"/>
    <x v="6"/>
    <s v="plays"/>
    <n v="0"/>
    <n v="2.33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3560"/>
    <b v="0"/>
    <n v="3"/>
    <b v="0"/>
    <s v="publishing/translations"/>
    <x v="1"/>
    <s v="translations"/>
    <n v="0"/>
    <n v="2.33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3561"/>
    <b v="0"/>
    <n v="2"/>
    <b v="0"/>
    <s v="film &amp; video/animation"/>
    <x v="5"/>
    <s v="animation"/>
    <n v="0"/>
    <n v="3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3562"/>
    <b v="0"/>
    <n v="2"/>
    <b v="0"/>
    <s v="technology/web"/>
    <x v="0"/>
    <s v="web"/>
    <n v="0"/>
    <n v="3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3563"/>
    <b v="0"/>
    <n v="2"/>
    <b v="0"/>
    <s v="photography/nature"/>
    <x v="2"/>
    <s v="nature"/>
    <n v="0"/>
    <n v="3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64"/>
    <b v="0"/>
    <n v="2"/>
    <b v="0"/>
    <s v="journalism/audio"/>
    <x v="8"/>
    <s v="audio"/>
    <n v="0"/>
    <n v="3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x v="3565"/>
    <b v="0"/>
    <n v="2"/>
    <b v="0"/>
    <s v="games/mobile games"/>
    <x v="3"/>
    <s v="mobile games"/>
    <n v="0"/>
    <n v="3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x v="3566"/>
    <b v="0"/>
    <n v="1"/>
    <b v="0"/>
    <s v="publishing/translations"/>
    <x v="1"/>
    <s v="translations"/>
    <n v="0"/>
    <n v="6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3567"/>
    <b v="0"/>
    <n v="2"/>
    <b v="0"/>
    <s v="theater/plays"/>
    <x v="6"/>
    <s v="plays"/>
    <n v="1"/>
    <n v="3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3568"/>
    <b v="0"/>
    <n v="2"/>
    <b v="0"/>
    <s v="technology/web"/>
    <x v="0"/>
    <s v="web"/>
    <n v="1"/>
    <n v="3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3569"/>
    <b v="0"/>
    <n v="1"/>
    <b v="0"/>
    <s v="food/food trucks"/>
    <x v="4"/>
    <s v="food trucks"/>
    <n v="0"/>
    <n v="5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3570"/>
    <b v="0"/>
    <n v="1"/>
    <b v="0"/>
    <s v="film &amp; video/drama"/>
    <x v="5"/>
    <s v="drama"/>
    <n v="0"/>
    <n v="5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x v="3571"/>
    <b v="0"/>
    <n v="1"/>
    <b v="0"/>
    <s v="food/food trucks"/>
    <x v="4"/>
    <s v="food trucks"/>
    <n v="0"/>
    <n v="5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3572"/>
    <b v="0"/>
    <n v="1"/>
    <b v="0"/>
    <s v="film &amp; video/animation"/>
    <x v="5"/>
    <s v="animation"/>
    <n v="0"/>
    <n v="5"/>
    <x v="3572"/>
    <d v="2013-03-23T12:19:23"/>
    <x v="0"/>
  </r>
  <r>
    <n v="2418"/>
    <s v="Mexican food truck"/>
    <s v="I want to start my food truck business."/>
    <n v="25000"/>
    <n v="5"/>
    <x v="2"/>
    <x v="0"/>
    <s v="USD"/>
    <n v="1427225644"/>
    <x v="3573"/>
    <b v="0"/>
    <n v="5"/>
    <b v="0"/>
    <s v="food/food trucks"/>
    <x v="4"/>
    <s v="food trucks"/>
    <n v="0"/>
    <n v="1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3574"/>
    <b v="0"/>
    <n v="1"/>
    <b v="0"/>
    <s v="food/food trucks"/>
    <x v="4"/>
    <s v="food trucks"/>
    <n v="0"/>
    <n v="5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x v="3575"/>
    <b v="0"/>
    <n v="1"/>
    <b v="0"/>
    <s v="games/video games"/>
    <x v="3"/>
    <s v="video games"/>
    <n v="0"/>
    <n v="5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3576"/>
    <b v="0"/>
    <n v="1"/>
    <b v="0"/>
    <s v="music/faith"/>
    <x v="7"/>
    <s v="faith"/>
    <n v="0"/>
    <n v="5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577"/>
    <b v="0"/>
    <n v="1"/>
    <b v="0"/>
    <s v="theater/spaces"/>
    <x v="6"/>
    <s v="spaces"/>
    <n v="0"/>
    <n v="5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3578"/>
    <b v="0"/>
    <n v="1"/>
    <b v="0"/>
    <s v="games/mobile games"/>
    <x v="3"/>
    <s v="mobile games"/>
    <n v="0"/>
    <n v="5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x v="3579"/>
    <b v="0"/>
    <n v="1"/>
    <b v="0"/>
    <s v="theater/musical"/>
    <x v="6"/>
    <s v="musical"/>
    <n v="0"/>
    <n v="5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3580"/>
    <b v="0"/>
    <n v="1"/>
    <b v="0"/>
    <s v="film &amp; video/animation"/>
    <x v="5"/>
    <s v="animation"/>
    <n v="0"/>
    <n v="5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3581"/>
    <b v="0"/>
    <n v="1"/>
    <b v="0"/>
    <s v="publishing/fiction"/>
    <x v="1"/>
    <s v="fiction"/>
    <n v="0"/>
    <n v="5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x v="3582"/>
    <b v="0"/>
    <n v="1"/>
    <b v="0"/>
    <s v="theater/plays"/>
    <x v="6"/>
    <s v="plays"/>
    <n v="0"/>
    <n v="5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3583"/>
    <b v="0"/>
    <n v="1"/>
    <b v="0"/>
    <s v="publishing/fiction"/>
    <x v="1"/>
    <s v="fiction"/>
    <n v="0"/>
    <n v="5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3584"/>
    <b v="0"/>
    <n v="1"/>
    <b v="0"/>
    <s v="food/food trucks"/>
    <x v="4"/>
    <s v="food trucks"/>
    <n v="0"/>
    <n v="5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3585"/>
    <b v="0"/>
    <n v="1"/>
    <b v="0"/>
    <s v="theater/plays"/>
    <x v="6"/>
    <s v="plays"/>
    <n v="0"/>
    <n v="5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3586"/>
    <b v="0"/>
    <n v="1"/>
    <b v="0"/>
    <s v="theater/plays"/>
    <x v="6"/>
    <s v="plays"/>
    <n v="0"/>
    <n v="5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3587"/>
    <b v="0"/>
    <n v="1"/>
    <b v="0"/>
    <s v="games/video games"/>
    <x v="3"/>
    <s v="video games"/>
    <n v="0"/>
    <n v="5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3588"/>
    <b v="0"/>
    <n v="1"/>
    <b v="0"/>
    <s v="publishing/fiction"/>
    <x v="1"/>
    <s v="fiction"/>
    <n v="0"/>
    <n v="5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589"/>
    <b v="0"/>
    <n v="1"/>
    <b v="0"/>
    <s v="theater/plays"/>
    <x v="6"/>
    <s v="plays"/>
    <n v="0"/>
    <n v="5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590"/>
    <b v="0"/>
    <n v="1"/>
    <b v="0"/>
    <s v="theater/plays"/>
    <x v="6"/>
    <s v="plays"/>
    <n v="0"/>
    <n v="5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591"/>
    <b v="0"/>
    <n v="1"/>
    <b v="0"/>
    <s v="theater/plays"/>
    <x v="6"/>
    <s v="plays"/>
    <n v="0"/>
    <n v="5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592"/>
    <b v="0"/>
    <n v="1"/>
    <b v="0"/>
    <s v="theater/plays"/>
    <x v="6"/>
    <s v="plays"/>
    <n v="0"/>
    <n v="5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3593"/>
    <b v="0"/>
    <n v="1"/>
    <b v="0"/>
    <s v="games/video games"/>
    <x v="3"/>
    <s v="video games"/>
    <n v="1"/>
    <n v="5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3594"/>
    <b v="0"/>
    <n v="1"/>
    <b v="0"/>
    <s v="photography/places"/>
    <x v="2"/>
    <s v="places"/>
    <n v="1"/>
    <n v="5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3595"/>
    <b v="0"/>
    <n v="5"/>
    <b v="0"/>
    <s v="food/food trucks"/>
    <x v="4"/>
    <s v="food trucks"/>
    <n v="1"/>
    <n v="1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596"/>
    <b v="0"/>
    <n v="1"/>
    <b v="0"/>
    <s v="music/world music"/>
    <x v="7"/>
    <s v="world music"/>
    <n v="1"/>
    <n v="5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597"/>
    <b v="0"/>
    <n v="1"/>
    <b v="0"/>
    <s v="technology/web"/>
    <x v="0"/>
    <s v="web"/>
    <n v="1"/>
    <n v="5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3598"/>
    <b v="0"/>
    <n v="1"/>
    <b v="0"/>
    <s v="theater/plays"/>
    <x v="6"/>
    <s v="plays"/>
    <n v="1"/>
    <n v="5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3599"/>
    <b v="0"/>
    <n v="2"/>
    <b v="0"/>
    <s v="games/mobile games"/>
    <x v="3"/>
    <s v="mobile games"/>
    <n v="0"/>
    <n v="2"/>
    <x v="3599"/>
    <d v="2016-11-06T09:49:07"/>
    <x v="1"/>
  </r>
  <r>
    <n v="1181"/>
    <s v="Gringo Loco Tacos Food Truck"/>
    <s v="Bringing the best tacos to the streets of Chicago!"/>
    <n v="50000"/>
    <n v="4"/>
    <x v="2"/>
    <x v="0"/>
    <s v="USD"/>
    <n v="1425197321"/>
    <x v="3600"/>
    <b v="0"/>
    <n v="3"/>
    <b v="0"/>
    <s v="food/food trucks"/>
    <x v="4"/>
    <s v="food trucks"/>
    <n v="0"/>
    <n v="1.33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601"/>
    <b v="0"/>
    <n v="1"/>
    <b v="0"/>
    <s v="technology/web"/>
    <x v="0"/>
    <s v="web"/>
    <n v="0"/>
    <n v="4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3602"/>
    <b v="0"/>
    <n v="2"/>
    <b v="0"/>
    <s v="theater/plays"/>
    <x v="6"/>
    <s v="plays"/>
    <n v="0"/>
    <n v="2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603"/>
    <b v="0"/>
    <n v="2"/>
    <b v="0"/>
    <s v="theater/musical"/>
    <x v="6"/>
    <s v="musical"/>
    <n v="0"/>
    <n v="1.5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3604"/>
    <b v="0"/>
    <n v="3"/>
    <b v="0"/>
    <s v="film &amp; video/animation"/>
    <x v="5"/>
    <s v="animation"/>
    <n v="0"/>
    <n v="1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605"/>
    <b v="0"/>
    <n v="1"/>
    <b v="0"/>
    <s v="theater/plays"/>
    <x v="6"/>
    <s v="plays"/>
    <n v="0"/>
    <n v="3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3606"/>
    <b v="0"/>
    <n v="3"/>
    <b v="0"/>
    <s v="photography/places"/>
    <x v="2"/>
    <s v="places"/>
    <n v="0"/>
    <n v="1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x v="3607"/>
    <b v="0"/>
    <n v="3"/>
    <b v="0"/>
    <s v="theater/spaces"/>
    <x v="6"/>
    <s v="spaces"/>
    <n v="0"/>
    <n v="1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3608"/>
    <b v="0"/>
    <n v="3"/>
    <b v="0"/>
    <s v="technology/wearables"/>
    <x v="0"/>
    <s v="wearables"/>
    <n v="0"/>
    <n v="1"/>
    <x v="3608"/>
    <d v="2016-10-02T18:04:46"/>
    <x v="1"/>
  </r>
  <r>
    <n v="3904"/>
    <s v="Black America from Prophets to Pimps"/>
    <s v="A play that will cover 4000 years of black history."/>
    <n v="10000"/>
    <n v="3"/>
    <x v="2"/>
    <x v="0"/>
    <s v="USD"/>
    <n v="1429074240"/>
    <x v="3609"/>
    <b v="0"/>
    <n v="2"/>
    <b v="0"/>
    <s v="theater/plays"/>
    <x v="6"/>
    <s v="plays"/>
    <n v="0"/>
    <n v="1.5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x v="3610"/>
    <b v="0"/>
    <n v="2"/>
    <b v="0"/>
    <s v="technology/web"/>
    <x v="0"/>
    <s v="web"/>
    <n v="0"/>
    <n v="1.5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3611"/>
    <b v="0"/>
    <n v="3"/>
    <b v="0"/>
    <s v="film &amp; video/drama"/>
    <x v="5"/>
    <s v="drama"/>
    <n v="0"/>
    <n v="1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3612"/>
    <b v="0"/>
    <n v="3"/>
    <b v="0"/>
    <s v="theater/plays"/>
    <x v="6"/>
    <s v="plays"/>
    <n v="0"/>
    <n v="1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3613"/>
    <b v="0"/>
    <n v="2"/>
    <b v="0"/>
    <s v="theater/plays"/>
    <x v="6"/>
    <s v="plays"/>
    <n v="2"/>
    <n v="1.5"/>
    <x v="3613"/>
    <d v="2015-11-14T23:00:00"/>
    <x v="4"/>
  </r>
  <r>
    <n v="1420"/>
    <s v="Shakespeare in the Hood - Romeo and Juliet"/>
    <s v="Help me butcher Shakespeare in a satirical fashion."/>
    <n v="110"/>
    <n v="3"/>
    <x v="2"/>
    <x v="0"/>
    <s v="USD"/>
    <n v="1467129686"/>
    <x v="3614"/>
    <b v="0"/>
    <n v="3"/>
    <b v="0"/>
    <s v="publishing/translations"/>
    <x v="1"/>
    <s v="translations"/>
    <n v="3"/>
    <n v="1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b v="0"/>
    <n v="2"/>
    <b v="0"/>
    <s v="theater/musical"/>
    <x v="6"/>
    <s v="musical"/>
    <n v="0"/>
    <n v="1"/>
    <x v="3615"/>
    <d v="2016-05-05T17:00:00"/>
    <x v="1"/>
  </r>
  <r>
    <n v="2431"/>
    <s v="Murphy's good eatin'"/>
    <s v="Go to Colorado and run a food truck with homemade food of all kinds."/>
    <n v="100000"/>
    <n v="2"/>
    <x v="2"/>
    <x v="0"/>
    <s v="USD"/>
    <n v="1467080613"/>
    <x v="3616"/>
    <b v="0"/>
    <n v="2"/>
    <b v="0"/>
    <s v="food/food trucks"/>
    <x v="4"/>
    <s v="food trucks"/>
    <n v="0"/>
    <n v="1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3617"/>
    <b v="0"/>
    <n v="2"/>
    <b v="0"/>
    <s v="film &amp; video/animation"/>
    <x v="5"/>
    <s v="animation"/>
    <n v="0"/>
    <n v="1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618"/>
    <b v="0"/>
    <n v="1"/>
    <b v="0"/>
    <s v="theater/plays"/>
    <x v="6"/>
    <s v="plays"/>
    <n v="0"/>
    <n v="2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619"/>
    <b v="0"/>
    <n v="1"/>
    <b v="0"/>
    <s v="technology/web"/>
    <x v="0"/>
    <s v="web"/>
    <n v="0"/>
    <n v="2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20"/>
    <b v="0"/>
    <n v="2"/>
    <b v="0"/>
    <s v="publishing/translations"/>
    <x v="1"/>
    <s v="translations"/>
    <n v="0"/>
    <n v="1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3621"/>
    <b v="0"/>
    <n v="2"/>
    <b v="0"/>
    <s v="food/food trucks"/>
    <x v="4"/>
    <s v="food trucks"/>
    <n v="0"/>
    <n v="1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622"/>
    <b v="0"/>
    <n v="2"/>
    <b v="0"/>
    <s v="theater/spaces"/>
    <x v="6"/>
    <s v="spaces"/>
    <n v="0"/>
    <n v="1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3623"/>
    <b v="0"/>
    <n v="2"/>
    <b v="0"/>
    <s v="theater/plays"/>
    <x v="6"/>
    <s v="plays"/>
    <n v="0"/>
    <n v="1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x v="3624"/>
    <b v="0"/>
    <n v="1"/>
    <b v="0"/>
    <s v="technology/web"/>
    <x v="0"/>
    <s v="web"/>
    <n v="0"/>
    <n v="2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3625"/>
    <b v="0"/>
    <n v="2"/>
    <b v="0"/>
    <s v="theater/plays"/>
    <x v="6"/>
    <s v="plays"/>
    <n v="0"/>
    <n v="1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3626"/>
    <b v="0"/>
    <n v="2"/>
    <b v="0"/>
    <s v="theater/spaces"/>
    <x v="6"/>
    <s v="spaces"/>
    <n v="0"/>
    <n v="1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3627"/>
    <b v="0"/>
    <n v="2"/>
    <b v="0"/>
    <s v="photography/people"/>
    <x v="2"/>
    <s v="people"/>
    <n v="0"/>
    <n v="1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3628"/>
    <b v="0"/>
    <n v="2"/>
    <b v="0"/>
    <s v="publishing/children's books"/>
    <x v="1"/>
    <s v="children's books"/>
    <n v="0"/>
    <n v="1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3629"/>
    <b v="0"/>
    <n v="1"/>
    <b v="0"/>
    <s v="publishing/fiction"/>
    <x v="1"/>
    <s v="fiction"/>
    <n v="0"/>
    <n v="2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3630"/>
    <b v="0"/>
    <n v="2"/>
    <b v="0"/>
    <s v="games/video games"/>
    <x v="3"/>
    <s v="video games"/>
    <n v="1"/>
    <n v="1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3631"/>
    <b v="0"/>
    <n v="2"/>
    <b v="0"/>
    <s v="games/video games"/>
    <x v="3"/>
    <s v="video games"/>
    <n v="2"/>
    <n v="1"/>
    <x v="3631"/>
    <d v="2015-04-02T16:36:22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x v="3632"/>
    <b v="0"/>
    <n v="1"/>
    <b v="0"/>
    <s v="technology/web"/>
    <x v="0"/>
    <s v="web"/>
    <n v="0"/>
    <n v="1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633"/>
    <b v="0"/>
    <n v="1"/>
    <b v="0"/>
    <s v="technology/web"/>
    <x v="0"/>
    <s v="web"/>
    <n v="0"/>
    <n v="1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3634"/>
    <b v="0"/>
    <n v="1"/>
    <b v="0"/>
    <s v="technology/web"/>
    <x v="0"/>
    <s v="web"/>
    <n v="0"/>
    <n v="1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x v="3635"/>
    <b v="0"/>
    <n v="1"/>
    <b v="0"/>
    <s v="theater/plays"/>
    <x v="6"/>
    <s v="plays"/>
    <n v="0"/>
    <n v="1"/>
    <x v="3635"/>
    <d v="2016-05-03T18:49:02"/>
    <x v="1"/>
  </r>
  <r>
    <n v="696"/>
    <s v="trustee"/>
    <s v="Show your fidelity by wearing the Trustee rings! Show where you are (at)!"/>
    <n v="175000"/>
    <n v="1"/>
    <x v="2"/>
    <x v="13"/>
    <s v="EUR"/>
    <n v="1406326502"/>
    <x v="3636"/>
    <b v="0"/>
    <n v="1"/>
    <b v="0"/>
    <s v="technology/wearables"/>
    <x v="0"/>
    <s v="wearables"/>
    <n v="0"/>
    <n v="1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3637"/>
    <b v="0"/>
    <n v="1"/>
    <b v="0"/>
    <s v="publishing/translations"/>
    <x v="1"/>
    <s v="translations"/>
    <n v="0"/>
    <n v="1"/>
    <x v="3637"/>
    <d v="2016-02-20T04:06:37"/>
    <x v="1"/>
  </r>
  <r>
    <n v="2582"/>
    <s v="Drunken Wings"/>
    <s v="The place where chicken meets liquor for the first time!"/>
    <n v="90000"/>
    <n v="1"/>
    <x v="2"/>
    <x v="0"/>
    <s v="USD"/>
    <n v="1477784634"/>
    <x v="3638"/>
    <b v="0"/>
    <n v="1"/>
    <b v="0"/>
    <s v="food/food trucks"/>
    <x v="4"/>
    <s v="food trucks"/>
    <n v="0"/>
    <n v="1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3639"/>
    <b v="0"/>
    <n v="1"/>
    <b v="0"/>
    <s v="technology/web"/>
    <x v="0"/>
    <s v="web"/>
    <n v="0"/>
    <n v="1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3640"/>
    <b v="0"/>
    <n v="1"/>
    <b v="0"/>
    <s v="food/food trucks"/>
    <x v="4"/>
    <s v="food trucks"/>
    <n v="0"/>
    <n v="1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41"/>
    <b v="0"/>
    <n v="1"/>
    <b v="0"/>
    <s v="technology/wearables"/>
    <x v="0"/>
    <s v="wearables"/>
    <n v="0"/>
    <n v="1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3642"/>
    <b v="0"/>
    <n v="1"/>
    <b v="0"/>
    <s v="film &amp; video/animation"/>
    <x v="5"/>
    <s v="animation"/>
    <n v="0"/>
    <n v="1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3643"/>
    <b v="0"/>
    <n v="1"/>
    <b v="0"/>
    <s v="film &amp; video/drama"/>
    <x v="5"/>
    <s v="drama"/>
    <n v="0"/>
    <n v="1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3644"/>
    <b v="0"/>
    <n v="1"/>
    <b v="0"/>
    <s v="food/food trucks"/>
    <x v="4"/>
    <s v="food trucks"/>
    <n v="0"/>
    <n v="1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645"/>
    <b v="0"/>
    <n v="1"/>
    <b v="0"/>
    <s v="theater/musical"/>
    <x v="6"/>
    <s v="musical"/>
    <n v="0"/>
    <n v="1"/>
    <x v="3645"/>
    <d v="2016-04-30T05:34:00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x v="3646"/>
    <b v="0"/>
    <n v="1"/>
    <b v="0"/>
    <s v="food/food trucks"/>
    <x v="4"/>
    <s v="food trucks"/>
    <n v="0"/>
    <n v="1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3647"/>
    <b v="0"/>
    <n v="1"/>
    <b v="0"/>
    <s v="food/food trucks"/>
    <x v="4"/>
    <s v="food trucks"/>
    <n v="0"/>
    <n v="1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3648"/>
    <b v="0"/>
    <n v="1"/>
    <b v="0"/>
    <s v="food/food trucks"/>
    <x v="4"/>
    <s v="food trucks"/>
    <n v="0"/>
    <n v="1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3649"/>
    <b v="0"/>
    <n v="1"/>
    <b v="0"/>
    <s v="theater/plays"/>
    <x v="6"/>
    <s v="plays"/>
    <n v="0"/>
    <n v="1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x v="3650"/>
    <b v="0"/>
    <n v="1"/>
    <b v="0"/>
    <s v="games/mobile games"/>
    <x v="3"/>
    <s v="mobile games"/>
    <n v="0"/>
    <n v="1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x v="1"/>
    <s v="GBP"/>
    <n v="1426365994"/>
    <x v="3651"/>
    <b v="0"/>
    <n v="1"/>
    <b v="0"/>
    <s v="theater/plays"/>
    <x v="6"/>
    <s v="plays"/>
    <n v="0"/>
    <n v="1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3652"/>
    <b v="0"/>
    <n v="1"/>
    <b v="0"/>
    <s v="theater/spaces"/>
    <x v="6"/>
    <s v="spaces"/>
    <n v="0"/>
    <n v="1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53"/>
    <b v="0"/>
    <n v="1"/>
    <b v="0"/>
    <s v="theater/musical"/>
    <x v="6"/>
    <s v="musical"/>
    <n v="0"/>
    <n v="1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654"/>
    <b v="0"/>
    <n v="1"/>
    <b v="0"/>
    <s v="theater/musical"/>
    <x v="6"/>
    <s v="musical"/>
    <n v="0"/>
    <n v="1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655"/>
    <b v="0"/>
    <n v="1"/>
    <b v="0"/>
    <s v="theater/spaces"/>
    <x v="6"/>
    <s v="spaces"/>
    <n v="0"/>
    <n v="1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x v="3656"/>
    <b v="0"/>
    <n v="1"/>
    <b v="0"/>
    <s v="technology/web"/>
    <x v="0"/>
    <s v="web"/>
    <n v="0"/>
    <n v="1"/>
    <x v="3656"/>
    <d v="2016-03-12T22:37:55"/>
    <x v="1"/>
  </r>
  <r>
    <n v="1702"/>
    <s v="lyndale lewis and new vision prosper cd release"/>
    <s v="I can do all things through christ jesus"/>
    <n v="16500"/>
    <n v="1"/>
    <x v="2"/>
    <x v="0"/>
    <s v="USD"/>
    <n v="1427745150"/>
    <x v="3657"/>
    <b v="0"/>
    <n v="1"/>
    <b v="0"/>
    <s v="music/faith"/>
    <x v="7"/>
    <s v="faith"/>
    <n v="0"/>
    <n v="1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3658"/>
    <b v="0"/>
    <n v="1"/>
    <b v="0"/>
    <s v="technology/web"/>
    <x v="0"/>
    <s v="web"/>
    <n v="0"/>
    <n v="1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3659"/>
    <b v="0"/>
    <n v="1"/>
    <b v="0"/>
    <s v="publishing/fiction"/>
    <x v="1"/>
    <s v="fiction"/>
    <n v="0"/>
    <n v="1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660"/>
    <b v="0"/>
    <n v="1"/>
    <b v="0"/>
    <s v="theater/plays"/>
    <x v="6"/>
    <s v="plays"/>
    <n v="0"/>
    <n v="1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x v="3661"/>
    <b v="0"/>
    <n v="1"/>
    <b v="0"/>
    <s v="publishing/translations"/>
    <x v="1"/>
    <s v="translations"/>
    <n v="0"/>
    <n v="1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3662"/>
    <b v="0"/>
    <n v="1"/>
    <b v="0"/>
    <s v="film &amp; video/drama"/>
    <x v="5"/>
    <s v="drama"/>
    <n v="0"/>
    <n v="1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663"/>
    <b v="0"/>
    <n v="1"/>
    <b v="0"/>
    <s v="theater/plays"/>
    <x v="6"/>
    <s v="plays"/>
    <n v="0"/>
    <n v="1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3664"/>
    <b v="0"/>
    <n v="1"/>
    <b v="0"/>
    <s v="technology/web"/>
    <x v="0"/>
    <s v="web"/>
    <n v="0"/>
    <n v="1"/>
    <x v="3664"/>
    <d v="2015-03-19T21:31:27"/>
    <x v="4"/>
  </r>
  <r>
    <n v="589"/>
    <s v="Get Neighborly"/>
    <s v="Services closer than you think..."/>
    <n v="7500"/>
    <n v="1"/>
    <x v="2"/>
    <x v="0"/>
    <s v="USD"/>
    <n v="1436366699"/>
    <x v="3665"/>
    <b v="0"/>
    <n v="1"/>
    <b v="0"/>
    <s v="technology/web"/>
    <x v="0"/>
    <s v="web"/>
    <n v="0"/>
    <n v="1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3666"/>
    <b v="0"/>
    <n v="1"/>
    <b v="0"/>
    <s v="photography/places"/>
    <x v="2"/>
    <s v="places"/>
    <n v="0"/>
    <n v="1"/>
    <x v="3666"/>
    <d v="2014-12-13T22:49:25"/>
    <x v="2"/>
  </r>
  <r>
    <n v="3862"/>
    <s v="The Container Play"/>
    <s v="The hit immersive theatre experience of England comes to Corpus Christi!"/>
    <n v="7500"/>
    <n v="1"/>
    <x v="2"/>
    <x v="0"/>
    <s v="USD"/>
    <n v="1473699540"/>
    <x v="3667"/>
    <b v="0"/>
    <n v="1"/>
    <b v="0"/>
    <s v="theater/plays"/>
    <x v="6"/>
    <s v="plays"/>
    <n v="0"/>
    <n v="1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668"/>
    <b v="0"/>
    <n v="1"/>
    <b v="0"/>
    <s v="theater/plays"/>
    <x v="6"/>
    <s v="plays"/>
    <n v="0"/>
    <n v="1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3669"/>
    <b v="0"/>
    <n v="1"/>
    <b v="0"/>
    <s v="film &amp; video/drama"/>
    <x v="5"/>
    <s v="drama"/>
    <n v="0"/>
    <n v="1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x v="3670"/>
    <b v="0"/>
    <n v="1"/>
    <b v="0"/>
    <s v="publishing/translations"/>
    <x v="1"/>
    <s v="translations"/>
    <n v="0"/>
    <n v="1"/>
    <x v="3670"/>
    <d v="2016-06-03T07:38:40"/>
    <x v="1"/>
  </r>
  <r>
    <n v="2421"/>
    <s v="hot dog cart"/>
    <s v="help me start Merrill's first hot dog cart in this empty lot"/>
    <n v="6000"/>
    <n v="1"/>
    <x v="2"/>
    <x v="0"/>
    <s v="USD"/>
    <n v="1424536196"/>
    <x v="3671"/>
    <b v="0"/>
    <n v="1"/>
    <b v="0"/>
    <s v="food/food trucks"/>
    <x v="4"/>
    <s v="food trucks"/>
    <n v="0"/>
    <n v="1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3672"/>
    <b v="0"/>
    <n v="1"/>
    <b v="0"/>
    <s v="technology/web"/>
    <x v="0"/>
    <s v="web"/>
    <n v="0"/>
    <n v="1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673"/>
    <b v="0"/>
    <n v="1"/>
    <b v="0"/>
    <s v="technology/web"/>
    <x v="0"/>
    <s v="web"/>
    <n v="0"/>
    <n v="1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3674"/>
    <b v="0"/>
    <n v="1"/>
    <b v="0"/>
    <s v="games/video games"/>
    <x v="3"/>
    <s v="video games"/>
    <n v="0"/>
    <n v="1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675"/>
    <b v="0"/>
    <n v="1"/>
    <b v="0"/>
    <s v="theater/plays"/>
    <x v="6"/>
    <s v="plays"/>
    <n v="0"/>
    <n v="1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x v="3676"/>
    <b v="0"/>
    <n v="1"/>
    <b v="0"/>
    <s v="theater/plays"/>
    <x v="6"/>
    <s v="plays"/>
    <n v="0"/>
    <n v="1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3677"/>
    <b v="0"/>
    <n v="1"/>
    <b v="0"/>
    <s v="music/faith"/>
    <x v="7"/>
    <s v="faith"/>
    <n v="0"/>
    <n v="1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3678"/>
    <b v="0"/>
    <n v="1"/>
    <b v="0"/>
    <s v="food/food trucks"/>
    <x v="4"/>
    <s v="food trucks"/>
    <n v="0"/>
    <n v="1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3679"/>
    <b v="0"/>
    <n v="1"/>
    <b v="0"/>
    <s v="film &amp; video/animation"/>
    <x v="5"/>
    <s v="animation"/>
    <n v="0"/>
    <n v="1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680"/>
    <b v="0"/>
    <n v="1"/>
    <b v="0"/>
    <s v="film &amp; video/science fiction"/>
    <x v="5"/>
    <s v="science fiction"/>
    <n v="0"/>
    <n v="1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3681"/>
    <b v="0"/>
    <n v="1"/>
    <b v="0"/>
    <s v="technology/web"/>
    <x v="0"/>
    <s v="web"/>
    <n v="0"/>
    <n v="1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3682"/>
    <b v="0"/>
    <n v="1"/>
    <b v="0"/>
    <s v="photography/nature"/>
    <x v="2"/>
    <s v="nature"/>
    <n v="0"/>
    <n v="1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3683"/>
    <b v="0"/>
    <n v="1"/>
    <b v="0"/>
    <s v="music/faith"/>
    <x v="7"/>
    <s v="faith"/>
    <n v="0"/>
    <n v="1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84"/>
    <b v="0"/>
    <n v="1"/>
    <b v="0"/>
    <s v="theater/musical"/>
    <x v="6"/>
    <s v="musical"/>
    <n v="0"/>
    <n v="1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3685"/>
    <b v="0"/>
    <n v="1"/>
    <b v="0"/>
    <s v="music/faith"/>
    <x v="7"/>
    <s v="faith"/>
    <n v="0"/>
    <n v="1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3686"/>
    <b v="0"/>
    <n v="1"/>
    <b v="0"/>
    <s v="technology/wearables"/>
    <x v="0"/>
    <s v="wearables"/>
    <n v="0"/>
    <n v="1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3687"/>
    <b v="0"/>
    <n v="1"/>
    <b v="0"/>
    <s v="games/video games"/>
    <x v="3"/>
    <s v="video games"/>
    <n v="0"/>
    <n v="1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688"/>
    <b v="0"/>
    <n v="1"/>
    <b v="0"/>
    <s v="theater/plays"/>
    <x v="6"/>
    <s v="plays"/>
    <n v="0"/>
    <n v="1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x v="3689"/>
    <b v="0"/>
    <n v="1"/>
    <b v="0"/>
    <s v="theater/plays"/>
    <x v="6"/>
    <s v="plays"/>
    <n v="0"/>
    <n v="1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690"/>
    <b v="0"/>
    <n v="1"/>
    <b v="0"/>
    <s v="journalism/audio"/>
    <x v="8"/>
    <s v="audio"/>
    <n v="0"/>
    <n v="1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3691"/>
    <b v="0"/>
    <n v="1"/>
    <b v="0"/>
    <s v="photography/people"/>
    <x v="2"/>
    <s v="people"/>
    <n v="0"/>
    <n v="1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3692"/>
    <b v="0"/>
    <n v="1"/>
    <b v="0"/>
    <s v="theater/plays"/>
    <x v="6"/>
    <s v="plays"/>
    <n v="0"/>
    <n v="1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x v="3693"/>
    <b v="0"/>
    <n v="1"/>
    <b v="0"/>
    <s v="film &amp; video/animation"/>
    <x v="5"/>
    <s v="animation"/>
    <n v="0"/>
    <n v="1"/>
    <x v="3693"/>
    <d v="2016-05-18T20:22:15"/>
    <x v="1"/>
  </r>
  <r>
    <n v="1128"/>
    <s v="Flying Turds"/>
    <s v="#havingfunFTW"/>
    <n v="1000"/>
    <n v="1"/>
    <x v="2"/>
    <x v="1"/>
    <s v="GBP"/>
    <n v="1407425717"/>
    <x v="3694"/>
    <b v="0"/>
    <n v="1"/>
    <b v="0"/>
    <s v="games/mobile games"/>
    <x v="3"/>
    <s v="mobile games"/>
    <n v="0"/>
    <n v="1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3695"/>
    <b v="0"/>
    <n v="1"/>
    <b v="0"/>
    <s v="music/faith"/>
    <x v="7"/>
    <s v="faith"/>
    <n v="0"/>
    <n v="1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x v="3696"/>
    <b v="0"/>
    <n v="1"/>
    <b v="0"/>
    <s v="technology/web"/>
    <x v="0"/>
    <s v="web"/>
    <n v="0"/>
    <n v="1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697"/>
    <b v="0"/>
    <n v="1"/>
    <b v="0"/>
    <s v="theater/spaces"/>
    <x v="6"/>
    <s v="spaces"/>
    <n v="0"/>
    <n v="1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x v="3698"/>
    <b v="0"/>
    <n v="1"/>
    <b v="0"/>
    <s v="theater/musical"/>
    <x v="6"/>
    <s v="musical"/>
    <n v="0"/>
    <n v="1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3699"/>
    <b v="0"/>
    <n v="1"/>
    <b v="0"/>
    <s v="photography/places"/>
    <x v="2"/>
    <s v="places"/>
    <n v="0"/>
    <n v="1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x v="3700"/>
    <b v="0"/>
    <n v="1"/>
    <b v="0"/>
    <s v="publishing/children's books"/>
    <x v="1"/>
    <s v="children's books"/>
    <n v="0"/>
    <n v="1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3701"/>
    <b v="0"/>
    <n v="1"/>
    <b v="0"/>
    <s v="publishing/translations"/>
    <x v="1"/>
    <s v="translations"/>
    <n v="0"/>
    <n v="1"/>
    <x v="3701"/>
    <d v="2017-01-03T06:04:27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x v="3702"/>
    <b v="0"/>
    <n v="1"/>
    <b v="0"/>
    <s v="food/food trucks"/>
    <x v="4"/>
    <s v="food trucks"/>
    <n v="0"/>
    <n v="1"/>
    <x v="3702"/>
    <d v="2015-03-11T16:23:56"/>
    <x v="4"/>
  </r>
  <r>
    <n v="4004"/>
    <s v="South Florida Tours"/>
    <s v="Help Launch The Queen Into South Florida!"/>
    <n v="500"/>
    <n v="1"/>
    <x v="2"/>
    <x v="0"/>
    <s v="USD"/>
    <n v="1412740457"/>
    <x v="3703"/>
    <b v="0"/>
    <n v="1"/>
    <b v="0"/>
    <s v="theater/plays"/>
    <x v="6"/>
    <s v="plays"/>
    <n v="0"/>
    <n v="1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704"/>
    <b v="0"/>
    <n v="0"/>
    <b v="0"/>
    <s v="film &amp; video/science fiction"/>
    <x v="5"/>
    <s v="science fiction"/>
    <n v="0"/>
    <n v="0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3705"/>
    <b v="0"/>
    <n v="0"/>
    <b v="0"/>
    <s v="theater/spaces"/>
    <x v="6"/>
    <s v="spaces"/>
    <n v="0"/>
    <n v="0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706"/>
    <b v="0"/>
    <n v="0"/>
    <b v="0"/>
    <s v="publishing/translations"/>
    <x v="1"/>
    <s v="translations"/>
    <n v="0"/>
    <n v="0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x v="3707"/>
    <b v="0"/>
    <n v="0"/>
    <b v="0"/>
    <s v="film &amp; video/animation"/>
    <x v="5"/>
    <s v="animation"/>
    <n v="0"/>
    <n v="0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x v="3708"/>
    <b v="0"/>
    <n v="0"/>
    <b v="0"/>
    <s v="film &amp; video/drama"/>
    <x v="5"/>
    <s v="drama"/>
    <n v="0"/>
    <n v="0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3709"/>
    <b v="0"/>
    <n v="0"/>
    <b v="0"/>
    <s v="theater/spaces"/>
    <x v="6"/>
    <s v="spaces"/>
    <n v="0"/>
    <n v="0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3710"/>
    <b v="0"/>
    <n v="0"/>
    <b v="0"/>
    <s v="film &amp; video/drama"/>
    <x v="5"/>
    <s v="drama"/>
    <n v="0"/>
    <n v="0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3711"/>
    <b v="0"/>
    <n v="0"/>
    <b v="0"/>
    <s v="film &amp; video/drama"/>
    <x v="5"/>
    <s v="drama"/>
    <n v="0"/>
    <n v="0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3712"/>
    <b v="0"/>
    <n v="0"/>
    <b v="0"/>
    <s v="film &amp; video/drama"/>
    <x v="5"/>
    <s v="drama"/>
    <n v="0"/>
    <n v="0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3713"/>
    <b v="0"/>
    <n v="0"/>
    <b v="0"/>
    <s v="film &amp; video/drama"/>
    <x v="5"/>
    <s v="drama"/>
    <n v="0"/>
    <n v="0"/>
    <x v="3713"/>
    <d v="2016-01-02T23:00:51"/>
    <x v="4"/>
  </r>
  <r>
    <n v="3125"/>
    <s v="N/A (Canceled)"/>
    <s v="N/A"/>
    <n v="1500000"/>
    <n v="0"/>
    <x v="1"/>
    <x v="0"/>
    <s v="USD"/>
    <n v="1452142672"/>
    <x v="3714"/>
    <b v="0"/>
    <n v="0"/>
    <b v="0"/>
    <s v="theater/spaces"/>
    <x v="6"/>
    <s v="spaces"/>
    <n v="0"/>
    <n v="0"/>
    <x v="3714"/>
    <d v="2016-01-07T04:57:52"/>
    <x v="4"/>
  </r>
  <r>
    <n v="3061"/>
    <s v="Help Save Parkway Cinemas!"/>
    <s v="Save a historic Local theater."/>
    <n v="1000000"/>
    <n v="0"/>
    <x v="2"/>
    <x v="0"/>
    <s v="USD"/>
    <n v="1407955748"/>
    <x v="3715"/>
    <b v="0"/>
    <n v="0"/>
    <b v="0"/>
    <s v="theater/spaces"/>
    <x v="6"/>
    <s v="spaces"/>
    <n v="0"/>
    <n v="0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x v="3716"/>
    <b v="0"/>
    <n v="0"/>
    <b v="0"/>
    <s v="technology/web"/>
    <x v="0"/>
    <s v="web"/>
    <n v="0"/>
    <n v="0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x v="3717"/>
    <b v="0"/>
    <n v="0"/>
    <b v="0"/>
    <s v="film &amp; video/drama"/>
    <x v="5"/>
    <s v="drama"/>
    <n v="0"/>
    <n v="0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x v="3718"/>
    <b v="0"/>
    <n v="0"/>
    <b v="0"/>
    <s v="technology/wearables"/>
    <x v="0"/>
    <s v="wearables"/>
    <n v="0"/>
    <n v="0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719"/>
    <b v="0"/>
    <n v="0"/>
    <b v="0"/>
    <s v="music/world music"/>
    <x v="7"/>
    <s v="world music"/>
    <n v="0"/>
    <n v="0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x v="3720"/>
    <b v="0"/>
    <n v="0"/>
    <b v="0"/>
    <s v="technology/space exploration"/>
    <x v="0"/>
    <s v="space exploration"/>
    <n v="0"/>
    <n v="0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721"/>
    <b v="0"/>
    <n v="0"/>
    <b v="0"/>
    <s v="technology/web"/>
    <x v="0"/>
    <s v="web"/>
    <n v="0"/>
    <n v="0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722"/>
    <b v="0"/>
    <n v="0"/>
    <b v="0"/>
    <s v="theater/musical"/>
    <x v="6"/>
    <s v="musical"/>
    <n v="0"/>
    <n v="0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3723"/>
    <b v="0"/>
    <n v="0"/>
    <b v="0"/>
    <s v="film &amp; video/drama"/>
    <x v="5"/>
    <s v="drama"/>
    <n v="0"/>
    <n v="0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3724"/>
    <b v="0"/>
    <n v="0"/>
    <b v="0"/>
    <s v="music/faith"/>
    <x v="7"/>
    <s v="faith"/>
    <n v="0"/>
    <n v="0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3725"/>
    <b v="0"/>
    <n v="0"/>
    <b v="0"/>
    <s v="games/mobile games"/>
    <x v="3"/>
    <s v="mobile games"/>
    <n v="0"/>
    <n v="0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726"/>
    <b v="0"/>
    <n v="0"/>
    <b v="0"/>
    <s v="film &amp; video/science fiction"/>
    <x v="5"/>
    <s v="science fiction"/>
    <n v="0"/>
    <n v="0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x v="3727"/>
    <b v="0"/>
    <n v="0"/>
    <b v="0"/>
    <s v="publishing/translations"/>
    <x v="1"/>
    <s v="translations"/>
    <n v="0"/>
    <n v="0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3728"/>
    <b v="0"/>
    <n v="0"/>
    <b v="0"/>
    <s v="photography/people"/>
    <x v="2"/>
    <s v="people"/>
    <n v="0"/>
    <n v="0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x v="3729"/>
    <b v="0"/>
    <n v="0"/>
    <b v="0"/>
    <s v="food/restaurants"/>
    <x v="4"/>
    <s v="restaurants"/>
    <n v="0"/>
    <n v="0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730"/>
    <b v="0"/>
    <n v="0"/>
    <b v="0"/>
    <s v="technology/web"/>
    <x v="0"/>
    <s v="web"/>
    <n v="0"/>
    <n v="0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3731"/>
    <b v="0"/>
    <n v="0"/>
    <b v="0"/>
    <s v="film &amp; video/drama"/>
    <x v="5"/>
    <s v="drama"/>
    <n v="0"/>
    <n v="0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3732"/>
    <b v="0"/>
    <n v="0"/>
    <b v="0"/>
    <s v="theater/plays"/>
    <x v="6"/>
    <s v="plays"/>
    <n v="0"/>
    <n v="0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733"/>
    <b v="0"/>
    <n v="0"/>
    <b v="0"/>
    <s v="theater/musical"/>
    <x v="6"/>
    <s v="musical"/>
    <n v="0"/>
    <n v="0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3734"/>
    <b v="0"/>
    <n v="0"/>
    <b v="0"/>
    <s v="photography/people"/>
    <x v="2"/>
    <s v="people"/>
    <n v="0"/>
    <n v="0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x v="3735"/>
    <b v="0"/>
    <n v="0"/>
    <b v="0"/>
    <s v="publishing/translations"/>
    <x v="1"/>
    <s v="translations"/>
    <n v="0"/>
    <n v="0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3736"/>
    <b v="0"/>
    <n v="0"/>
    <b v="0"/>
    <s v="music/faith"/>
    <x v="7"/>
    <s v="faith"/>
    <n v="0"/>
    <n v="0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737"/>
    <b v="0"/>
    <n v="0"/>
    <b v="0"/>
    <s v="technology/web"/>
    <x v="0"/>
    <s v="web"/>
    <n v="0"/>
    <n v="0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738"/>
    <b v="0"/>
    <n v="0"/>
    <b v="0"/>
    <s v="technology/web"/>
    <x v="0"/>
    <s v="web"/>
    <n v="0"/>
    <n v="0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3739"/>
    <b v="0"/>
    <n v="0"/>
    <b v="0"/>
    <s v="film &amp; video/animation"/>
    <x v="5"/>
    <s v="animation"/>
    <n v="0"/>
    <n v="0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3740"/>
    <b v="0"/>
    <n v="0"/>
    <b v="0"/>
    <s v="technology/web"/>
    <x v="0"/>
    <s v="web"/>
    <n v="0"/>
    <n v="0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741"/>
    <b v="0"/>
    <n v="0"/>
    <b v="0"/>
    <s v="technology/web"/>
    <x v="0"/>
    <s v="web"/>
    <n v="0"/>
    <n v="0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x v="3742"/>
    <b v="0"/>
    <n v="0"/>
    <b v="0"/>
    <s v="technology/wearables"/>
    <x v="0"/>
    <s v="wearables"/>
    <n v="0"/>
    <n v="0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3743"/>
    <b v="0"/>
    <n v="0"/>
    <b v="0"/>
    <s v="music/jazz"/>
    <x v="7"/>
    <s v="jazz"/>
    <n v="0"/>
    <n v="0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3744"/>
    <b v="0"/>
    <n v="0"/>
    <b v="0"/>
    <s v="food/restaurants"/>
    <x v="4"/>
    <s v="restaurants"/>
    <n v="0"/>
    <n v="0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3745"/>
    <b v="0"/>
    <n v="0"/>
    <b v="0"/>
    <s v="food/restaurants"/>
    <x v="4"/>
    <s v="restaurants"/>
    <n v="0"/>
    <n v="0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x v="3746"/>
    <b v="0"/>
    <n v="0"/>
    <b v="0"/>
    <s v="food/food trucks"/>
    <x v="4"/>
    <s v="food trucks"/>
    <n v="0"/>
    <n v="0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x v="3747"/>
    <b v="0"/>
    <n v="0"/>
    <b v="0"/>
    <s v="publishing/children's books"/>
    <x v="1"/>
    <s v="children's books"/>
    <n v="0"/>
    <n v="0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748"/>
    <b v="0"/>
    <n v="0"/>
    <b v="0"/>
    <s v="theater/spaces"/>
    <x v="6"/>
    <s v="spaces"/>
    <n v="0"/>
    <n v="0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749"/>
    <b v="0"/>
    <n v="0"/>
    <b v="0"/>
    <s v="theater/musical"/>
    <x v="6"/>
    <s v="musical"/>
    <n v="0"/>
    <n v="0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3750"/>
    <b v="0"/>
    <n v="0"/>
    <b v="0"/>
    <s v="film &amp; video/drama"/>
    <x v="5"/>
    <s v="drama"/>
    <n v="0"/>
    <n v="0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751"/>
    <b v="0"/>
    <n v="0"/>
    <b v="0"/>
    <s v="food/food trucks"/>
    <x v="4"/>
    <s v="food trucks"/>
    <n v="0"/>
    <n v="0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x v="3752"/>
    <b v="0"/>
    <n v="0"/>
    <b v="0"/>
    <s v="technology/web"/>
    <x v="0"/>
    <s v="web"/>
    <n v="0"/>
    <n v="0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3753"/>
    <b v="0"/>
    <n v="0"/>
    <b v="0"/>
    <s v="theater/spaces"/>
    <x v="6"/>
    <s v="spaces"/>
    <n v="0"/>
    <n v="0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x v="3754"/>
    <b v="0"/>
    <n v="0"/>
    <b v="0"/>
    <s v="technology/web"/>
    <x v="0"/>
    <s v="web"/>
    <n v="0"/>
    <n v="0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755"/>
    <b v="0"/>
    <n v="0"/>
    <b v="0"/>
    <s v="theater/spaces"/>
    <x v="6"/>
    <s v="spaces"/>
    <n v="0"/>
    <n v="0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3756"/>
    <b v="0"/>
    <n v="0"/>
    <b v="0"/>
    <s v="theater/plays"/>
    <x v="6"/>
    <s v="plays"/>
    <n v="0"/>
    <n v="0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757"/>
    <b v="0"/>
    <n v="0"/>
    <b v="0"/>
    <s v="film &amp; video/science fiction"/>
    <x v="5"/>
    <s v="science fiction"/>
    <n v="0"/>
    <n v="0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758"/>
    <b v="0"/>
    <n v="0"/>
    <b v="0"/>
    <s v="technology/web"/>
    <x v="0"/>
    <s v="web"/>
    <n v="0"/>
    <n v="0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x v="3759"/>
    <b v="0"/>
    <n v="0"/>
    <b v="0"/>
    <s v="film &amp; video/science fiction"/>
    <x v="5"/>
    <s v="science fiction"/>
    <n v="0"/>
    <n v="0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x v="3760"/>
    <b v="0"/>
    <n v="0"/>
    <b v="0"/>
    <s v="film &amp; video/drama"/>
    <x v="5"/>
    <s v="drama"/>
    <n v="0"/>
    <n v="0"/>
    <x v="3760"/>
    <d v="2014-12-16T08:52:47"/>
    <x v="2"/>
  </r>
  <r>
    <n v="221"/>
    <s v="Archetypes"/>
    <s v="Film about Schizophrenia with Surreal Twists!"/>
    <n v="50000"/>
    <n v="0"/>
    <x v="2"/>
    <x v="0"/>
    <s v="USD"/>
    <n v="1427569564"/>
    <x v="3761"/>
    <b v="0"/>
    <n v="0"/>
    <b v="0"/>
    <s v="film &amp; video/drama"/>
    <x v="5"/>
    <s v="drama"/>
    <n v="0"/>
    <n v="0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x v="3762"/>
    <b v="0"/>
    <n v="0"/>
    <b v="0"/>
    <s v="film &amp; video/animation"/>
    <x v="5"/>
    <s v="animation"/>
    <n v="0"/>
    <n v="0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x v="3763"/>
    <b v="0"/>
    <n v="0"/>
    <b v="0"/>
    <s v="technology/web"/>
    <x v="0"/>
    <s v="web"/>
    <n v="0"/>
    <n v="0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764"/>
    <b v="0"/>
    <n v="0"/>
    <b v="0"/>
    <s v="music/world music"/>
    <x v="7"/>
    <s v="world music"/>
    <n v="0"/>
    <n v="0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3765"/>
    <b v="0"/>
    <n v="0"/>
    <b v="0"/>
    <s v="publishing/translations"/>
    <x v="1"/>
    <s v="translations"/>
    <n v="0"/>
    <n v="0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x v="3766"/>
    <b v="0"/>
    <n v="0"/>
    <b v="0"/>
    <s v="technology/web"/>
    <x v="0"/>
    <s v="web"/>
    <n v="0"/>
    <n v="0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x v="3767"/>
    <b v="0"/>
    <n v="0"/>
    <b v="0"/>
    <s v="technology/web"/>
    <x v="0"/>
    <s v="web"/>
    <n v="0"/>
    <n v="0"/>
    <x v="3767"/>
    <d v="2016-04-14T06:26:04"/>
    <x v="1"/>
  </r>
  <r>
    <n v="2894"/>
    <s v="How Could You Do This To Me (The Stage Play)"/>
    <s v="This Is A Story About A Woman A Man And A Woman"/>
    <n v="50000"/>
    <n v="0"/>
    <x v="2"/>
    <x v="0"/>
    <s v="USD"/>
    <n v="1428100815"/>
    <x v="3768"/>
    <b v="0"/>
    <n v="0"/>
    <b v="0"/>
    <s v="theater/plays"/>
    <x v="6"/>
    <s v="plays"/>
    <n v="0"/>
    <n v="0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3769"/>
    <b v="0"/>
    <n v="0"/>
    <b v="0"/>
    <s v="theater/spaces"/>
    <x v="6"/>
    <s v="spaces"/>
    <n v="0"/>
    <n v="0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770"/>
    <b v="0"/>
    <n v="0"/>
    <b v="0"/>
    <s v="theater/spaces"/>
    <x v="6"/>
    <s v="spaces"/>
    <n v="0"/>
    <n v="0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x v="3771"/>
    <b v="0"/>
    <n v="0"/>
    <b v="0"/>
    <s v="technology/web"/>
    <x v="0"/>
    <s v="web"/>
    <n v="0"/>
    <n v="0"/>
    <x v="3771"/>
    <d v="2016-01-09T14:48:16"/>
    <x v="4"/>
  </r>
  <r>
    <n v="2507"/>
    <s v="Help Cafe Talavera get a New Kitchen!"/>
    <s v="Unique dishes for a unique city!."/>
    <n v="42850"/>
    <n v="0"/>
    <x v="2"/>
    <x v="0"/>
    <s v="USD"/>
    <n v="1431308704"/>
    <x v="3772"/>
    <b v="0"/>
    <n v="0"/>
    <b v="0"/>
    <s v="food/restaurants"/>
    <x v="4"/>
    <s v="restaurants"/>
    <n v="0"/>
    <n v="0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773"/>
    <b v="0"/>
    <n v="0"/>
    <b v="0"/>
    <s v="journalism/audio"/>
    <x v="8"/>
    <s v="audio"/>
    <n v="0"/>
    <n v="0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x v="3774"/>
    <b v="0"/>
    <n v="0"/>
    <b v="0"/>
    <s v="games/mobile games"/>
    <x v="3"/>
    <s v="mobile games"/>
    <n v="0"/>
    <n v="0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3775"/>
    <b v="0"/>
    <n v="0"/>
    <b v="0"/>
    <s v="publishing/translations"/>
    <x v="1"/>
    <s v="translations"/>
    <n v="0"/>
    <n v="0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x v="3776"/>
    <b v="0"/>
    <n v="0"/>
    <b v="0"/>
    <s v="food/food trucks"/>
    <x v="4"/>
    <s v="food trucks"/>
    <n v="0"/>
    <n v="0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x v="3777"/>
    <b v="0"/>
    <n v="0"/>
    <b v="0"/>
    <s v="publishing/translations"/>
    <x v="1"/>
    <s v="translations"/>
    <n v="0"/>
    <n v="0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3778"/>
    <b v="0"/>
    <n v="0"/>
    <b v="0"/>
    <s v="food/restaurants"/>
    <x v="4"/>
    <s v="restaurants"/>
    <n v="0"/>
    <n v="0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779"/>
    <b v="0"/>
    <n v="0"/>
    <b v="0"/>
    <s v="food/food trucks"/>
    <x v="4"/>
    <s v="food trucks"/>
    <n v="0"/>
    <n v="0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780"/>
    <b v="0"/>
    <n v="0"/>
    <b v="0"/>
    <s v="technology/web"/>
    <x v="0"/>
    <s v="web"/>
    <n v="0"/>
    <n v="0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3781"/>
    <b v="0"/>
    <n v="0"/>
    <b v="0"/>
    <s v="film &amp; video/animation"/>
    <x v="5"/>
    <s v="animation"/>
    <n v="0"/>
    <n v="0"/>
    <x v="3781"/>
    <d v="2015-05-20T17:25:38"/>
    <x v="4"/>
  </r>
  <r>
    <n v="1569"/>
    <s v="to be removed (Canceled)"/>
    <s v="to be removed"/>
    <n v="30000"/>
    <n v="0"/>
    <x v="1"/>
    <x v="0"/>
    <s v="USD"/>
    <n v="1369498714"/>
    <x v="3782"/>
    <b v="0"/>
    <n v="0"/>
    <b v="0"/>
    <s v="publishing/art books"/>
    <x v="1"/>
    <s v="art books"/>
    <n v="0"/>
    <n v="0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783"/>
    <b v="0"/>
    <n v="0"/>
    <b v="0"/>
    <s v="technology/web"/>
    <x v="0"/>
    <s v="web"/>
    <n v="0"/>
    <n v="0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x v="3784"/>
    <b v="0"/>
    <n v="0"/>
    <b v="0"/>
    <s v="technology/web"/>
    <x v="0"/>
    <s v="web"/>
    <n v="0"/>
    <n v="0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785"/>
    <b v="0"/>
    <n v="0"/>
    <b v="0"/>
    <s v="food/food trucks"/>
    <x v="4"/>
    <s v="food trucks"/>
    <n v="0"/>
    <n v="0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3786"/>
    <b v="0"/>
    <n v="0"/>
    <b v="0"/>
    <s v="food/food trucks"/>
    <x v="4"/>
    <s v="food trucks"/>
    <n v="0"/>
    <n v="0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3787"/>
    <b v="0"/>
    <n v="0"/>
    <b v="0"/>
    <s v="theater/plays"/>
    <x v="6"/>
    <s v="plays"/>
    <n v="0"/>
    <n v="0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x v="3788"/>
    <b v="0"/>
    <n v="0"/>
    <b v="0"/>
    <s v="theater/musical"/>
    <x v="6"/>
    <s v="musical"/>
    <n v="0"/>
    <n v="0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x v="3789"/>
    <b v="0"/>
    <n v="0"/>
    <b v="0"/>
    <s v="theater/musical"/>
    <x v="6"/>
    <s v="musical"/>
    <n v="0"/>
    <n v="0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x v="3790"/>
    <b v="0"/>
    <n v="0"/>
    <b v="0"/>
    <s v="theater/plays"/>
    <x v="6"/>
    <s v="plays"/>
    <n v="0"/>
    <n v="0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3791"/>
    <b v="0"/>
    <n v="0"/>
    <b v="0"/>
    <s v="film &amp; video/drama"/>
    <x v="5"/>
    <s v="drama"/>
    <n v="0"/>
    <n v="0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792"/>
    <b v="0"/>
    <n v="0"/>
    <b v="0"/>
    <s v="technology/web"/>
    <x v="0"/>
    <s v="web"/>
    <n v="0"/>
    <n v="0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3793"/>
    <b v="0"/>
    <n v="0"/>
    <b v="0"/>
    <s v="film &amp; video/drama"/>
    <x v="5"/>
    <s v="drama"/>
    <n v="0"/>
    <n v="0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3794"/>
    <b v="0"/>
    <n v="0"/>
    <b v="0"/>
    <s v="film &amp; video/drama"/>
    <x v="5"/>
    <s v="drama"/>
    <n v="0"/>
    <n v="0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3795"/>
    <b v="0"/>
    <n v="0"/>
    <b v="0"/>
    <s v="technology/web"/>
    <x v="0"/>
    <s v="web"/>
    <n v="0"/>
    <n v="0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x v="3796"/>
    <b v="0"/>
    <n v="0"/>
    <b v="0"/>
    <s v="technology/web"/>
    <x v="0"/>
    <s v="web"/>
    <n v="0"/>
    <n v="0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3797"/>
    <b v="0"/>
    <n v="0"/>
    <b v="0"/>
    <s v="games/video games"/>
    <x v="3"/>
    <s v="video games"/>
    <n v="0"/>
    <n v="0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x v="3798"/>
    <b v="0"/>
    <n v="0"/>
    <b v="0"/>
    <s v="food/food trucks"/>
    <x v="4"/>
    <s v="food trucks"/>
    <n v="0"/>
    <n v="0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3799"/>
    <b v="0"/>
    <n v="0"/>
    <b v="0"/>
    <s v="food/food trucks"/>
    <x v="4"/>
    <s v="food trucks"/>
    <n v="0"/>
    <n v="0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00"/>
    <b v="0"/>
    <n v="0"/>
    <b v="0"/>
    <s v="music/world music"/>
    <x v="7"/>
    <s v="world music"/>
    <n v="0"/>
    <n v="0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x v="3801"/>
    <b v="0"/>
    <n v="0"/>
    <b v="0"/>
    <s v="publishing/translations"/>
    <x v="1"/>
    <s v="translations"/>
    <n v="0"/>
    <n v="0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802"/>
    <b v="0"/>
    <n v="0"/>
    <b v="0"/>
    <s v="technology/web"/>
    <x v="0"/>
    <s v="web"/>
    <n v="0"/>
    <n v="0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803"/>
    <b v="0"/>
    <n v="0"/>
    <b v="0"/>
    <s v="theater/spaces"/>
    <x v="6"/>
    <s v="spaces"/>
    <n v="0"/>
    <n v="0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804"/>
    <b v="0"/>
    <n v="0"/>
    <b v="0"/>
    <s v="theater/plays"/>
    <x v="6"/>
    <s v="plays"/>
    <n v="0"/>
    <n v="0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805"/>
    <b v="0"/>
    <n v="0"/>
    <b v="0"/>
    <s v="theater/musical"/>
    <x v="6"/>
    <s v="musical"/>
    <n v="0"/>
    <n v="0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x v="3806"/>
    <b v="0"/>
    <n v="0"/>
    <b v="0"/>
    <s v="theater/plays"/>
    <x v="6"/>
    <s v="plays"/>
    <n v="0"/>
    <n v="0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3807"/>
    <b v="0"/>
    <n v="0"/>
    <b v="0"/>
    <s v="food/restaurants"/>
    <x v="4"/>
    <s v="restaurants"/>
    <n v="0"/>
    <n v="0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808"/>
    <b v="0"/>
    <n v="0"/>
    <b v="0"/>
    <s v="film &amp; video/science fiction"/>
    <x v="5"/>
    <s v="science fiction"/>
    <n v="0"/>
    <n v="0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3809"/>
    <b v="0"/>
    <n v="0"/>
    <b v="0"/>
    <s v="film &amp; video/animation"/>
    <x v="5"/>
    <s v="animation"/>
    <n v="0"/>
    <n v="0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x v="3810"/>
    <b v="0"/>
    <n v="0"/>
    <b v="0"/>
    <s v="film &amp; video/animation"/>
    <x v="5"/>
    <s v="animation"/>
    <n v="0"/>
    <n v="0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x v="3811"/>
    <b v="0"/>
    <n v="0"/>
    <b v="0"/>
    <s v="technology/web"/>
    <x v="0"/>
    <s v="web"/>
    <n v="0"/>
    <n v="0"/>
    <x v="3811"/>
    <d v="2015-11-25T16:49:25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x v="3812"/>
    <b v="0"/>
    <n v="0"/>
    <b v="0"/>
    <s v="music/jazz"/>
    <x v="7"/>
    <s v="jazz"/>
    <n v="0"/>
    <n v="0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x v="3813"/>
    <b v="0"/>
    <n v="0"/>
    <b v="0"/>
    <s v="photography/nature"/>
    <x v="2"/>
    <s v="nature"/>
    <n v="0"/>
    <n v="0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3814"/>
    <b v="0"/>
    <n v="0"/>
    <b v="0"/>
    <s v="food/food trucks"/>
    <x v="4"/>
    <s v="food trucks"/>
    <n v="0"/>
    <n v="0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3815"/>
    <b v="0"/>
    <n v="0"/>
    <b v="0"/>
    <s v="food/restaurants"/>
    <x v="4"/>
    <s v="restaurants"/>
    <n v="0"/>
    <n v="0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x v="3816"/>
    <b v="0"/>
    <n v="0"/>
    <b v="0"/>
    <s v="food/food trucks"/>
    <x v="4"/>
    <s v="food trucks"/>
    <n v="0"/>
    <n v="0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817"/>
    <b v="0"/>
    <n v="0"/>
    <b v="0"/>
    <s v="theater/plays"/>
    <x v="6"/>
    <s v="plays"/>
    <n v="0"/>
    <n v="0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818"/>
    <b v="0"/>
    <n v="0"/>
    <b v="0"/>
    <s v="theater/plays"/>
    <x v="6"/>
    <s v="plays"/>
    <n v="0"/>
    <n v="0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3819"/>
    <b v="0"/>
    <n v="0"/>
    <b v="0"/>
    <s v="theater/plays"/>
    <x v="6"/>
    <s v="plays"/>
    <n v="0"/>
    <n v="0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3820"/>
    <b v="0"/>
    <n v="0"/>
    <b v="0"/>
    <s v="theater/plays"/>
    <x v="6"/>
    <s v="plays"/>
    <n v="0"/>
    <n v="0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3821"/>
    <b v="0"/>
    <n v="0"/>
    <b v="0"/>
    <s v="publishing/children's books"/>
    <x v="1"/>
    <s v="children's books"/>
    <n v="0"/>
    <n v="0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3822"/>
    <b v="0"/>
    <n v="0"/>
    <b v="0"/>
    <s v="food/food trucks"/>
    <x v="4"/>
    <s v="food trucks"/>
    <n v="0"/>
    <n v="0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823"/>
    <b v="0"/>
    <n v="0"/>
    <b v="0"/>
    <s v="theater/plays"/>
    <x v="6"/>
    <s v="plays"/>
    <n v="0"/>
    <n v="0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3824"/>
    <b v="0"/>
    <n v="0"/>
    <b v="0"/>
    <s v="publishing/fiction"/>
    <x v="1"/>
    <s v="fiction"/>
    <n v="0"/>
    <n v="0"/>
    <x v="3824"/>
    <d v="2013-02-24T23:59:29"/>
    <x v="0"/>
  </r>
  <r>
    <n v="165"/>
    <s v="NET"/>
    <s v="A teacher. A boy. The beach and a heatwave that drove them all insane."/>
    <n v="17000"/>
    <n v="0"/>
    <x v="2"/>
    <x v="1"/>
    <s v="GBP"/>
    <n v="1452613724"/>
    <x v="3825"/>
    <b v="0"/>
    <n v="0"/>
    <b v="0"/>
    <s v="film &amp; video/drama"/>
    <x v="5"/>
    <s v="drama"/>
    <n v="0"/>
    <n v="0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3826"/>
    <b v="0"/>
    <n v="0"/>
    <b v="0"/>
    <s v="music/jazz"/>
    <x v="7"/>
    <s v="jazz"/>
    <n v="0"/>
    <n v="0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3827"/>
    <b v="0"/>
    <n v="0"/>
    <b v="0"/>
    <s v="photography/places"/>
    <x v="2"/>
    <s v="places"/>
    <n v="0"/>
    <n v="0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3828"/>
    <b v="0"/>
    <n v="0"/>
    <b v="0"/>
    <s v="photography/photobooks"/>
    <x v="2"/>
    <s v="photobooks"/>
    <n v="0"/>
    <n v="0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3829"/>
    <b v="0"/>
    <n v="0"/>
    <b v="0"/>
    <s v="games/video games"/>
    <x v="3"/>
    <s v="video games"/>
    <n v="0"/>
    <n v="0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3830"/>
    <b v="0"/>
    <n v="0"/>
    <b v="0"/>
    <s v="food/food trucks"/>
    <x v="4"/>
    <s v="food trucks"/>
    <n v="0"/>
    <n v="0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x v="3831"/>
    <b v="0"/>
    <n v="0"/>
    <b v="0"/>
    <s v="food/food trucks"/>
    <x v="4"/>
    <s v="food trucks"/>
    <n v="0"/>
    <n v="0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3832"/>
    <b v="0"/>
    <n v="0"/>
    <b v="0"/>
    <s v="food/food trucks"/>
    <x v="4"/>
    <s v="food trucks"/>
    <n v="0"/>
    <n v="0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3833"/>
    <b v="0"/>
    <n v="0"/>
    <b v="0"/>
    <s v="food/food trucks"/>
    <x v="4"/>
    <s v="food trucks"/>
    <n v="0"/>
    <n v="0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3834"/>
    <b v="0"/>
    <n v="0"/>
    <b v="0"/>
    <s v="theater/spaces"/>
    <x v="6"/>
    <s v="spaces"/>
    <n v="0"/>
    <n v="0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835"/>
    <b v="0"/>
    <n v="0"/>
    <b v="0"/>
    <s v="theater/musical"/>
    <x v="6"/>
    <s v="musical"/>
    <n v="0"/>
    <n v="0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36"/>
    <b v="0"/>
    <n v="0"/>
    <b v="0"/>
    <s v="theater/musical"/>
    <x v="6"/>
    <s v="musical"/>
    <n v="0"/>
    <n v="0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37"/>
    <b v="0"/>
    <n v="0"/>
    <b v="0"/>
    <s v="theater/musical"/>
    <x v="6"/>
    <s v="musical"/>
    <n v="0"/>
    <n v="0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38"/>
    <b v="0"/>
    <n v="0"/>
    <b v="0"/>
    <s v="theater/musical"/>
    <x v="6"/>
    <s v="musical"/>
    <n v="0"/>
    <n v="0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3839"/>
    <b v="0"/>
    <n v="0"/>
    <b v="0"/>
    <s v="film &amp; video/animation"/>
    <x v="5"/>
    <s v="animation"/>
    <n v="0"/>
    <n v="0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840"/>
    <b v="0"/>
    <n v="0"/>
    <b v="0"/>
    <s v="publishing/translations"/>
    <x v="1"/>
    <s v="translations"/>
    <n v="0"/>
    <n v="0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841"/>
    <b v="0"/>
    <n v="0"/>
    <b v="0"/>
    <s v="technology/web"/>
    <x v="0"/>
    <s v="web"/>
    <n v="0"/>
    <n v="0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3842"/>
    <b v="0"/>
    <n v="0"/>
    <b v="0"/>
    <s v="publishing/translations"/>
    <x v="1"/>
    <s v="translations"/>
    <n v="0"/>
    <n v="0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x v="3843"/>
    <b v="0"/>
    <n v="0"/>
    <b v="0"/>
    <s v="publishing/translations"/>
    <x v="1"/>
    <s v="translations"/>
    <n v="0"/>
    <n v="0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844"/>
    <b v="0"/>
    <n v="0"/>
    <b v="0"/>
    <s v="technology/web"/>
    <x v="0"/>
    <s v="web"/>
    <n v="0"/>
    <n v="0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3845"/>
    <b v="0"/>
    <n v="0"/>
    <b v="0"/>
    <s v="film &amp; video/drama"/>
    <x v="5"/>
    <s v="drama"/>
    <n v="0"/>
    <n v="0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3846"/>
    <b v="0"/>
    <n v="0"/>
    <b v="0"/>
    <s v="film &amp; video/animation"/>
    <x v="5"/>
    <s v="animation"/>
    <n v="0"/>
    <n v="0"/>
    <x v="3846"/>
    <d v="2017-01-09T01:18:20"/>
    <x v="1"/>
  </r>
  <r>
    <n v="1049"/>
    <s v="J1 (Canceled)"/>
    <s v="------"/>
    <n v="12000"/>
    <n v="0"/>
    <x v="1"/>
    <x v="0"/>
    <s v="USD"/>
    <n v="1455272445"/>
    <x v="3847"/>
    <b v="0"/>
    <n v="0"/>
    <b v="0"/>
    <s v="journalism/audio"/>
    <x v="8"/>
    <s v="audio"/>
    <n v="0"/>
    <n v="0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848"/>
    <b v="0"/>
    <n v="0"/>
    <b v="0"/>
    <s v="theater/musical"/>
    <x v="6"/>
    <s v="musical"/>
    <n v="0"/>
    <n v="0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x v="3849"/>
    <b v="0"/>
    <n v="0"/>
    <b v="0"/>
    <s v="technology/wearables"/>
    <x v="0"/>
    <s v="wearables"/>
    <n v="0"/>
    <n v="0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3850"/>
    <b v="0"/>
    <n v="0"/>
    <b v="0"/>
    <s v="film &amp; video/drama"/>
    <x v="5"/>
    <s v="drama"/>
    <n v="0"/>
    <n v="0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3851"/>
    <b v="0"/>
    <n v="0"/>
    <b v="0"/>
    <s v="film &amp; video/drama"/>
    <x v="5"/>
    <s v="drama"/>
    <n v="0"/>
    <n v="0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3852"/>
    <b v="0"/>
    <n v="0"/>
    <b v="0"/>
    <s v="film &amp; video/animation"/>
    <x v="5"/>
    <s v="animation"/>
    <n v="0"/>
    <n v="0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3853"/>
    <b v="0"/>
    <n v="0"/>
    <b v="0"/>
    <s v="film &amp; video/animation"/>
    <x v="5"/>
    <s v="animation"/>
    <n v="0"/>
    <n v="0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3854"/>
    <b v="0"/>
    <n v="0"/>
    <b v="0"/>
    <s v="film &amp; video/animation"/>
    <x v="5"/>
    <s v="animation"/>
    <n v="0"/>
    <n v="0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3855"/>
    <b v="0"/>
    <n v="0"/>
    <b v="0"/>
    <s v="technology/web"/>
    <x v="0"/>
    <s v="web"/>
    <n v="0"/>
    <n v="0"/>
    <x v="3855"/>
    <d v="2015-01-01T20:13:14"/>
    <x v="2"/>
  </r>
  <r>
    <n v="612"/>
    <s v="Web Streaming 2.0 (Canceled)"/>
    <s v="A Fast and Reliable new Web platform to stream videos from Internet"/>
    <n v="10000"/>
    <n v="0"/>
    <x v="1"/>
    <x v="6"/>
    <s v="EUR"/>
    <n v="1472777146"/>
    <x v="3856"/>
    <b v="0"/>
    <n v="0"/>
    <b v="0"/>
    <s v="technology/web"/>
    <x v="0"/>
    <s v="web"/>
    <n v="0"/>
    <n v="0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857"/>
    <b v="0"/>
    <n v="0"/>
    <b v="0"/>
    <s v="technology/web"/>
    <x v="0"/>
    <s v="web"/>
    <n v="0"/>
    <n v="0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58"/>
    <b v="0"/>
    <n v="0"/>
    <b v="0"/>
    <s v="journalism/audio"/>
    <x v="8"/>
    <s v="audio"/>
    <n v="0"/>
    <n v="0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59"/>
    <b v="0"/>
    <n v="0"/>
    <b v="0"/>
    <s v="journalism/audio"/>
    <x v="8"/>
    <s v="audio"/>
    <n v="0"/>
    <n v="0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3860"/>
    <b v="0"/>
    <n v="0"/>
    <b v="0"/>
    <s v="games/video games"/>
    <x v="3"/>
    <s v="video games"/>
    <n v="0"/>
    <n v="0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3861"/>
    <b v="0"/>
    <n v="0"/>
    <b v="0"/>
    <s v="food/food trucks"/>
    <x v="4"/>
    <s v="food trucks"/>
    <n v="0"/>
    <n v="0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3862"/>
    <b v="0"/>
    <n v="0"/>
    <b v="0"/>
    <s v="publishing/translations"/>
    <x v="1"/>
    <s v="translations"/>
    <n v="0"/>
    <n v="0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3863"/>
    <b v="0"/>
    <n v="0"/>
    <b v="0"/>
    <s v="publishing/fiction"/>
    <x v="1"/>
    <s v="fiction"/>
    <n v="0"/>
    <n v="0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3864"/>
    <b v="0"/>
    <n v="0"/>
    <b v="0"/>
    <s v="music/faith"/>
    <x v="7"/>
    <s v="faith"/>
    <n v="0"/>
    <n v="0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3865"/>
    <b v="0"/>
    <n v="0"/>
    <b v="0"/>
    <s v="music/faith"/>
    <x v="7"/>
    <s v="faith"/>
    <n v="0"/>
    <n v="0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3866"/>
    <b v="0"/>
    <n v="0"/>
    <b v="0"/>
    <s v="games/mobile games"/>
    <x v="3"/>
    <s v="mobile games"/>
    <n v="0"/>
    <n v="0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x v="3867"/>
    <b v="0"/>
    <n v="0"/>
    <b v="0"/>
    <s v="technology/web"/>
    <x v="0"/>
    <s v="web"/>
    <n v="0"/>
    <n v="0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868"/>
    <b v="0"/>
    <n v="0"/>
    <b v="0"/>
    <s v="technology/web"/>
    <x v="0"/>
    <s v="web"/>
    <n v="0"/>
    <n v="0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3869"/>
    <b v="0"/>
    <n v="0"/>
    <b v="0"/>
    <s v="food/food trucks"/>
    <x v="4"/>
    <s v="food trucks"/>
    <n v="0"/>
    <n v="0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3870"/>
    <b v="0"/>
    <n v="0"/>
    <b v="0"/>
    <s v="food/food trucks"/>
    <x v="4"/>
    <s v="food trucks"/>
    <n v="0"/>
    <n v="0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3871"/>
    <b v="0"/>
    <n v="0"/>
    <b v="0"/>
    <s v="food/restaurants"/>
    <x v="4"/>
    <s v="restaurants"/>
    <n v="0"/>
    <n v="0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872"/>
    <b v="0"/>
    <n v="0"/>
    <b v="0"/>
    <s v="food/food trucks"/>
    <x v="4"/>
    <s v="food trucks"/>
    <n v="0"/>
    <n v="0"/>
    <x v="3872"/>
    <d v="2016-05-18T19:49:05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x v="3873"/>
    <b v="0"/>
    <n v="0"/>
    <b v="0"/>
    <s v="food/food trucks"/>
    <x v="4"/>
    <s v="food trucks"/>
    <n v="0"/>
    <n v="0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3874"/>
    <b v="0"/>
    <n v="0"/>
    <b v="0"/>
    <s v="food/food trucks"/>
    <x v="4"/>
    <s v="food trucks"/>
    <n v="0"/>
    <n v="0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3875"/>
    <b v="0"/>
    <n v="0"/>
    <b v="0"/>
    <s v="food/food trucks"/>
    <x v="4"/>
    <s v="food trucks"/>
    <n v="0"/>
    <n v="0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3876"/>
    <b v="0"/>
    <n v="0"/>
    <b v="0"/>
    <s v="publishing/children's books"/>
    <x v="1"/>
    <s v="children's books"/>
    <n v="0"/>
    <n v="0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3877"/>
    <b v="0"/>
    <n v="0"/>
    <b v="0"/>
    <s v="theater/plays"/>
    <x v="6"/>
    <s v="plays"/>
    <n v="0"/>
    <n v="0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3878"/>
    <b v="0"/>
    <n v="0"/>
    <b v="0"/>
    <s v="theater/spaces"/>
    <x v="6"/>
    <s v="spaces"/>
    <n v="0"/>
    <n v="0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79"/>
    <b v="0"/>
    <n v="0"/>
    <b v="0"/>
    <s v="theater/musical"/>
    <x v="6"/>
    <s v="musical"/>
    <n v="0"/>
    <n v="0"/>
    <x v="3879"/>
    <d v="2015-03-27T17:59:52"/>
    <x v="4"/>
  </r>
  <r>
    <n v="3886"/>
    <s v="a (Canceled)"/>
    <n v="1"/>
    <n v="10000"/>
    <n v="0"/>
    <x v="1"/>
    <x v="8"/>
    <s v="AUD"/>
    <n v="1418275702"/>
    <x v="3880"/>
    <b v="0"/>
    <n v="0"/>
    <b v="0"/>
    <s v="theater/musical"/>
    <x v="6"/>
    <s v="musical"/>
    <n v="0"/>
    <n v="0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x v="3881"/>
    <b v="0"/>
    <n v="0"/>
    <b v="0"/>
    <s v="theater/plays"/>
    <x v="6"/>
    <s v="plays"/>
    <n v="0"/>
    <n v="0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x v="3882"/>
    <b v="0"/>
    <n v="0"/>
    <b v="0"/>
    <s v="theater/plays"/>
    <x v="6"/>
    <s v="plays"/>
    <n v="0"/>
    <n v="0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3883"/>
    <b v="0"/>
    <n v="0"/>
    <b v="0"/>
    <s v="theater/plays"/>
    <x v="6"/>
    <s v="plays"/>
    <n v="0"/>
    <n v="0"/>
    <x v="3883"/>
    <d v="2016-01-31T23:55:00"/>
    <x v="4"/>
  </r>
  <r>
    <n v="4087"/>
    <s v="Stage Production &quot;The Nail Shop&quot;"/>
    <s v="Comedy Stage Play"/>
    <n v="9600"/>
    <n v="0"/>
    <x v="2"/>
    <x v="0"/>
    <s v="USD"/>
    <n v="1468777786"/>
    <x v="3884"/>
    <b v="0"/>
    <n v="0"/>
    <b v="0"/>
    <s v="theater/plays"/>
    <x v="6"/>
    <s v="plays"/>
    <n v="0"/>
    <n v="0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x v="3885"/>
    <b v="0"/>
    <n v="0"/>
    <b v="0"/>
    <s v="theater/plays"/>
    <x v="6"/>
    <s v="plays"/>
    <n v="0"/>
    <n v="0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3886"/>
    <b v="0"/>
    <n v="0"/>
    <b v="0"/>
    <s v="food/food trucks"/>
    <x v="4"/>
    <s v="food trucks"/>
    <n v="0"/>
    <n v="0"/>
    <x v="3886"/>
    <d v="2015-04-29T04:22:00"/>
    <x v="4"/>
  </r>
  <r>
    <n v="585"/>
    <s v="Link Card"/>
    <s v="SAVE UP TO 40% WHEN YOU SPEND!_x000a__x000a_PRE-ORDER YOUR LINK CARD TODAY"/>
    <n v="9000"/>
    <n v="0"/>
    <x v="2"/>
    <x v="1"/>
    <s v="GBP"/>
    <n v="1448928000"/>
    <x v="3887"/>
    <b v="0"/>
    <n v="0"/>
    <b v="0"/>
    <s v="technology/web"/>
    <x v="0"/>
    <s v="web"/>
    <n v="0"/>
    <n v="0"/>
    <x v="3887"/>
    <d v="2015-12-01T00:00:00"/>
    <x v="4"/>
  </r>
  <r>
    <n v="1172"/>
    <s v="let your dayz take you to the dogs."/>
    <s v="Bringing YOUR favorite dog recipes to the streets."/>
    <n v="9000"/>
    <n v="0"/>
    <x v="2"/>
    <x v="0"/>
    <s v="USD"/>
    <n v="1408551752"/>
    <x v="3888"/>
    <b v="0"/>
    <n v="0"/>
    <b v="0"/>
    <s v="food/food trucks"/>
    <x v="4"/>
    <s v="food trucks"/>
    <n v="0"/>
    <n v="0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889"/>
    <b v="0"/>
    <n v="0"/>
    <b v="0"/>
    <s v="theater/spaces"/>
    <x v="6"/>
    <s v="spaces"/>
    <n v="0"/>
    <n v="0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890"/>
    <b v="0"/>
    <n v="0"/>
    <b v="0"/>
    <s v="theater/plays"/>
    <x v="6"/>
    <s v="plays"/>
    <n v="0"/>
    <n v="0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3891"/>
    <b v="0"/>
    <n v="0"/>
    <b v="0"/>
    <s v="publishing/translations"/>
    <x v="1"/>
    <s v="translations"/>
    <n v="0"/>
    <n v="0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3892"/>
    <b v="0"/>
    <n v="0"/>
    <b v="0"/>
    <s v="theater/plays"/>
    <x v="6"/>
    <s v="plays"/>
    <n v="0"/>
    <n v="0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3893"/>
    <b v="0"/>
    <n v="0"/>
    <b v="0"/>
    <s v="photography/photobooks"/>
    <x v="2"/>
    <s v="photobooks"/>
    <n v="0"/>
    <n v="0"/>
    <x v="3893"/>
    <d v="2014-08-08T21:20:12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x v="3894"/>
    <b v="0"/>
    <n v="0"/>
    <b v="0"/>
    <s v="film &amp; video/drama"/>
    <x v="5"/>
    <s v="drama"/>
    <n v="0"/>
    <n v="0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x v="3895"/>
    <b v="0"/>
    <n v="0"/>
    <b v="0"/>
    <s v="games/mobile games"/>
    <x v="3"/>
    <s v="mobile games"/>
    <n v="0"/>
    <n v="0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x v="3896"/>
    <b v="0"/>
    <n v="0"/>
    <b v="0"/>
    <s v="food/food trucks"/>
    <x v="4"/>
    <s v="food trucks"/>
    <n v="0"/>
    <n v="0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3897"/>
    <b v="0"/>
    <n v="0"/>
    <b v="0"/>
    <s v="food/food trucks"/>
    <x v="4"/>
    <s v="food trucks"/>
    <n v="0"/>
    <n v="0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898"/>
    <b v="0"/>
    <n v="0"/>
    <b v="0"/>
    <s v="food/food trucks"/>
    <x v="4"/>
    <s v="food trucks"/>
    <n v="0"/>
    <n v="0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3899"/>
    <b v="0"/>
    <n v="0"/>
    <b v="0"/>
    <s v="publishing/children's books"/>
    <x v="1"/>
    <s v="children's books"/>
    <n v="0"/>
    <n v="0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3900"/>
    <b v="0"/>
    <n v="0"/>
    <b v="0"/>
    <s v="theater/plays"/>
    <x v="6"/>
    <s v="plays"/>
    <n v="0"/>
    <n v="0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901"/>
    <b v="0"/>
    <n v="0"/>
    <b v="0"/>
    <s v="theater/musical"/>
    <x v="6"/>
    <s v="musical"/>
    <n v="0"/>
    <n v="0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02"/>
    <b v="0"/>
    <n v="0"/>
    <b v="0"/>
    <s v="theater/plays"/>
    <x v="6"/>
    <s v="plays"/>
    <n v="0"/>
    <n v="0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3903"/>
    <b v="0"/>
    <n v="0"/>
    <b v="0"/>
    <s v="film &amp; video/animation"/>
    <x v="5"/>
    <s v="animation"/>
    <n v="0"/>
    <n v="0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3904"/>
    <b v="0"/>
    <n v="0"/>
    <b v="0"/>
    <s v="technology/web"/>
    <x v="0"/>
    <s v="web"/>
    <n v="0"/>
    <n v="0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3905"/>
    <b v="0"/>
    <n v="0"/>
    <b v="0"/>
    <s v="technology/web"/>
    <x v="0"/>
    <s v="web"/>
    <n v="0"/>
    <n v="0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3906"/>
    <b v="0"/>
    <n v="0"/>
    <b v="0"/>
    <s v="film &amp; video/animation"/>
    <x v="5"/>
    <s v="animation"/>
    <n v="0"/>
    <n v="0"/>
    <x v="3906"/>
    <d v="2015-09-06T14:46:00"/>
    <x v="4"/>
  </r>
  <r>
    <n v="147"/>
    <s v="Consumed (Static Air) (Canceled)"/>
    <s v="Film makers catch live footage beyond their wildest dreams."/>
    <n v="7000"/>
    <n v="0"/>
    <x v="1"/>
    <x v="1"/>
    <s v="GBP"/>
    <n v="1420741080"/>
    <x v="3907"/>
    <b v="0"/>
    <n v="0"/>
    <b v="0"/>
    <s v="film &amp; video/science fiction"/>
    <x v="5"/>
    <s v="science fiction"/>
    <n v="0"/>
    <n v="0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x v="3908"/>
    <b v="0"/>
    <n v="0"/>
    <b v="0"/>
    <s v="film &amp; video/animation"/>
    <x v="5"/>
    <s v="animation"/>
    <n v="0"/>
    <n v="0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3909"/>
    <b v="0"/>
    <n v="0"/>
    <b v="0"/>
    <s v="film &amp; video/animation"/>
    <x v="5"/>
    <s v="animation"/>
    <n v="0"/>
    <n v="0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3910"/>
    <b v="0"/>
    <n v="0"/>
    <b v="0"/>
    <s v="music/jazz"/>
    <x v="7"/>
    <s v="jazz"/>
    <n v="0"/>
    <n v="0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3911"/>
    <b v="0"/>
    <n v="0"/>
    <b v="0"/>
    <s v="music/faith"/>
    <x v="7"/>
    <s v="faith"/>
    <n v="0"/>
    <n v="0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3912"/>
    <b v="0"/>
    <n v="0"/>
    <b v="0"/>
    <s v="food/restaurants"/>
    <x v="4"/>
    <s v="restaurants"/>
    <n v="0"/>
    <n v="0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3913"/>
    <b v="0"/>
    <n v="0"/>
    <b v="0"/>
    <s v="theater/plays"/>
    <x v="6"/>
    <s v="plays"/>
    <n v="0"/>
    <n v="0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3914"/>
    <b v="0"/>
    <n v="0"/>
    <b v="0"/>
    <s v="food/food trucks"/>
    <x v="4"/>
    <s v="food trucks"/>
    <n v="0"/>
    <n v="0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3915"/>
    <b v="0"/>
    <n v="0"/>
    <b v="0"/>
    <s v="film &amp; video/animation"/>
    <x v="5"/>
    <s v="animation"/>
    <n v="0"/>
    <n v="0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3916"/>
    <b v="0"/>
    <n v="0"/>
    <b v="0"/>
    <s v="music/jazz"/>
    <x v="7"/>
    <s v="jazz"/>
    <n v="0"/>
    <n v="0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3917"/>
    <b v="0"/>
    <n v="0"/>
    <b v="0"/>
    <s v="food/food trucks"/>
    <x v="4"/>
    <s v="food trucks"/>
    <n v="0"/>
    <n v="0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3918"/>
    <b v="0"/>
    <n v="0"/>
    <b v="0"/>
    <s v="photography/people"/>
    <x v="2"/>
    <s v="people"/>
    <n v="0"/>
    <n v="0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x v="3919"/>
    <b v="0"/>
    <n v="0"/>
    <b v="0"/>
    <s v="film &amp; video/drama"/>
    <x v="5"/>
    <s v="drama"/>
    <n v="0"/>
    <n v="0"/>
    <x v="3919"/>
    <d v="2015-05-08T18:12:56"/>
    <x v="4"/>
  </r>
  <r>
    <n v="202"/>
    <s v="Modern Gangsters"/>
    <s v="new web series created by jonney terry"/>
    <n v="6000"/>
    <n v="0"/>
    <x v="2"/>
    <x v="0"/>
    <s v="USD"/>
    <n v="1444337940"/>
    <x v="3920"/>
    <b v="0"/>
    <n v="0"/>
    <b v="0"/>
    <s v="film &amp; video/drama"/>
    <x v="5"/>
    <s v="drama"/>
    <n v="0"/>
    <n v="0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3921"/>
    <b v="0"/>
    <n v="0"/>
    <b v="0"/>
    <s v="film &amp; video/animation"/>
    <x v="5"/>
    <s v="animation"/>
    <n v="0"/>
    <n v="0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3922"/>
    <b v="0"/>
    <n v="0"/>
    <b v="0"/>
    <s v="food/food trucks"/>
    <x v="4"/>
    <s v="food trucks"/>
    <n v="0"/>
    <n v="0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923"/>
    <b v="0"/>
    <n v="0"/>
    <b v="0"/>
    <s v="publishing/translations"/>
    <x v="1"/>
    <s v="translations"/>
    <n v="0"/>
    <n v="0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3924"/>
    <b v="0"/>
    <n v="0"/>
    <b v="0"/>
    <s v="photography/nature"/>
    <x v="2"/>
    <s v="nature"/>
    <n v="0"/>
    <n v="0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3925"/>
    <b v="0"/>
    <n v="0"/>
    <b v="0"/>
    <s v="music/faith"/>
    <x v="7"/>
    <s v="faith"/>
    <n v="0"/>
    <n v="0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3926"/>
    <b v="0"/>
    <n v="0"/>
    <b v="0"/>
    <s v="food/food trucks"/>
    <x v="4"/>
    <s v="food trucks"/>
    <n v="0"/>
    <n v="0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927"/>
    <b v="0"/>
    <n v="0"/>
    <b v="0"/>
    <s v="theater/plays"/>
    <x v="6"/>
    <s v="plays"/>
    <n v="0"/>
    <n v="0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3928"/>
    <b v="0"/>
    <n v="0"/>
    <b v="0"/>
    <s v="publishing/children's books"/>
    <x v="1"/>
    <s v="children's books"/>
    <n v="0"/>
    <n v="0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x v="3929"/>
    <b v="0"/>
    <n v="0"/>
    <b v="0"/>
    <s v="film &amp; video/science fiction"/>
    <x v="5"/>
    <s v="science fiction"/>
    <n v="0"/>
    <n v="0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3930"/>
    <b v="0"/>
    <n v="0"/>
    <b v="0"/>
    <s v="music/jazz"/>
    <x v="7"/>
    <s v="jazz"/>
    <n v="0"/>
    <n v="0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x v="3931"/>
    <b v="0"/>
    <n v="0"/>
    <b v="0"/>
    <s v="music/faith"/>
    <x v="7"/>
    <s v="faith"/>
    <n v="0"/>
    <n v="0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32"/>
    <b v="0"/>
    <n v="0"/>
    <b v="0"/>
    <s v="technology/web"/>
    <x v="0"/>
    <s v="web"/>
    <n v="0"/>
    <n v="0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3933"/>
    <b v="0"/>
    <n v="0"/>
    <b v="0"/>
    <s v="theater/plays"/>
    <x v="6"/>
    <s v="plays"/>
    <n v="0"/>
    <n v="0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934"/>
    <b v="0"/>
    <n v="0"/>
    <b v="0"/>
    <s v="theater/musical"/>
    <x v="6"/>
    <s v="musical"/>
    <n v="0"/>
    <n v="0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5"/>
    <b v="0"/>
    <n v="0"/>
    <b v="0"/>
    <s v="theater/plays"/>
    <x v="6"/>
    <s v="plays"/>
    <n v="0"/>
    <n v="0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3936"/>
    <b v="0"/>
    <n v="0"/>
    <b v="0"/>
    <s v="food/food trucks"/>
    <x v="4"/>
    <s v="food trucks"/>
    <n v="0"/>
    <n v="0"/>
    <x v="3936"/>
    <d v="2014-08-09T17:22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3937"/>
    <b v="0"/>
    <n v="0"/>
    <b v="0"/>
    <s v="film &amp; video/science fiction"/>
    <x v="5"/>
    <s v="science fiction"/>
    <n v="0"/>
    <n v="0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938"/>
    <b v="0"/>
    <n v="0"/>
    <b v="0"/>
    <s v="film &amp; video/science fiction"/>
    <x v="5"/>
    <s v="science fiction"/>
    <n v="0"/>
    <n v="0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3939"/>
    <b v="0"/>
    <n v="0"/>
    <b v="0"/>
    <s v="film &amp; video/drama"/>
    <x v="5"/>
    <s v="drama"/>
    <n v="0"/>
    <n v="0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3940"/>
    <b v="0"/>
    <n v="0"/>
    <b v="0"/>
    <s v="film &amp; video/drama"/>
    <x v="5"/>
    <s v="drama"/>
    <n v="0"/>
    <n v="0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3941"/>
    <b v="0"/>
    <n v="0"/>
    <b v="0"/>
    <s v="film &amp; video/animation"/>
    <x v="5"/>
    <s v="animation"/>
    <n v="0"/>
    <n v="0"/>
    <x v="3941"/>
    <d v="2009-11-27T04:59:00"/>
    <x v="8"/>
  </r>
  <r>
    <n v="516"/>
    <s v="Shipmates"/>
    <s v="A big brother style comedy animation series starring famous seafarers"/>
    <n v="5000"/>
    <n v="0"/>
    <x v="2"/>
    <x v="1"/>
    <s v="GBP"/>
    <n v="1432752080"/>
    <x v="3942"/>
    <b v="0"/>
    <n v="0"/>
    <b v="0"/>
    <s v="film &amp; video/animation"/>
    <x v="5"/>
    <s v="animation"/>
    <n v="0"/>
    <n v="0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x v="3943"/>
    <b v="0"/>
    <n v="0"/>
    <b v="0"/>
    <s v="technology/web"/>
    <x v="0"/>
    <s v="web"/>
    <n v="0"/>
    <n v="0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944"/>
    <b v="0"/>
    <n v="0"/>
    <b v="0"/>
    <s v="technology/web"/>
    <x v="0"/>
    <s v="web"/>
    <n v="0"/>
    <n v="0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945"/>
    <b v="0"/>
    <n v="0"/>
    <b v="0"/>
    <s v="technology/web"/>
    <x v="0"/>
    <s v="web"/>
    <n v="0"/>
    <n v="0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3946"/>
    <b v="0"/>
    <n v="0"/>
    <b v="0"/>
    <s v="publishing/fiction"/>
    <x v="1"/>
    <s v="fiction"/>
    <n v="0"/>
    <n v="0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3947"/>
    <b v="0"/>
    <n v="0"/>
    <b v="0"/>
    <s v="music/jazz"/>
    <x v="7"/>
    <s v="jazz"/>
    <n v="0"/>
    <n v="0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x v="3948"/>
    <b v="0"/>
    <n v="0"/>
    <b v="0"/>
    <s v="technology/wearables"/>
    <x v="0"/>
    <s v="wearables"/>
    <n v="0"/>
    <n v="0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3949"/>
    <b v="0"/>
    <n v="0"/>
    <b v="0"/>
    <s v="games/mobile games"/>
    <x v="3"/>
    <s v="mobile games"/>
    <n v="0"/>
    <n v="0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950"/>
    <b v="0"/>
    <n v="0"/>
    <b v="0"/>
    <s v="music/world music"/>
    <x v="7"/>
    <s v="world music"/>
    <n v="0"/>
    <n v="0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951"/>
    <b v="0"/>
    <n v="0"/>
    <b v="0"/>
    <s v="publishing/translations"/>
    <x v="1"/>
    <s v="translations"/>
    <n v="0"/>
    <n v="0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3952"/>
    <b v="0"/>
    <n v="0"/>
    <b v="0"/>
    <s v="publishing/fiction"/>
    <x v="1"/>
    <s v="fiction"/>
    <n v="0"/>
    <n v="0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3953"/>
    <b v="0"/>
    <n v="0"/>
    <b v="0"/>
    <s v="music/faith"/>
    <x v="7"/>
    <s v="faith"/>
    <n v="0"/>
    <n v="0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3954"/>
    <b v="0"/>
    <n v="0"/>
    <b v="0"/>
    <s v="music/faith"/>
    <x v="7"/>
    <s v="faith"/>
    <n v="0"/>
    <n v="0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55"/>
    <b v="0"/>
    <n v="0"/>
    <b v="0"/>
    <s v="technology/web"/>
    <x v="0"/>
    <s v="web"/>
    <n v="0"/>
    <n v="0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3956"/>
    <b v="0"/>
    <n v="0"/>
    <b v="0"/>
    <s v="food/restaurants"/>
    <x v="4"/>
    <s v="restaurants"/>
    <n v="0"/>
    <n v="0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3957"/>
    <b v="0"/>
    <n v="0"/>
    <b v="0"/>
    <s v="publishing/children's books"/>
    <x v="1"/>
    <s v="children's books"/>
    <n v="0"/>
    <n v="0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958"/>
    <b v="0"/>
    <n v="0"/>
    <b v="0"/>
    <s v="theater/musical"/>
    <x v="6"/>
    <s v="musical"/>
    <n v="0"/>
    <n v="0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59"/>
    <b v="0"/>
    <n v="0"/>
    <b v="0"/>
    <s v="theater/plays"/>
    <x v="6"/>
    <s v="plays"/>
    <n v="0"/>
    <n v="0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3960"/>
    <b v="0"/>
    <n v="0"/>
    <b v="0"/>
    <s v="theater/plays"/>
    <x v="6"/>
    <s v="plays"/>
    <n v="0"/>
    <n v="0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x v="3961"/>
    <b v="0"/>
    <n v="0"/>
    <b v="0"/>
    <s v="publishing/translations"/>
    <x v="1"/>
    <s v="translations"/>
    <n v="0"/>
    <n v="0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x v="3962"/>
    <b v="0"/>
    <n v="0"/>
    <b v="0"/>
    <s v="theater/plays"/>
    <x v="6"/>
    <s v="plays"/>
    <n v="0"/>
    <n v="0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963"/>
    <b v="0"/>
    <n v="0"/>
    <b v="0"/>
    <s v="journalism/audio"/>
    <x v="8"/>
    <s v="audio"/>
    <n v="0"/>
    <n v="0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64"/>
    <b v="0"/>
    <n v="0"/>
    <b v="0"/>
    <s v="technology/web"/>
    <x v="0"/>
    <s v="web"/>
    <n v="0"/>
    <n v="0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965"/>
    <b v="0"/>
    <n v="0"/>
    <b v="0"/>
    <s v="film &amp; video/science fiction"/>
    <x v="5"/>
    <s v="science fiction"/>
    <n v="0"/>
    <n v="0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x v="3966"/>
    <b v="0"/>
    <n v="0"/>
    <b v="0"/>
    <s v="publishing/fiction"/>
    <x v="1"/>
    <s v="fiction"/>
    <n v="0"/>
    <n v="0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967"/>
    <b v="0"/>
    <n v="0"/>
    <b v="0"/>
    <s v="journalism/audio"/>
    <x v="8"/>
    <s v="audio"/>
    <n v="0"/>
    <n v="0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3968"/>
    <b v="0"/>
    <n v="0"/>
    <b v="0"/>
    <s v="games/mobile games"/>
    <x v="3"/>
    <s v="mobile games"/>
    <n v="0"/>
    <n v="0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3969"/>
    <b v="0"/>
    <n v="0"/>
    <b v="0"/>
    <s v="publishing/translations"/>
    <x v="1"/>
    <s v="translations"/>
    <n v="0"/>
    <n v="0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70"/>
    <b v="0"/>
    <n v="0"/>
    <b v="0"/>
    <s v="publishing/art books"/>
    <x v="1"/>
    <s v="art books"/>
    <n v="0"/>
    <n v="0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3971"/>
    <b v="0"/>
    <n v="0"/>
    <b v="0"/>
    <s v="music/faith"/>
    <x v="7"/>
    <s v="faith"/>
    <n v="0"/>
    <n v="0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72"/>
    <b v="0"/>
    <n v="0"/>
    <b v="0"/>
    <s v="technology/web"/>
    <x v="0"/>
    <s v="web"/>
    <n v="0"/>
    <n v="0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3973"/>
    <b v="0"/>
    <n v="0"/>
    <b v="0"/>
    <s v="publishing/children's books"/>
    <x v="1"/>
    <s v="children's books"/>
    <n v="0"/>
    <n v="0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x v="3974"/>
    <b v="0"/>
    <n v="0"/>
    <b v="0"/>
    <s v="theater/musical"/>
    <x v="6"/>
    <s v="musical"/>
    <n v="0"/>
    <n v="0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3975"/>
    <b v="0"/>
    <n v="0"/>
    <b v="0"/>
    <s v="theater/plays"/>
    <x v="6"/>
    <s v="plays"/>
    <n v="0"/>
    <n v="0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3976"/>
    <b v="0"/>
    <n v="0"/>
    <b v="0"/>
    <s v="publishing/fiction"/>
    <x v="1"/>
    <s v="fiction"/>
    <n v="0"/>
    <n v="0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977"/>
    <b v="0"/>
    <n v="0"/>
    <b v="0"/>
    <s v="journalism/audio"/>
    <x v="8"/>
    <s v="audio"/>
    <n v="0"/>
    <n v="0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3978"/>
    <b v="0"/>
    <n v="0"/>
    <b v="0"/>
    <s v="photography/nature"/>
    <x v="2"/>
    <s v="nature"/>
    <n v="0"/>
    <n v="0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3979"/>
    <b v="0"/>
    <n v="0"/>
    <b v="0"/>
    <s v="music/jazz"/>
    <x v="7"/>
    <s v="jazz"/>
    <n v="0"/>
    <n v="0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3980"/>
    <b v="0"/>
    <n v="0"/>
    <b v="0"/>
    <s v="publishing/children's books"/>
    <x v="1"/>
    <s v="children's books"/>
    <n v="0"/>
    <n v="0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3981"/>
    <b v="0"/>
    <n v="0"/>
    <b v="0"/>
    <s v="games/video games"/>
    <x v="3"/>
    <s v="video games"/>
    <n v="0"/>
    <n v="0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3982"/>
    <b v="0"/>
    <n v="0"/>
    <b v="0"/>
    <s v="photography/people"/>
    <x v="2"/>
    <s v="people"/>
    <n v="0"/>
    <n v="0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983"/>
    <b v="0"/>
    <n v="0"/>
    <b v="0"/>
    <s v="film &amp; video/science fiction"/>
    <x v="5"/>
    <s v="science fiction"/>
    <n v="0"/>
    <n v="0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x v="3984"/>
    <b v="0"/>
    <n v="0"/>
    <b v="0"/>
    <s v="film &amp; video/drama"/>
    <x v="5"/>
    <s v="drama"/>
    <n v="0"/>
    <n v="0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3985"/>
    <b v="0"/>
    <n v="0"/>
    <b v="0"/>
    <s v="film &amp; video/animation"/>
    <x v="5"/>
    <s v="animation"/>
    <n v="0"/>
    <n v="0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3986"/>
    <b v="0"/>
    <n v="0"/>
    <b v="0"/>
    <s v="music/indie rock"/>
    <x v="7"/>
    <s v="indie rock"/>
    <n v="0"/>
    <n v="0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x v="3987"/>
    <b v="0"/>
    <n v="0"/>
    <b v="0"/>
    <s v="journalism/audio"/>
    <x v="8"/>
    <s v="audio"/>
    <n v="0"/>
    <n v="0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3988"/>
    <b v="0"/>
    <n v="0"/>
    <b v="0"/>
    <s v="games/mobile games"/>
    <x v="3"/>
    <s v="mobile games"/>
    <n v="0"/>
    <n v="0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3989"/>
    <b v="0"/>
    <n v="0"/>
    <b v="0"/>
    <s v="music/faith"/>
    <x v="7"/>
    <s v="faith"/>
    <n v="0"/>
    <n v="0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3990"/>
    <b v="0"/>
    <n v="0"/>
    <b v="0"/>
    <s v="music/faith"/>
    <x v="7"/>
    <s v="faith"/>
    <n v="0"/>
    <n v="0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3991"/>
    <b v="0"/>
    <n v="0"/>
    <b v="0"/>
    <s v="photography/photobooks"/>
    <x v="2"/>
    <s v="photobooks"/>
    <n v="0"/>
    <n v="0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92"/>
    <b v="0"/>
    <n v="0"/>
    <b v="0"/>
    <s v="technology/web"/>
    <x v="0"/>
    <s v="web"/>
    <n v="0"/>
    <n v="0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3993"/>
    <b v="0"/>
    <n v="0"/>
    <b v="0"/>
    <s v="food/food trucks"/>
    <x v="4"/>
    <s v="food trucks"/>
    <n v="0"/>
    <n v="0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x v="3994"/>
    <b v="0"/>
    <n v="0"/>
    <b v="0"/>
    <s v="food/food trucks"/>
    <x v="4"/>
    <s v="food trucks"/>
    <n v="0"/>
    <n v="0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x v="3995"/>
    <b v="0"/>
    <n v="0"/>
    <b v="0"/>
    <s v="theater/plays"/>
    <x v="6"/>
    <s v="plays"/>
    <n v="0"/>
    <n v="0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3996"/>
    <b v="0"/>
    <n v="0"/>
    <b v="0"/>
    <s v="theater/spaces"/>
    <x v="6"/>
    <s v="spaces"/>
    <n v="0"/>
    <n v="0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997"/>
    <b v="0"/>
    <n v="0"/>
    <b v="0"/>
    <s v="theater/musical"/>
    <x v="6"/>
    <s v="musical"/>
    <n v="0"/>
    <n v="0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998"/>
    <b v="0"/>
    <n v="0"/>
    <b v="0"/>
    <s v="theater/musical"/>
    <x v="6"/>
    <s v="musical"/>
    <n v="0"/>
    <n v="0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99"/>
    <b v="0"/>
    <n v="0"/>
    <b v="0"/>
    <s v="theater/plays"/>
    <x v="6"/>
    <s v="plays"/>
    <n v="0"/>
    <n v="0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4000"/>
    <b v="0"/>
    <n v="0"/>
    <b v="0"/>
    <s v="theater/plays"/>
    <x v="6"/>
    <s v="plays"/>
    <n v="0"/>
    <n v="0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4001"/>
    <b v="0"/>
    <n v="0"/>
    <b v="0"/>
    <s v="theater/plays"/>
    <x v="6"/>
    <s v="plays"/>
    <n v="0"/>
    <n v="0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02"/>
    <b v="0"/>
    <n v="0"/>
    <b v="0"/>
    <s v="theater/plays"/>
    <x v="6"/>
    <s v="plays"/>
    <n v="0"/>
    <n v="0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4003"/>
    <b v="0"/>
    <n v="0"/>
    <b v="0"/>
    <s v="music/jazz"/>
    <x v="7"/>
    <s v="jazz"/>
    <n v="0"/>
    <n v="0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4004"/>
    <b v="0"/>
    <n v="0"/>
    <b v="0"/>
    <s v="theater/plays"/>
    <x v="6"/>
    <s v="plays"/>
    <n v="0"/>
    <n v="0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4005"/>
    <b v="0"/>
    <n v="0"/>
    <b v="0"/>
    <s v="technology/web"/>
    <x v="0"/>
    <s v="web"/>
    <n v="0"/>
    <n v="0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4006"/>
    <b v="0"/>
    <n v="0"/>
    <b v="0"/>
    <s v="publishing/fiction"/>
    <x v="1"/>
    <s v="fiction"/>
    <n v="0"/>
    <n v="0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4007"/>
    <b v="0"/>
    <n v="0"/>
    <b v="0"/>
    <s v="music/jazz"/>
    <x v="7"/>
    <s v="jazz"/>
    <n v="0"/>
    <n v="0"/>
    <x v="4007"/>
    <d v="2010-07-27T04:59:00"/>
    <x v="7"/>
  </r>
  <r>
    <n v="1050"/>
    <s v="The (Secular) Barbershop Podcast (Canceled)"/>
    <s v="Secularism is on the rise and I hear you.Talk to me."/>
    <n v="2500"/>
    <n v="0"/>
    <x v="1"/>
    <x v="0"/>
    <s v="USD"/>
    <n v="1442257677"/>
    <x v="4008"/>
    <b v="0"/>
    <n v="0"/>
    <b v="0"/>
    <s v="journalism/audio"/>
    <x v="8"/>
    <s v="audio"/>
    <n v="0"/>
    <n v="0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4009"/>
    <b v="0"/>
    <n v="0"/>
    <b v="0"/>
    <s v="journalism/audio"/>
    <x v="8"/>
    <s v="audio"/>
    <n v="0"/>
    <n v="0"/>
    <x v="4009"/>
    <d v="2014-08-10T22:00:00"/>
    <x v="2"/>
  </r>
  <r>
    <n v="1236"/>
    <s v="&quot;Volando&quot; CD Release (Canceled)"/>
    <s v="Raising money to give the musicians their due."/>
    <n v="2500"/>
    <n v="0"/>
    <x v="1"/>
    <x v="0"/>
    <s v="USD"/>
    <n v="1343491200"/>
    <x v="4010"/>
    <b v="0"/>
    <n v="0"/>
    <b v="0"/>
    <s v="music/world music"/>
    <x v="7"/>
    <s v="world music"/>
    <n v="0"/>
    <n v="0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4011"/>
    <b v="0"/>
    <n v="0"/>
    <b v="0"/>
    <s v="music/world music"/>
    <x v="7"/>
    <s v="world music"/>
    <n v="0"/>
    <n v="0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x v="4012"/>
    <b v="0"/>
    <n v="0"/>
    <b v="0"/>
    <s v="technology/wearables"/>
    <x v="0"/>
    <s v="wearables"/>
    <n v="0"/>
    <n v="0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x v="4013"/>
    <b v="0"/>
    <n v="0"/>
    <b v="0"/>
    <s v="technology/web"/>
    <x v="0"/>
    <s v="web"/>
    <n v="0"/>
    <n v="0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4014"/>
    <b v="0"/>
    <n v="0"/>
    <b v="0"/>
    <s v="publishing/fiction"/>
    <x v="1"/>
    <s v="fiction"/>
    <n v="0"/>
    <n v="0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4015"/>
    <b v="0"/>
    <n v="0"/>
    <b v="0"/>
    <s v="publishing/fiction"/>
    <x v="1"/>
    <s v="fiction"/>
    <n v="0"/>
    <n v="0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4016"/>
    <b v="0"/>
    <n v="0"/>
    <b v="0"/>
    <s v="theater/plays"/>
    <x v="6"/>
    <s v="plays"/>
    <n v="0"/>
    <n v="0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017"/>
    <b v="0"/>
    <n v="0"/>
    <b v="0"/>
    <s v="film &amp; video/animation"/>
    <x v="5"/>
    <s v="animation"/>
    <n v="0"/>
    <n v="0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4018"/>
    <b v="0"/>
    <n v="0"/>
    <b v="0"/>
    <s v="music/world music"/>
    <x v="7"/>
    <s v="world music"/>
    <n v="0"/>
    <n v="0"/>
    <x v="4018"/>
    <d v="2014-08-07T07:00:00"/>
    <x v="2"/>
  </r>
  <r>
    <n v="1484"/>
    <s v="a book called filtered down thru the stars"/>
    <s v="The mussings of an old wizard"/>
    <n v="2000"/>
    <n v="0"/>
    <x v="2"/>
    <x v="0"/>
    <s v="USD"/>
    <n v="1342882260"/>
    <x v="4019"/>
    <b v="0"/>
    <n v="0"/>
    <b v="0"/>
    <s v="publishing/fiction"/>
    <x v="1"/>
    <s v="fiction"/>
    <n v="0"/>
    <n v="0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4020"/>
    <b v="0"/>
    <n v="0"/>
    <b v="0"/>
    <s v="publishing/fiction"/>
    <x v="1"/>
    <s v="fiction"/>
    <n v="0"/>
    <n v="0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4021"/>
    <b v="0"/>
    <n v="0"/>
    <b v="0"/>
    <s v="music/faith"/>
    <x v="7"/>
    <s v="faith"/>
    <n v="0"/>
    <n v="0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4022"/>
    <b v="0"/>
    <n v="0"/>
    <b v="0"/>
    <s v="photography/people"/>
    <x v="2"/>
    <s v="people"/>
    <n v="0"/>
    <n v="0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4023"/>
    <b v="0"/>
    <n v="0"/>
    <b v="0"/>
    <s v="games/video games"/>
    <x v="3"/>
    <s v="video games"/>
    <n v="0"/>
    <n v="0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4024"/>
    <b v="0"/>
    <n v="0"/>
    <b v="0"/>
    <s v="technology/web"/>
    <x v="0"/>
    <s v="web"/>
    <n v="0"/>
    <n v="0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4025"/>
    <b v="0"/>
    <n v="0"/>
    <b v="0"/>
    <s v="technology/web"/>
    <x v="0"/>
    <s v="web"/>
    <n v="0"/>
    <n v="0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4026"/>
    <b v="0"/>
    <n v="0"/>
    <b v="0"/>
    <s v="theater/plays"/>
    <x v="6"/>
    <s v="plays"/>
    <n v="0"/>
    <n v="0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x v="4027"/>
    <b v="0"/>
    <n v="0"/>
    <b v="0"/>
    <s v="theater/plays"/>
    <x v="6"/>
    <s v="plays"/>
    <n v="0"/>
    <n v="0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4028"/>
    <b v="0"/>
    <n v="0"/>
    <b v="0"/>
    <s v="publishing/children's books"/>
    <x v="1"/>
    <s v="children's books"/>
    <n v="0"/>
    <n v="0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4029"/>
    <b v="0"/>
    <n v="0"/>
    <b v="0"/>
    <s v="publishing/art books"/>
    <x v="1"/>
    <s v="art books"/>
    <n v="0"/>
    <n v="0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4030"/>
    <b v="0"/>
    <n v="0"/>
    <b v="0"/>
    <s v="technology/wearables"/>
    <x v="0"/>
    <s v="wearables"/>
    <n v="0"/>
    <n v="0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4031"/>
    <b v="0"/>
    <n v="0"/>
    <b v="0"/>
    <s v="film &amp; video/drama"/>
    <x v="5"/>
    <s v="drama"/>
    <n v="0"/>
    <n v="0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4032"/>
    <b v="0"/>
    <n v="0"/>
    <b v="0"/>
    <s v="film &amp; video/drama"/>
    <x v="5"/>
    <s v="drama"/>
    <n v="0"/>
    <n v="0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033"/>
    <b v="0"/>
    <n v="0"/>
    <b v="0"/>
    <s v="film &amp; video/animation"/>
    <x v="5"/>
    <s v="animation"/>
    <n v="0"/>
    <n v="0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4034"/>
    <b v="0"/>
    <n v="0"/>
    <b v="0"/>
    <s v="technology/web"/>
    <x v="0"/>
    <s v="web"/>
    <n v="0"/>
    <n v="0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4035"/>
    <b v="0"/>
    <n v="0"/>
    <b v="0"/>
    <s v="music/jazz"/>
    <x v="7"/>
    <s v="jazz"/>
    <n v="0"/>
    <n v="0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4036"/>
    <b v="0"/>
    <n v="0"/>
    <b v="0"/>
    <s v="publishing/translations"/>
    <x v="1"/>
    <s v="translations"/>
    <n v="0"/>
    <n v="0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4037"/>
    <b v="0"/>
    <n v="0"/>
    <b v="0"/>
    <s v="publishing/fiction"/>
    <x v="1"/>
    <s v="fiction"/>
    <n v="0"/>
    <n v="0"/>
    <x v="4037"/>
    <d v="2014-09-16T11:24:19"/>
    <x v="2"/>
  </r>
  <r>
    <n v="1586"/>
    <s v="Missouri In Pictures"/>
    <s v="Show the world the beauty that is in all of our back yards!"/>
    <n v="1500"/>
    <n v="0"/>
    <x v="2"/>
    <x v="0"/>
    <s v="USD"/>
    <n v="1428197422"/>
    <x v="4038"/>
    <b v="0"/>
    <n v="0"/>
    <b v="0"/>
    <s v="photography/places"/>
    <x v="2"/>
    <s v="places"/>
    <n v="0"/>
    <n v="0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x v="4039"/>
    <b v="1"/>
    <n v="0"/>
    <b v="0"/>
    <s v="photography/photobooks"/>
    <x v="2"/>
    <s v="photobooks"/>
    <n v="0"/>
    <n v="0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4040"/>
    <b v="0"/>
    <n v="0"/>
    <b v="0"/>
    <s v="technology/web"/>
    <x v="0"/>
    <s v="web"/>
    <n v="0"/>
    <n v="0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4041"/>
    <b v="0"/>
    <n v="0"/>
    <b v="0"/>
    <s v="theater/plays"/>
    <x v="6"/>
    <s v="plays"/>
    <n v="0"/>
    <n v="0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4042"/>
    <b v="0"/>
    <n v="0"/>
    <b v="0"/>
    <s v="theater/plays"/>
    <x v="6"/>
    <s v="plays"/>
    <n v="0"/>
    <n v="0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4043"/>
    <b v="0"/>
    <n v="0"/>
    <b v="0"/>
    <s v="theater/musical"/>
    <x v="6"/>
    <s v="musical"/>
    <n v="0"/>
    <n v="0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4044"/>
    <b v="0"/>
    <n v="0"/>
    <b v="0"/>
    <s v="theater/plays"/>
    <x v="6"/>
    <s v="plays"/>
    <n v="0"/>
    <n v="0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4045"/>
    <b v="0"/>
    <n v="0"/>
    <b v="0"/>
    <s v="music/jazz"/>
    <x v="7"/>
    <s v="jazz"/>
    <n v="0"/>
    <n v="0"/>
    <x v="4045"/>
    <d v="2012-01-18T20:00:00"/>
    <x v="6"/>
  </r>
  <r>
    <n v="131"/>
    <s v="I (Canceled)"/>
    <s v="I"/>
    <n v="1200"/>
    <n v="0"/>
    <x v="1"/>
    <x v="0"/>
    <s v="USD"/>
    <n v="1467763200"/>
    <x v="4046"/>
    <b v="0"/>
    <n v="0"/>
    <b v="0"/>
    <s v="film &amp; video/science fiction"/>
    <x v="5"/>
    <s v="science fiction"/>
    <n v="0"/>
    <n v="0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x v="4047"/>
    <b v="0"/>
    <n v="0"/>
    <b v="0"/>
    <s v="technology/wearables"/>
    <x v="0"/>
    <s v="wearables"/>
    <n v="0"/>
    <n v="0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4048"/>
    <b v="0"/>
    <n v="0"/>
    <b v="0"/>
    <s v="photography/places"/>
    <x v="2"/>
    <s v="places"/>
    <n v="0"/>
    <n v="0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4049"/>
    <b v="0"/>
    <n v="0"/>
    <b v="0"/>
    <s v="photography/places"/>
    <x v="2"/>
    <s v="places"/>
    <n v="0"/>
    <n v="0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4050"/>
    <b v="0"/>
    <n v="0"/>
    <b v="0"/>
    <s v="theater/plays"/>
    <x v="6"/>
    <s v="plays"/>
    <n v="0"/>
    <n v="0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4051"/>
    <b v="0"/>
    <n v="0"/>
    <b v="0"/>
    <s v="theater/plays"/>
    <x v="6"/>
    <s v="plays"/>
    <n v="0"/>
    <n v="0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4052"/>
    <b v="0"/>
    <n v="0"/>
    <b v="0"/>
    <s v="theater/plays"/>
    <x v="6"/>
    <s v="plays"/>
    <n v="0"/>
    <n v="0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4053"/>
    <b v="0"/>
    <n v="0"/>
    <b v="0"/>
    <s v="food/restaurants"/>
    <x v="4"/>
    <s v="restaurants"/>
    <n v="0"/>
    <n v="0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4054"/>
    <b v="0"/>
    <n v="0"/>
    <b v="0"/>
    <s v="film &amp; video/drama"/>
    <x v="5"/>
    <s v="drama"/>
    <n v="0"/>
    <n v="0"/>
    <x v="4054"/>
    <d v="2015-02-28T13:45:08"/>
    <x v="4"/>
  </r>
  <r>
    <n v="1059"/>
    <s v="Voice Over Artist (Canceled)"/>
    <s v="Turning myself into a vocal artist."/>
    <n v="1100"/>
    <n v="0"/>
    <x v="1"/>
    <x v="0"/>
    <s v="USD"/>
    <n v="1426269456"/>
    <x v="4055"/>
    <b v="0"/>
    <n v="0"/>
    <b v="0"/>
    <s v="journalism/audio"/>
    <x v="8"/>
    <s v="audio"/>
    <n v="0"/>
    <n v="0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4056"/>
    <b v="0"/>
    <n v="0"/>
    <b v="0"/>
    <s v="games/video games"/>
    <x v="3"/>
    <s v="video games"/>
    <n v="0"/>
    <n v="0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4057"/>
    <b v="0"/>
    <n v="0"/>
    <b v="0"/>
    <s v="film &amp; video/drama"/>
    <x v="5"/>
    <s v="drama"/>
    <n v="0"/>
    <n v="0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4058"/>
    <b v="0"/>
    <n v="0"/>
    <b v="0"/>
    <s v="film &amp; video/drama"/>
    <x v="5"/>
    <s v="drama"/>
    <n v="0"/>
    <n v="0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059"/>
    <b v="0"/>
    <n v="0"/>
    <b v="0"/>
    <s v="film &amp; video/animation"/>
    <x v="5"/>
    <s v="animation"/>
    <n v="0"/>
    <n v="0"/>
    <x v="4059"/>
    <d v="2013-07-31T08:41:53"/>
    <x v="0"/>
  </r>
  <r>
    <n v="490"/>
    <s v="PROJECT IS CANCELLED"/>
    <s v="Cancelled"/>
    <n v="1000"/>
    <n v="0"/>
    <x v="2"/>
    <x v="0"/>
    <s v="USD"/>
    <n v="1345677285"/>
    <x v="4060"/>
    <b v="0"/>
    <n v="0"/>
    <b v="0"/>
    <s v="film &amp; video/animation"/>
    <x v="5"/>
    <s v="animation"/>
    <n v="0"/>
    <n v="0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4061"/>
    <b v="0"/>
    <n v="0"/>
    <b v="0"/>
    <s v="music/indie rock"/>
    <x v="7"/>
    <s v="indie rock"/>
    <n v="0"/>
    <n v="0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4062"/>
    <b v="0"/>
    <n v="0"/>
    <b v="0"/>
    <s v="journalism/audio"/>
    <x v="8"/>
    <s v="audio"/>
    <n v="0"/>
    <n v="0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x v="4063"/>
    <b v="0"/>
    <n v="0"/>
    <b v="0"/>
    <s v="publishing/translations"/>
    <x v="1"/>
    <s v="translations"/>
    <n v="0"/>
    <n v="0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4064"/>
    <b v="0"/>
    <n v="0"/>
    <b v="0"/>
    <s v="photography/nature"/>
    <x v="2"/>
    <s v="nature"/>
    <n v="0"/>
    <n v="0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x v="4065"/>
    <b v="0"/>
    <n v="0"/>
    <b v="0"/>
    <s v="music/faith"/>
    <x v="7"/>
    <s v="faith"/>
    <n v="0"/>
    <n v="0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4066"/>
    <b v="0"/>
    <n v="0"/>
    <b v="0"/>
    <s v="technology/web"/>
    <x v="0"/>
    <s v="web"/>
    <n v="0"/>
    <n v="0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x v="4067"/>
    <b v="0"/>
    <n v="0"/>
    <b v="0"/>
    <s v="technology/web"/>
    <x v="0"/>
    <s v="web"/>
    <n v="0"/>
    <n v="0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4068"/>
    <b v="0"/>
    <n v="0"/>
    <b v="0"/>
    <s v="food/food trucks"/>
    <x v="4"/>
    <s v="food trucks"/>
    <n v="0"/>
    <n v="0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x v="4069"/>
    <b v="0"/>
    <n v="0"/>
    <b v="0"/>
    <s v="theater/plays"/>
    <x v="6"/>
    <s v="plays"/>
    <n v="0"/>
    <n v="0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4070"/>
    <b v="0"/>
    <n v="0"/>
    <b v="0"/>
    <s v="theater/plays"/>
    <x v="6"/>
    <s v="plays"/>
    <n v="0"/>
    <n v="0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x v="4071"/>
    <b v="0"/>
    <n v="0"/>
    <b v="0"/>
    <s v="publishing/translations"/>
    <x v="1"/>
    <s v="translations"/>
    <n v="0"/>
    <n v="0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4072"/>
    <b v="0"/>
    <n v="0"/>
    <b v="0"/>
    <s v="technology/wearables"/>
    <x v="0"/>
    <s v="wearables"/>
    <n v="0"/>
    <n v="0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4073"/>
    <b v="0"/>
    <n v="0"/>
    <b v="0"/>
    <s v="technology/web"/>
    <x v="0"/>
    <s v="web"/>
    <n v="0"/>
    <n v="0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4074"/>
    <b v="0"/>
    <n v="0"/>
    <b v="0"/>
    <s v="photography/nature"/>
    <x v="2"/>
    <s v="nature"/>
    <n v="0"/>
    <n v="0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4075"/>
    <b v="0"/>
    <n v="0"/>
    <b v="0"/>
    <s v="theater/plays"/>
    <x v="6"/>
    <s v="plays"/>
    <n v="0"/>
    <n v="0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6"/>
    <s v="plays"/>
    <n v="0"/>
    <n v="0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4077"/>
    <b v="0"/>
    <n v="0"/>
    <b v="0"/>
    <s v="theater/plays"/>
    <x v="6"/>
    <s v="plays"/>
    <n v="0"/>
    <n v="0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x v="4078"/>
    <b v="0"/>
    <n v="0"/>
    <b v="0"/>
    <s v="theater/musical"/>
    <x v="6"/>
    <s v="musical"/>
    <n v="0"/>
    <n v="0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4079"/>
    <b v="0"/>
    <n v="0"/>
    <b v="0"/>
    <s v="film &amp; video/science fiction"/>
    <x v="5"/>
    <s v="science fiction"/>
    <n v="0"/>
    <n v="0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80"/>
    <b v="0"/>
    <n v="0"/>
    <b v="0"/>
    <s v="theater/plays"/>
    <x v="6"/>
    <s v="plays"/>
    <n v="0"/>
    <n v="0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81"/>
    <b v="0"/>
    <n v="0"/>
    <b v="0"/>
    <s v="theater/plays"/>
    <x v="6"/>
    <s v="plays"/>
    <n v="0"/>
    <n v="0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082"/>
    <b v="0"/>
    <n v="0"/>
    <b v="0"/>
    <s v="film &amp; video/animation"/>
    <x v="5"/>
    <s v="animation"/>
    <n v="0"/>
    <n v="0"/>
    <x v="4082"/>
    <d v="2013-06-02T20:19:27"/>
    <x v="0"/>
  </r>
  <r>
    <n v="1084"/>
    <s v="My own channel"/>
    <s v="I want to start my own channel for gaming"/>
    <n v="550"/>
    <n v="0"/>
    <x v="2"/>
    <x v="0"/>
    <s v="USD"/>
    <n v="1407534804"/>
    <x v="4083"/>
    <b v="0"/>
    <n v="0"/>
    <b v="0"/>
    <s v="games/video games"/>
    <x v="3"/>
    <s v="video games"/>
    <n v="0"/>
    <n v="0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84"/>
    <b v="0"/>
    <n v="0"/>
    <b v="0"/>
    <s v="theater/plays"/>
    <x v="6"/>
    <s v="plays"/>
    <n v="0"/>
    <n v="0"/>
    <x v="4084"/>
    <d v="2016-04-21T02:23:43"/>
    <x v="1"/>
  </r>
  <r>
    <n v="1588"/>
    <s v="The Right Side of Texas"/>
    <s v="Southeast Texas as seen through the lens of a cell phone camera"/>
    <n v="516"/>
    <n v="0"/>
    <x v="2"/>
    <x v="0"/>
    <s v="USD"/>
    <n v="1422735120"/>
    <x v="4085"/>
    <b v="0"/>
    <n v="0"/>
    <b v="0"/>
    <s v="photography/places"/>
    <x v="2"/>
    <s v="places"/>
    <n v="0"/>
    <n v="0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x v="4086"/>
    <b v="0"/>
    <n v="0"/>
    <b v="0"/>
    <s v="technology/web"/>
    <x v="0"/>
    <s v="web"/>
    <n v="0"/>
    <n v="0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4087"/>
    <b v="0"/>
    <n v="0"/>
    <b v="0"/>
    <s v="music/jazz"/>
    <x v="7"/>
    <s v="jazz"/>
    <n v="0"/>
    <n v="0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4088"/>
    <b v="0"/>
    <n v="0"/>
    <b v="0"/>
    <s v="journalism/audio"/>
    <x v="8"/>
    <s v="audio"/>
    <n v="0"/>
    <n v="0"/>
    <x v="4088"/>
    <d v="2014-08-27T00:20:25"/>
    <x v="2"/>
  </r>
  <r>
    <n v="1141"/>
    <s v="Arena Z - Zombie Survival"/>
    <s v="I think this will be a great game!"/>
    <n v="500"/>
    <n v="0"/>
    <x v="2"/>
    <x v="4"/>
    <s v="EUR"/>
    <n v="1436460450"/>
    <x v="4089"/>
    <b v="0"/>
    <n v="0"/>
    <b v="0"/>
    <s v="games/mobile games"/>
    <x v="3"/>
    <s v="mobile games"/>
    <n v="0"/>
    <n v="0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4090"/>
    <b v="0"/>
    <n v="0"/>
    <b v="0"/>
    <s v="photography/places"/>
    <x v="2"/>
    <s v="places"/>
    <n v="0"/>
    <n v="0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4091"/>
    <b v="0"/>
    <n v="0"/>
    <b v="0"/>
    <s v="theater/musical"/>
    <x v="6"/>
    <s v="musical"/>
    <n v="0"/>
    <n v="0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92"/>
    <b v="0"/>
    <n v="0"/>
    <b v="0"/>
    <s v="theater/plays"/>
    <x v="6"/>
    <s v="plays"/>
    <n v="0"/>
    <n v="0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93"/>
    <b v="0"/>
    <n v="0"/>
    <b v="0"/>
    <s v="theater/plays"/>
    <x v="6"/>
    <s v="plays"/>
    <n v="0"/>
    <n v="0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094"/>
    <b v="0"/>
    <n v="0"/>
    <b v="0"/>
    <s v="film &amp; video/animation"/>
    <x v="5"/>
    <s v="animation"/>
    <n v="0"/>
    <n v="0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095"/>
    <b v="0"/>
    <n v="0"/>
    <b v="0"/>
    <s v="film &amp; video/animation"/>
    <x v="5"/>
    <s v="animation"/>
    <n v="0"/>
    <n v="0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4096"/>
    <b v="0"/>
    <n v="0"/>
    <b v="0"/>
    <s v="technology/web"/>
    <x v="0"/>
    <s v="web"/>
    <n v="0"/>
    <n v="0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4097"/>
    <b v="0"/>
    <n v="0"/>
    <b v="0"/>
    <s v="technology/web"/>
    <x v="0"/>
    <s v="web"/>
    <n v="0"/>
    <n v="0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4098"/>
    <b v="0"/>
    <n v="0"/>
    <b v="0"/>
    <s v="theater/spaces"/>
    <x v="6"/>
    <s v="spaces"/>
    <n v="0"/>
    <n v="0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x v="4099"/>
    <b v="0"/>
    <n v="0"/>
    <b v="0"/>
    <s v="theater/plays"/>
    <x v="6"/>
    <s v="plays"/>
    <n v="0"/>
    <n v="0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x v="4100"/>
    <b v="0"/>
    <n v="0"/>
    <b v="0"/>
    <s v="games/mobile games"/>
    <x v="3"/>
    <s v="mobile games"/>
    <n v="0"/>
    <n v="0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1"/>
    <b v="0"/>
    <n v="0"/>
    <b v="0"/>
    <s v="theater/plays"/>
    <x v="6"/>
    <s v="plays"/>
    <n v="0"/>
    <n v="0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4102"/>
    <b v="0"/>
    <n v="0"/>
    <b v="0"/>
    <s v="technology/web"/>
    <x v="0"/>
    <s v="web"/>
    <n v="0"/>
    <n v="0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103"/>
    <b v="0"/>
    <n v="0"/>
    <b v="0"/>
    <s v="theater/plays"/>
    <x v="6"/>
    <s v="plays"/>
    <n v="0"/>
    <n v="0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4104"/>
    <b v="0"/>
    <n v="0"/>
    <b v="0"/>
    <s v="film &amp; video/drama"/>
    <x v="5"/>
    <s v="drama"/>
    <n v="0"/>
    <n v="0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x v="4105"/>
    <b v="0"/>
    <n v="0"/>
    <b v="0"/>
    <s v="technology/web"/>
    <x v="0"/>
    <s v="web"/>
    <n v="0"/>
    <n v="0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4106"/>
    <b v="0"/>
    <n v="0"/>
    <b v="0"/>
    <s v="theater/plays"/>
    <x v="6"/>
    <s v="plays"/>
    <n v="0"/>
    <n v="0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4107"/>
    <b v="0"/>
    <n v="0"/>
    <b v="0"/>
    <s v="technology/web"/>
    <x v="0"/>
    <s v="web"/>
    <n v="0"/>
    <n v="0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x v="4108"/>
    <b v="0"/>
    <n v="0"/>
    <b v="0"/>
    <s v="games/video games"/>
    <x v="3"/>
    <s v="video games"/>
    <n v="0"/>
    <n v="0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4109"/>
    <b v="0"/>
    <n v="0"/>
    <b v="0"/>
    <s v="games/mobile games"/>
    <x v="3"/>
    <s v="mobile games"/>
    <n v="0"/>
    <n v="0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4110"/>
    <b v="0"/>
    <n v="0"/>
    <b v="0"/>
    <s v="journalism/audio"/>
    <x v="8"/>
    <s v="audio"/>
    <n v="0"/>
    <n v="0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4111"/>
    <b v="0"/>
    <n v="0"/>
    <b v="0"/>
    <s v="photography/places"/>
    <x v="2"/>
    <s v="places"/>
    <n v="0"/>
    <n v="0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4112"/>
    <b v="0"/>
    <n v="0"/>
    <b v="0"/>
    <s v="photography/nature"/>
    <x v="2"/>
    <s v="nature"/>
    <n v="0"/>
    <n v="0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x v="4113"/>
    <b v="0"/>
    <n v="0"/>
    <b v="0"/>
    <s v="food/food trucks"/>
    <x v="4"/>
    <s v="food trucks"/>
    <n v="0"/>
    <n v="0"/>
    <x v="4113"/>
    <d v="2014-08-08T21:31:03"/>
    <x v="2"/>
  </r>
  <r>
    <m/>
    <m/>
    <m/>
    <m/>
    <m/>
    <x v="4"/>
    <x v="21"/>
    <m/>
    <m/>
    <x v="4114"/>
    <m/>
    <m/>
    <m/>
    <m/>
    <x v="9"/>
    <m/>
    <m/>
    <m/>
    <x v="4114"/>
    <m/>
    <x v="9"/>
  </r>
  <r>
    <m/>
    <m/>
    <m/>
    <m/>
    <m/>
    <x v="4"/>
    <x v="21"/>
    <m/>
    <m/>
    <x v="4114"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3857A-9635-495D-B2F2-827938E0B228}" name="PivotTable1" cacheId="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46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2">
        <item x="0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9"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5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13" type="button" dataOnly="0" labelOnly="1" outline="0" axis="axisRow" fieldPosition="0"/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3" type="button" dataOnly="0" labelOnly="1" outline="0" axis="axisRow" fieldPosition="0"/>
    </format>
    <format dxfId="33">
      <pivotArea dataOnly="0" labelOnly="1" fieldPosition="0">
        <references count="1">
          <reference field="13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49477-800B-464F-8D78-AFAACE147600}" name="PivotTable1" cacheId="8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  <pivotField showAll="0"/>
    <pivotField numFmtId="165" showAll="0"/>
    <pivotField numFmtId="165"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FE54B-AB48-43A1-8C6C-14B9580BBBEC}" name="PivotTable4" cacheId="8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  <pivotField numFmtId="165" showAll="0"/>
    <pivotField numFmtId="165"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99D1C-B819-4353-9D08-820008E6513A}" name="PivotTable7" cacheId="8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18" baseItem="1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03249-EAFA-4B93-BA39-DD765F9EE628}">
  <dimension ref="A1:F46"/>
  <sheetViews>
    <sheetView workbookViewId="0">
      <selection activeCell="N22" sqref="N22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11.85546875" bestFit="1" customWidth="1"/>
    <col min="9" max="9" width="15" bestFit="1" customWidth="1"/>
    <col min="10" max="10" width="11.28515625" bestFit="1" customWidth="1"/>
  </cols>
  <sheetData>
    <row r="1" spans="1:6" x14ac:dyDescent="0.25">
      <c r="A1" s="14" t="s">
        <v>8222</v>
      </c>
      <c r="B1" s="15" t="s">
        <v>8223</v>
      </c>
      <c r="C1" s="17"/>
      <c r="D1" s="17"/>
      <c r="E1" s="17"/>
      <c r="F1" s="17"/>
    </row>
    <row r="2" spans="1:6" x14ac:dyDescent="0.25">
      <c r="A2" s="18"/>
      <c r="B2" s="18"/>
      <c r="C2" s="18"/>
      <c r="D2" s="18"/>
      <c r="E2" s="18"/>
      <c r="F2" s="18"/>
    </row>
    <row r="3" spans="1:6" x14ac:dyDescent="0.25">
      <c r="A3" s="14" t="s">
        <v>8309</v>
      </c>
      <c r="B3" s="14" t="s">
        <v>8308</v>
      </c>
      <c r="C3" s="15"/>
      <c r="D3" s="15"/>
      <c r="E3" s="15"/>
      <c r="F3" s="15"/>
    </row>
    <row r="4" spans="1:6" x14ac:dyDescent="0.25">
      <c r="A4" s="14" t="s">
        <v>8306</v>
      </c>
      <c r="B4" s="15" t="s">
        <v>8219</v>
      </c>
      <c r="C4" s="15" t="s">
        <v>8220</v>
      </c>
      <c r="D4" s="15" t="s">
        <v>8221</v>
      </c>
      <c r="E4" s="15" t="s">
        <v>8218</v>
      </c>
      <c r="F4" s="15" t="s">
        <v>8307</v>
      </c>
    </row>
    <row r="5" spans="1:6" x14ac:dyDescent="0.25">
      <c r="A5" s="16" t="s">
        <v>8268</v>
      </c>
      <c r="B5" s="13"/>
      <c r="C5" s="13">
        <v>78</v>
      </c>
      <c r="D5" s="13"/>
      <c r="E5" s="13"/>
      <c r="F5" s="13">
        <v>78</v>
      </c>
    </row>
    <row r="6" spans="1:6" x14ac:dyDescent="0.25">
      <c r="A6" s="16" t="s">
        <v>8267</v>
      </c>
      <c r="B6" s="13"/>
      <c r="C6" s="13"/>
      <c r="D6" s="13"/>
      <c r="E6" s="13">
        <v>164</v>
      </c>
      <c r="F6" s="13">
        <v>164</v>
      </c>
    </row>
    <row r="7" spans="1:6" x14ac:dyDescent="0.25">
      <c r="A7" s="16" t="s">
        <v>8266</v>
      </c>
      <c r="B7" s="13"/>
      <c r="C7" s="13">
        <v>52</v>
      </c>
      <c r="D7" s="13"/>
      <c r="E7" s="13"/>
      <c r="F7" s="13">
        <v>52</v>
      </c>
    </row>
    <row r="8" spans="1:6" x14ac:dyDescent="0.25">
      <c r="A8" s="16" t="s">
        <v>8265</v>
      </c>
      <c r="B8" s="13">
        <v>31</v>
      </c>
      <c r="C8" s="13"/>
      <c r="D8" s="13"/>
      <c r="E8" s="13"/>
      <c r="F8" s="13">
        <v>31</v>
      </c>
    </row>
    <row r="9" spans="1:6" x14ac:dyDescent="0.25">
      <c r="A9" s="16" t="s">
        <v>8264</v>
      </c>
      <c r="B9" s="13"/>
      <c r="C9" s="13"/>
      <c r="D9" s="13"/>
      <c r="E9" s="13">
        <v>48</v>
      </c>
      <c r="F9" s="13">
        <v>48</v>
      </c>
    </row>
    <row r="10" spans="1:6" x14ac:dyDescent="0.25">
      <c r="A10" s="16" t="s">
        <v>8263</v>
      </c>
      <c r="B10" s="13"/>
      <c r="C10" s="13"/>
      <c r="D10" s="13"/>
      <c r="E10" s="13">
        <v>49</v>
      </c>
      <c r="F10" s="13">
        <v>49</v>
      </c>
    </row>
    <row r="11" spans="1:6" x14ac:dyDescent="0.25">
      <c r="A11" s="16" t="s">
        <v>8282</v>
      </c>
      <c r="B11" s="13">
        <v>15</v>
      </c>
      <c r="C11" s="13">
        <v>101</v>
      </c>
      <c r="D11" s="13"/>
      <c r="E11" s="13"/>
      <c r="F11" s="13">
        <v>116</v>
      </c>
    </row>
    <row r="12" spans="1:6" x14ac:dyDescent="0.25">
      <c r="A12" s="16" t="s">
        <v>8297</v>
      </c>
      <c r="B12" s="13"/>
      <c r="C12" s="13">
        <v>14</v>
      </c>
      <c r="D12" s="13"/>
      <c r="E12" s="13"/>
      <c r="F12" s="13">
        <v>14</v>
      </c>
    </row>
    <row r="13" spans="1:6" x14ac:dyDescent="0.25">
      <c r="A13" s="16" t="s">
        <v>8296</v>
      </c>
      <c r="B13" s="13"/>
      <c r="C13" s="13"/>
      <c r="D13" s="13">
        <v>4</v>
      </c>
      <c r="E13" s="13">
        <v>34</v>
      </c>
      <c r="F13" s="13">
        <v>38</v>
      </c>
    </row>
    <row r="14" spans="1:6" x14ac:dyDescent="0.25">
      <c r="A14" s="16" t="s">
        <v>8281</v>
      </c>
      <c r="B14" s="13"/>
      <c r="C14" s="13">
        <v>23</v>
      </c>
      <c r="D14" s="13"/>
      <c r="E14" s="13"/>
      <c r="F14" s="13">
        <v>23</v>
      </c>
    </row>
    <row r="15" spans="1:6" x14ac:dyDescent="0.25">
      <c r="A15" s="16" t="s">
        <v>8295</v>
      </c>
      <c r="B15" s="13"/>
      <c r="C15" s="13"/>
      <c r="D15" s="13"/>
      <c r="E15" s="13">
        <v>52</v>
      </c>
      <c r="F15" s="13">
        <v>52</v>
      </c>
    </row>
    <row r="16" spans="1:6" x14ac:dyDescent="0.25">
      <c r="A16" s="16" t="s">
        <v>8280</v>
      </c>
      <c r="B16" s="13"/>
      <c r="C16" s="13">
        <v>73</v>
      </c>
      <c r="D16" s="13"/>
      <c r="E16" s="13"/>
      <c r="F16" s="13">
        <v>73</v>
      </c>
    </row>
    <row r="17" spans="1:6" x14ac:dyDescent="0.25">
      <c r="A17" s="16" t="s">
        <v>8279</v>
      </c>
      <c r="B17" s="13">
        <v>23</v>
      </c>
      <c r="C17" s="13"/>
      <c r="D17" s="13"/>
      <c r="E17" s="13"/>
      <c r="F17" s="13">
        <v>23</v>
      </c>
    </row>
    <row r="18" spans="1:6" x14ac:dyDescent="0.25">
      <c r="A18" s="16" t="s">
        <v>8298</v>
      </c>
      <c r="B18" s="13"/>
      <c r="C18" s="13"/>
      <c r="D18" s="13"/>
      <c r="E18" s="13">
        <v>33</v>
      </c>
      <c r="F18" s="13">
        <v>33</v>
      </c>
    </row>
    <row r="19" spans="1:6" x14ac:dyDescent="0.25">
      <c r="A19" s="16" t="s">
        <v>8278</v>
      </c>
      <c r="B19" s="13"/>
      <c r="C19" s="13"/>
      <c r="D19" s="13"/>
      <c r="E19" s="13">
        <v>30</v>
      </c>
      <c r="F19" s="13">
        <v>30</v>
      </c>
    </row>
    <row r="20" spans="1:6" x14ac:dyDescent="0.25">
      <c r="A20" s="16" t="s">
        <v>8291</v>
      </c>
      <c r="B20" s="13"/>
      <c r="C20" s="13">
        <v>37</v>
      </c>
      <c r="D20" s="13">
        <v>17</v>
      </c>
      <c r="E20" s="13"/>
      <c r="F20" s="13">
        <v>54</v>
      </c>
    </row>
    <row r="21" spans="1:6" x14ac:dyDescent="0.25">
      <c r="A21" s="16" t="s">
        <v>8277</v>
      </c>
      <c r="B21" s="13"/>
      <c r="C21" s="13">
        <v>20</v>
      </c>
      <c r="D21" s="13"/>
      <c r="E21" s="13">
        <v>138</v>
      </c>
      <c r="F21" s="13">
        <v>158</v>
      </c>
    </row>
    <row r="22" spans="1:6" x14ac:dyDescent="0.25">
      <c r="A22" s="16" t="s">
        <v>8276</v>
      </c>
      <c r="B22" s="13"/>
      <c r="C22" s="13">
        <v>53</v>
      </c>
      <c r="D22" s="13"/>
      <c r="E22" s="13"/>
      <c r="F22" s="13">
        <v>53</v>
      </c>
    </row>
    <row r="23" spans="1:6" x14ac:dyDescent="0.25">
      <c r="A23" s="16" t="s">
        <v>8275</v>
      </c>
      <c r="B23" s="13"/>
      <c r="C23" s="13"/>
      <c r="D23" s="13"/>
      <c r="E23" s="13">
        <v>14</v>
      </c>
      <c r="F23" s="13">
        <v>14</v>
      </c>
    </row>
    <row r="24" spans="1:6" x14ac:dyDescent="0.25">
      <c r="A24" s="16" t="s">
        <v>8290</v>
      </c>
      <c r="B24" s="13"/>
      <c r="C24" s="13"/>
      <c r="D24" s="13"/>
      <c r="E24" s="13">
        <v>35</v>
      </c>
      <c r="F24" s="13">
        <v>35</v>
      </c>
    </row>
    <row r="25" spans="1:6" x14ac:dyDescent="0.25">
      <c r="A25" s="16" t="s">
        <v>8274</v>
      </c>
      <c r="B25" s="13"/>
      <c r="C25" s="13"/>
      <c r="D25" s="13"/>
      <c r="E25" s="13">
        <v>240</v>
      </c>
      <c r="F25" s="13">
        <v>240</v>
      </c>
    </row>
    <row r="26" spans="1:6" x14ac:dyDescent="0.25">
      <c r="A26" s="16" t="s">
        <v>8284</v>
      </c>
      <c r="B26" s="13">
        <v>19</v>
      </c>
      <c r="C26" s="13"/>
      <c r="D26" s="13"/>
      <c r="E26" s="13"/>
      <c r="F26" s="13">
        <v>19</v>
      </c>
    </row>
    <row r="27" spans="1:6" x14ac:dyDescent="0.25">
      <c r="A27" s="16" t="s">
        <v>8287</v>
      </c>
      <c r="B27" s="13"/>
      <c r="C27" s="13">
        <v>14</v>
      </c>
      <c r="D27" s="13"/>
      <c r="E27" s="13"/>
      <c r="F27" s="13">
        <v>14</v>
      </c>
    </row>
    <row r="28" spans="1:6" x14ac:dyDescent="0.25">
      <c r="A28" s="16" t="s">
        <v>8294</v>
      </c>
      <c r="B28" s="13"/>
      <c r="C28" s="13">
        <v>11</v>
      </c>
      <c r="D28" s="13"/>
      <c r="E28" s="13"/>
      <c r="F28" s="13">
        <v>11</v>
      </c>
    </row>
    <row r="29" spans="1:6" x14ac:dyDescent="0.25">
      <c r="A29" s="16" t="s">
        <v>8283</v>
      </c>
      <c r="B29" s="13"/>
      <c r="C29" s="13">
        <v>34</v>
      </c>
      <c r="D29" s="13"/>
      <c r="E29" s="13">
        <v>62</v>
      </c>
      <c r="F29" s="13">
        <v>96</v>
      </c>
    </row>
    <row r="30" spans="1:6" x14ac:dyDescent="0.25">
      <c r="A30" s="16" t="s">
        <v>8289</v>
      </c>
      <c r="B30" s="13"/>
      <c r="C30" s="13">
        <v>13</v>
      </c>
      <c r="D30" s="13"/>
      <c r="E30" s="13"/>
      <c r="F30" s="13">
        <v>13</v>
      </c>
    </row>
    <row r="31" spans="1:6" x14ac:dyDescent="0.25">
      <c r="A31" s="16" t="s">
        <v>8288</v>
      </c>
      <c r="B31" s="13">
        <v>16</v>
      </c>
      <c r="C31" s="13"/>
      <c r="D31" s="13"/>
      <c r="E31" s="13"/>
      <c r="F31" s="13">
        <v>16</v>
      </c>
    </row>
    <row r="32" spans="1:6" x14ac:dyDescent="0.25">
      <c r="A32" s="16" t="s">
        <v>8302</v>
      </c>
      <c r="B32" s="13"/>
      <c r="C32" s="13">
        <v>32</v>
      </c>
      <c r="D32" s="13"/>
      <c r="E32" s="13"/>
      <c r="F32" s="13">
        <v>32</v>
      </c>
    </row>
    <row r="33" spans="1:6" x14ac:dyDescent="0.25">
      <c r="A33" s="16" t="s">
        <v>8273</v>
      </c>
      <c r="B33" s="13"/>
      <c r="C33" s="13">
        <v>34</v>
      </c>
      <c r="D33" s="13"/>
      <c r="E33" s="13"/>
      <c r="F33" s="13">
        <v>34</v>
      </c>
    </row>
    <row r="34" spans="1:6" x14ac:dyDescent="0.25">
      <c r="A34" s="16" t="s">
        <v>8272</v>
      </c>
      <c r="B34" s="13"/>
      <c r="C34" s="13"/>
      <c r="D34" s="13"/>
      <c r="E34" s="13">
        <v>49</v>
      </c>
      <c r="F34" s="13">
        <v>49</v>
      </c>
    </row>
    <row r="35" spans="1:6" x14ac:dyDescent="0.25">
      <c r="A35" s="16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25">
      <c r="A36" s="16" t="s">
        <v>8285</v>
      </c>
      <c r="B36" s="13">
        <v>6</v>
      </c>
      <c r="C36" s="13">
        <v>21</v>
      </c>
      <c r="D36" s="13"/>
      <c r="E36" s="13"/>
      <c r="F36" s="13">
        <v>27</v>
      </c>
    </row>
    <row r="37" spans="1:6" x14ac:dyDescent="0.25">
      <c r="A37" s="16" t="s">
        <v>8292</v>
      </c>
      <c r="B37" s="13"/>
      <c r="C37" s="13">
        <v>13</v>
      </c>
      <c r="D37" s="13"/>
      <c r="E37" s="13"/>
      <c r="F37" s="13">
        <v>13</v>
      </c>
    </row>
    <row r="38" spans="1:6" x14ac:dyDescent="0.25">
      <c r="A38" s="16" t="s">
        <v>8293</v>
      </c>
      <c r="B38" s="13"/>
      <c r="C38" s="13"/>
      <c r="D38" s="13"/>
      <c r="E38" s="13">
        <v>103</v>
      </c>
      <c r="F38" s="13">
        <v>103</v>
      </c>
    </row>
    <row r="39" spans="1:6" x14ac:dyDescent="0.25">
      <c r="A39" s="16" t="s">
        <v>8300</v>
      </c>
      <c r="B39" s="13"/>
      <c r="C39" s="13">
        <v>7</v>
      </c>
      <c r="D39" s="13"/>
      <c r="E39" s="13">
        <v>7</v>
      </c>
      <c r="F39" s="13">
        <v>14</v>
      </c>
    </row>
    <row r="40" spans="1:6" x14ac:dyDescent="0.25">
      <c r="A40" s="16" t="s">
        <v>8299</v>
      </c>
      <c r="B40" s="13">
        <v>15</v>
      </c>
      <c r="C40" s="13">
        <v>1</v>
      </c>
      <c r="D40" s="13"/>
      <c r="E40" s="13">
        <v>31</v>
      </c>
      <c r="F40" s="13">
        <v>47</v>
      </c>
    </row>
    <row r="41" spans="1:6" x14ac:dyDescent="0.25">
      <c r="A41" s="16" t="s">
        <v>8271</v>
      </c>
      <c r="B41" s="13">
        <v>47</v>
      </c>
      <c r="C41" s="13">
        <v>81</v>
      </c>
      <c r="D41" s="13"/>
      <c r="E41" s="13">
        <v>17</v>
      </c>
      <c r="F41" s="13">
        <v>145</v>
      </c>
    </row>
    <row r="42" spans="1:6" x14ac:dyDescent="0.25">
      <c r="A42" s="16" t="s">
        <v>8270</v>
      </c>
      <c r="B42" s="13">
        <v>59</v>
      </c>
      <c r="C42" s="13">
        <v>36</v>
      </c>
      <c r="D42" s="13"/>
      <c r="E42" s="13"/>
      <c r="F42" s="13">
        <v>95</v>
      </c>
    </row>
    <row r="43" spans="1:6" x14ac:dyDescent="0.25">
      <c r="A43" s="16" t="s">
        <v>8303</v>
      </c>
      <c r="B43" s="13">
        <v>11</v>
      </c>
      <c r="C43" s="13">
        <v>40</v>
      </c>
      <c r="D43" s="13"/>
      <c r="E43" s="13">
        <v>45</v>
      </c>
      <c r="F43" s="13">
        <v>96</v>
      </c>
    </row>
    <row r="44" spans="1:6" x14ac:dyDescent="0.25">
      <c r="A44" s="16" t="s">
        <v>8269</v>
      </c>
      <c r="B44" s="13"/>
      <c r="C44" s="13">
        <v>250</v>
      </c>
      <c r="D44" s="13">
        <v>9</v>
      </c>
      <c r="E44" s="13">
        <v>412</v>
      </c>
      <c r="F44" s="13">
        <v>671</v>
      </c>
    </row>
    <row r="45" spans="1:6" x14ac:dyDescent="0.25">
      <c r="A45" s="16" t="s">
        <v>8301</v>
      </c>
      <c r="B45" s="13">
        <v>15</v>
      </c>
      <c r="C45" s="13">
        <v>59</v>
      </c>
      <c r="D45" s="13">
        <v>3</v>
      </c>
      <c r="E45" s="13">
        <v>68</v>
      </c>
      <c r="F45" s="13">
        <v>145</v>
      </c>
    </row>
    <row r="46" spans="1:6" x14ac:dyDescent="0.25">
      <c r="A46" s="16" t="s">
        <v>8307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4623-B70C-42C2-A4D4-A1B220F616DF}">
  <dimension ref="A1:U413"/>
  <sheetViews>
    <sheetView workbookViewId="0">
      <selection activeCell="E1" sqref="E1:E1048576"/>
    </sheetView>
  </sheetViews>
  <sheetFormatPr defaultRowHeight="15" x14ac:dyDescent="0.25"/>
  <cols>
    <col min="1" max="1" width="10" bestFit="1" customWidth="1"/>
    <col min="3" max="3" width="12.5703125" bestFit="1" customWidth="1"/>
    <col min="4" max="4" width="12.5703125" style="23" bestFit="1" customWidth="1"/>
    <col min="5" max="5" width="11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8363</v>
      </c>
      <c r="P1" s="1" t="s">
        <v>8364</v>
      </c>
      <c r="Q1" s="1" t="s">
        <v>8365</v>
      </c>
      <c r="R1" s="1" t="s">
        <v>8366</v>
      </c>
      <c r="S1" s="19" t="s">
        <v>8311</v>
      </c>
      <c r="T1" s="12" t="s">
        <v>8312</v>
      </c>
      <c r="U1" s="1" t="s">
        <v>8367</v>
      </c>
    </row>
    <row r="2" spans="1:21" ht="21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21" t="s">
        <v>8320</v>
      </c>
      <c r="P2" t="s">
        <v>8321</v>
      </c>
      <c r="Q2">
        <v>100</v>
      </c>
      <c r="R2">
        <v>179.28</v>
      </c>
      <c r="S2" s="20">
        <v>41730.276747685188</v>
      </c>
      <c r="T2" s="20">
        <v>41764.276747685188</v>
      </c>
      <c r="U2">
        <v>2014</v>
      </c>
    </row>
    <row r="3" spans="1:21" ht="19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21" t="s">
        <v>8320</v>
      </c>
      <c r="P3" t="s">
        <v>8321</v>
      </c>
      <c r="Q3">
        <v>160</v>
      </c>
      <c r="R3">
        <v>60.3</v>
      </c>
      <c r="S3" s="20">
        <v>41940.69158564815</v>
      </c>
      <c r="T3" s="20">
        <v>41969.332638888889</v>
      </c>
      <c r="U3">
        <v>2014</v>
      </c>
    </row>
    <row r="4" spans="1:21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21" t="s">
        <v>8320</v>
      </c>
      <c r="P4" t="s">
        <v>8321</v>
      </c>
      <c r="Q4">
        <v>128</v>
      </c>
      <c r="R4">
        <v>186.8</v>
      </c>
      <c r="S4" s="20">
        <v>42020.700567129628</v>
      </c>
      <c r="T4" s="20">
        <v>42065.207638888889</v>
      </c>
      <c r="U4">
        <v>2015</v>
      </c>
    </row>
    <row r="5" spans="1:21" ht="13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21" t="s">
        <v>8320</v>
      </c>
      <c r="P5" t="s">
        <v>8321</v>
      </c>
      <c r="Q5">
        <v>100</v>
      </c>
      <c r="R5">
        <v>550.04</v>
      </c>
      <c r="S5" s="20">
        <v>41887.292187500003</v>
      </c>
      <c r="T5" s="20">
        <v>41917.292187500003</v>
      </c>
      <c r="U5">
        <v>2014</v>
      </c>
    </row>
    <row r="6" spans="1:21" ht="16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21" t="s">
        <v>8320</v>
      </c>
      <c r="P6" t="s">
        <v>8321</v>
      </c>
      <c r="Q6">
        <v>114</v>
      </c>
      <c r="R6">
        <v>119.18</v>
      </c>
      <c r="S6" s="20">
        <v>42480.078715277778</v>
      </c>
      <c r="T6" s="20">
        <v>42504.165972222225</v>
      </c>
      <c r="U6">
        <v>2016</v>
      </c>
    </row>
    <row r="7" spans="1:21" ht="13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21" t="s">
        <v>8320</v>
      </c>
      <c r="P7" t="s">
        <v>8321</v>
      </c>
      <c r="Q7">
        <v>101</v>
      </c>
      <c r="R7">
        <v>131.13999999999999</v>
      </c>
      <c r="S7" s="20">
        <v>42252.474351851852</v>
      </c>
      <c r="T7" s="20">
        <v>42276.165972222225</v>
      </c>
      <c r="U7">
        <v>2015</v>
      </c>
    </row>
    <row r="8" spans="1:21" ht="19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21" t="s">
        <v>8320</v>
      </c>
      <c r="P8" t="s">
        <v>8321</v>
      </c>
      <c r="Q8">
        <v>100</v>
      </c>
      <c r="R8">
        <v>262.11</v>
      </c>
      <c r="S8" s="20">
        <v>42219.665173611109</v>
      </c>
      <c r="T8" s="20">
        <v>42257.165972222225</v>
      </c>
      <c r="U8">
        <v>2015</v>
      </c>
    </row>
    <row r="9" spans="1:21" ht="21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21" t="s">
        <v>8320</v>
      </c>
      <c r="P9" t="s">
        <v>8321</v>
      </c>
      <c r="Q9">
        <v>103</v>
      </c>
      <c r="R9">
        <v>134.26</v>
      </c>
      <c r="S9" s="20">
        <v>42445.19430555556</v>
      </c>
      <c r="T9" s="20">
        <v>42489.19430555556</v>
      </c>
      <c r="U9">
        <v>2016</v>
      </c>
    </row>
    <row r="10" spans="1:21" ht="18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21" t="s">
        <v>8320</v>
      </c>
      <c r="P10" t="s">
        <v>8321</v>
      </c>
      <c r="Q10">
        <v>103</v>
      </c>
      <c r="R10">
        <v>297.02999999999997</v>
      </c>
      <c r="S10" s="20">
        <v>41884.617314814815</v>
      </c>
      <c r="T10" s="20">
        <v>41916.617314814815</v>
      </c>
      <c r="U10">
        <v>2014</v>
      </c>
    </row>
    <row r="11" spans="1:21" ht="18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21" t="s">
        <v>8320</v>
      </c>
      <c r="P11" t="s">
        <v>8321</v>
      </c>
      <c r="Q11">
        <v>102</v>
      </c>
      <c r="R11">
        <v>141.71</v>
      </c>
      <c r="S11" s="20">
        <v>42697.850844907407</v>
      </c>
      <c r="T11" s="20">
        <v>42745.208333333328</v>
      </c>
      <c r="U11">
        <v>2016</v>
      </c>
    </row>
    <row r="12" spans="1:21" ht="21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21" t="s">
        <v>8320</v>
      </c>
      <c r="P12" t="s">
        <v>8321</v>
      </c>
      <c r="Q12">
        <v>120</v>
      </c>
      <c r="R12">
        <v>85.53</v>
      </c>
      <c r="S12" s="20">
        <v>41834.586574074077</v>
      </c>
      <c r="T12" s="20">
        <v>41866.083333333336</v>
      </c>
      <c r="U12">
        <v>2014</v>
      </c>
    </row>
    <row r="13" spans="1:21" ht="19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21" t="s">
        <v>8320</v>
      </c>
      <c r="P13" t="s">
        <v>8321</v>
      </c>
      <c r="Q13">
        <v>102</v>
      </c>
      <c r="R13">
        <v>119.19</v>
      </c>
      <c r="S13" s="20">
        <v>41918.742175925923</v>
      </c>
      <c r="T13" s="20">
        <v>41948.783842592595</v>
      </c>
      <c r="U13">
        <v>2014</v>
      </c>
    </row>
    <row r="14" spans="1:21" ht="18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21" t="s">
        <v>8320</v>
      </c>
      <c r="P14" t="s">
        <v>8321</v>
      </c>
      <c r="Q14">
        <v>106</v>
      </c>
      <c r="R14">
        <v>251.74</v>
      </c>
      <c r="S14" s="20">
        <v>42614.760937500003</v>
      </c>
      <c r="T14" s="20">
        <v>42644.165972222225</v>
      </c>
      <c r="U14">
        <v>2016</v>
      </c>
    </row>
    <row r="15" spans="1:21" ht="19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21" t="s">
        <v>8320</v>
      </c>
      <c r="P15" t="s">
        <v>8321</v>
      </c>
      <c r="Q15">
        <v>118</v>
      </c>
      <c r="R15">
        <v>110.35</v>
      </c>
      <c r="S15" s="20">
        <v>41909.969386574077</v>
      </c>
      <c r="T15" s="20">
        <v>41950.011053240742</v>
      </c>
      <c r="U15">
        <v>2014</v>
      </c>
    </row>
    <row r="16" spans="1:21" ht="18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21" t="s">
        <v>8320</v>
      </c>
      <c r="P16" t="s">
        <v>8321</v>
      </c>
      <c r="Q16">
        <v>110</v>
      </c>
      <c r="R16">
        <v>92.04</v>
      </c>
      <c r="S16" s="20">
        <v>42461.747199074074</v>
      </c>
      <c r="T16" s="20">
        <v>42491.747199074074</v>
      </c>
      <c r="U16">
        <v>2016</v>
      </c>
    </row>
    <row r="17" spans="1:21" ht="150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21" t="s">
        <v>8320</v>
      </c>
      <c r="P17" t="s">
        <v>8321</v>
      </c>
      <c r="Q17">
        <v>104</v>
      </c>
      <c r="R17">
        <v>81.13</v>
      </c>
      <c r="S17" s="20">
        <v>42135.60020833333</v>
      </c>
      <c r="T17" s="20">
        <v>42167.083333333328</v>
      </c>
      <c r="U17">
        <v>2015</v>
      </c>
    </row>
    <row r="18" spans="1:21" ht="15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21" t="s">
        <v>8320</v>
      </c>
      <c r="P18" t="s">
        <v>8321</v>
      </c>
      <c r="Q18">
        <v>108</v>
      </c>
      <c r="R18">
        <v>106.8</v>
      </c>
      <c r="S18" s="20">
        <v>41933.291643518518</v>
      </c>
      <c r="T18" s="20">
        <v>41963.333310185189</v>
      </c>
      <c r="U18">
        <v>2014</v>
      </c>
    </row>
    <row r="19" spans="1:21" ht="120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21" t="s">
        <v>8320</v>
      </c>
      <c r="P19" t="s">
        <v>8321</v>
      </c>
      <c r="Q19">
        <v>102</v>
      </c>
      <c r="R19">
        <v>177.09</v>
      </c>
      <c r="S19" s="20">
        <v>42602.576712962968</v>
      </c>
      <c r="T19" s="20">
        <v>42621.15625</v>
      </c>
      <c r="U19">
        <v>2016</v>
      </c>
    </row>
    <row r="20" spans="1:21" ht="22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21" t="s">
        <v>8320</v>
      </c>
      <c r="P20" t="s">
        <v>8321</v>
      </c>
      <c r="Q20">
        <v>101</v>
      </c>
      <c r="R20">
        <v>182.91</v>
      </c>
      <c r="S20" s="20">
        <v>42702.917048611111</v>
      </c>
      <c r="T20" s="20">
        <v>42732.917048611111</v>
      </c>
      <c r="U20">
        <v>2016</v>
      </c>
    </row>
    <row r="21" spans="1:21" ht="13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21" t="s">
        <v>8320</v>
      </c>
      <c r="P21" t="s">
        <v>8321</v>
      </c>
      <c r="Q21">
        <v>100</v>
      </c>
      <c r="R21">
        <v>168.25</v>
      </c>
      <c r="S21" s="20">
        <v>42050.983182870375</v>
      </c>
      <c r="T21" s="20">
        <v>42085.941516203704</v>
      </c>
      <c r="U21">
        <v>2015</v>
      </c>
    </row>
    <row r="22" spans="1:21" ht="195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21" t="s">
        <v>8320</v>
      </c>
      <c r="P22" t="s">
        <v>8321</v>
      </c>
      <c r="Q22">
        <v>116</v>
      </c>
      <c r="R22">
        <v>71.489999999999995</v>
      </c>
      <c r="S22" s="20">
        <v>41835.666354166664</v>
      </c>
      <c r="T22" s="20">
        <v>41855.666354166664</v>
      </c>
      <c r="U22">
        <v>2014</v>
      </c>
    </row>
    <row r="23" spans="1:21" ht="180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21" t="s">
        <v>8320</v>
      </c>
      <c r="P23" t="s">
        <v>8321</v>
      </c>
      <c r="Q23">
        <v>110</v>
      </c>
      <c r="R23">
        <v>99.79</v>
      </c>
      <c r="S23" s="20">
        <v>42290.61855324074</v>
      </c>
      <c r="T23" s="20">
        <v>42320.104861111111</v>
      </c>
      <c r="U23">
        <v>2015</v>
      </c>
    </row>
    <row r="24" spans="1:21" ht="18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21" t="s">
        <v>8320</v>
      </c>
      <c r="P24" t="s">
        <v>8321</v>
      </c>
      <c r="Q24">
        <v>101</v>
      </c>
      <c r="R24">
        <v>54.91</v>
      </c>
      <c r="S24" s="20">
        <v>42400.704537037032</v>
      </c>
      <c r="T24" s="20">
        <v>42444.875</v>
      </c>
      <c r="U24">
        <v>2016</v>
      </c>
    </row>
    <row r="25" spans="1:21" ht="18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21" t="s">
        <v>8320</v>
      </c>
      <c r="P25" t="s">
        <v>8321</v>
      </c>
      <c r="Q25">
        <v>105</v>
      </c>
      <c r="R25">
        <v>89.59</v>
      </c>
      <c r="S25" s="20">
        <v>42696.624444444446</v>
      </c>
      <c r="T25" s="20">
        <v>42726.624444444446</v>
      </c>
      <c r="U25">
        <v>2016</v>
      </c>
    </row>
    <row r="26" spans="1:21" ht="19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21" t="s">
        <v>8320</v>
      </c>
      <c r="P26" t="s">
        <v>8321</v>
      </c>
      <c r="Q26">
        <v>104</v>
      </c>
      <c r="R26">
        <v>199.17</v>
      </c>
      <c r="S26" s="20">
        <v>42265.022824074069</v>
      </c>
      <c r="T26" s="20">
        <v>42285.022824074069</v>
      </c>
      <c r="U26">
        <v>2015</v>
      </c>
    </row>
    <row r="27" spans="1:21" ht="19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21" t="s">
        <v>8320</v>
      </c>
      <c r="P27" t="s">
        <v>8321</v>
      </c>
      <c r="Q27">
        <v>103</v>
      </c>
      <c r="R27">
        <v>85.53</v>
      </c>
      <c r="S27" s="20">
        <v>42522.347812499997</v>
      </c>
      <c r="T27" s="20">
        <v>42552.347812499997</v>
      </c>
      <c r="U27">
        <v>2016</v>
      </c>
    </row>
    <row r="28" spans="1:21" ht="16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21" t="s">
        <v>8320</v>
      </c>
      <c r="P28" t="s">
        <v>8321</v>
      </c>
      <c r="Q28">
        <v>154</v>
      </c>
      <c r="R28">
        <v>106.5</v>
      </c>
      <c r="S28" s="20">
        <v>42284.500104166669</v>
      </c>
      <c r="T28" s="20">
        <v>42314.541770833333</v>
      </c>
      <c r="U28">
        <v>2015</v>
      </c>
    </row>
    <row r="29" spans="1:21" ht="19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21" t="s">
        <v>8320</v>
      </c>
      <c r="P29" t="s">
        <v>8321</v>
      </c>
      <c r="Q29">
        <v>102</v>
      </c>
      <c r="R29">
        <v>127.79</v>
      </c>
      <c r="S29" s="20">
        <v>42292.701053240744</v>
      </c>
      <c r="T29" s="20">
        <v>42322.742719907401</v>
      </c>
      <c r="U29">
        <v>2015</v>
      </c>
    </row>
    <row r="30" spans="1:21" ht="105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21" t="s">
        <v>8320</v>
      </c>
      <c r="P30" t="s">
        <v>8321</v>
      </c>
      <c r="Q30">
        <v>102</v>
      </c>
      <c r="R30">
        <v>136.85</v>
      </c>
      <c r="S30" s="20">
        <v>42769.574999999997</v>
      </c>
      <c r="T30" s="20">
        <v>42790.574999999997</v>
      </c>
      <c r="U30">
        <v>2017</v>
      </c>
    </row>
    <row r="31" spans="1:21" ht="19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21" t="s">
        <v>8320</v>
      </c>
      <c r="P31" t="s">
        <v>8321</v>
      </c>
      <c r="Q31">
        <v>102</v>
      </c>
      <c r="R31">
        <v>53.18</v>
      </c>
      <c r="S31" s="20">
        <v>42172.757638888885</v>
      </c>
      <c r="T31" s="20">
        <v>42202.757638888885</v>
      </c>
      <c r="U31">
        <v>2015</v>
      </c>
    </row>
    <row r="32" spans="1:21" ht="21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21" t="s">
        <v>8320</v>
      </c>
      <c r="P32" t="s">
        <v>8321</v>
      </c>
      <c r="Q32">
        <v>102</v>
      </c>
      <c r="R32">
        <v>125.12</v>
      </c>
      <c r="S32" s="20">
        <v>42567.840069444443</v>
      </c>
      <c r="T32" s="20">
        <v>42597.840069444443</v>
      </c>
      <c r="U32">
        <v>2016</v>
      </c>
    </row>
    <row r="33" spans="1:21" ht="9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21" t="s">
        <v>8320</v>
      </c>
      <c r="P33" t="s">
        <v>8321</v>
      </c>
      <c r="Q33">
        <v>101</v>
      </c>
      <c r="R33">
        <v>256.37</v>
      </c>
      <c r="S33" s="20">
        <v>42772.833379629628</v>
      </c>
      <c r="T33" s="20">
        <v>42806.875</v>
      </c>
      <c r="U33">
        <v>2017</v>
      </c>
    </row>
    <row r="34" spans="1:21" ht="19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21" t="s">
        <v>8320</v>
      </c>
      <c r="P34" t="s">
        <v>8321</v>
      </c>
      <c r="Q34">
        <v>302</v>
      </c>
      <c r="R34">
        <v>252.02</v>
      </c>
      <c r="S34" s="20">
        <v>42473.794710648144</v>
      </c>
      <c r="T34" s="20">
        <v>42503.794710648144</v>
      </c>
      <c r="U34">
        <v>2016</v>
      </c>
    </row>
    <row r="35" spans="1:21" ht="180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21" t="s">
        <v>8320</v>
      </c>
      <c r="P35" t="s">
        <v>8321</v>
      </c>
      <c r="Q35">
        <v>111</v>
      </c>
      <c r="R35">
        <v>200.69</v>
      </c>
      <c r="S35" s="20">
        <v>41775.753761574073</v>
      </c>
      <c r="T35" s="20">
        <v>41805.753761574073</v>
      </c>
      <c r="U35">
        <v>2014</v>
      </c>
    </row>
    <row r="36" spans="1:21" ht="150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21" t="s">
        <v>8320</v>
      </c>
      <c r="P36" t="s">
        <v>8321</v>
      </c>
      <c r="Q36">
        <v>128</v>
      </c>
      <c r="R36">
        <v>72.760000000000005</v>
      </c>
      <c r="S36" s="20">
        <v>42144.573807870373</v>
      </c>
      <c r="T36" s="20">
        <v>42166.165972222225</v>
      </c>
      <c r="U36">
        <v>2015</v>
      </c>
    </row>
    <row r="37" spans="1:21" ht="19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21" t="s">
        <v>8320</v>
      </c>
      <c r="P37" t="s">
        <v>8321</v>
      </c>
      <c r="Q37">
        <v>128</v>
      </c>
      <c r="R37">
        <v>90.74</v>
      </c>
      <c r="S37" s="20">
        <v>42158.065694444449</v>
      </c>
      <c r="T37" s="20">
        <v>42201</v>
      </c>
      <c r="U37">
        <v>2015</v>
      </c>
    </row>
    <row r="38" spans="1:21" ht="10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21" t="s">
        <v>8320</v>
      </c>
      <c r="P38" t="s">
        <v>8321</v>
      </c>
      <c r="Q38">
        <v>127</v>
      </c>
      <c r="R38">
        <v>69.569999999999993</v>
      </c>
      <c r="S38" s="20">
        <v>41871.755694444444</v>
      </c>
      <c r="T38" s="20">
        <v>41901.755694444444</v>
      </c>
      <c r="U38">
        <v>2014</v>
      </c>
    </row>
    <row r="39" spans="1:21" ht="12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21" t="s">
        <v>8320</v>
      </c>
      <c r="P39" t="s">
        <v>8321</v>
      </c>
      <c r="Q39">
        <v>103</v>
      </c>
      <c r="R39">
        <v>93.81</v>
      </c>
      <c r="S39" s="20">
        <v>41964.315532407403</v>
      </c>
      <c r="T39" s="20">
        <v>41995.166666666672</v>
      </c>
      <c r="U39">
        <v>2014</v>
      </c>
    </row>
    <row r="40" spans="1:21" ht="13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21" t="s">
        <v>8320</v>
      </c>
      <c r="P40" t="s">
        <v>8321</v>
      </c>
      <c r="Q40">
        <v>103</v>
      </c>
      <c r="R40">
        <v>62.05</v>
      </c>
      <c r="S40" s="20">
        <v>41802.574282407404</v>
      </c>
      <c r="T40" s="20">
        <v>41823.165972222225</v>
      </c>
      <c r="U40">
        <v>2014</v>
      </c>
    </row>
    <row r="41" spans="1:21" ht="18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21" t="s">
        <v>8320</v>
      </c>
      <c r="P41" t="s">
        <v>8321</v>
      </c>
      <c r="Q41">
        <v>123</v>
      </c>
      <c r="R41">
        <v>71.239999999999995</v>
      </c>
      <c r="S41" s="20">
        <v>42473.007037037038</v>
      </c>
      <c r="T41" s="20">
        <v>42503.007037037038</v>
      </c>
      <c r="U41">
        <v>2016</v>
      </c>
    </row>
    <row r="42" spans="1:21" ht="150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21" t="s">
        <v>8320</v>
      </c>
      <c r="P42" t="s">
        <v>8321</v>
      </c>
      <c r="Q42">
        <v>122</v>
      </c>
      <c r="R42">
        <v>716.35</v>
      </c>
      <c r="S42" s="20">
        <v>42605.765381944439</v>
      </c>
      <c r="T42" s="20">
        <v>42634.125</v>
      </c>
      <c r="U42">
        <v>2016</v>
      </c>
    </row>
    <row r="43" spans="1:21" ht="105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21" t="s">
        <v>8320</v>
      </c>
      <c r="P43" t="s">
        <v>8321</v>
      </c>
      <c r="Q43">
        <v>101</v>
      </c>
      <c r="R43">
        <v>60.48</v>
      </c>
      <c r="S43" s="20">
        <v>42068.888391203705</v>
      </c>
      <c r="T43" s="20">
        <v>42098.846724537041</v>
      </c>
      <c r="U43">
        <v>2015</v>
      </c>
    </row>
    <row r="44" spans="1:21" ht="18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21" t="s">
        <v>8320</v>
      </c>
      <c r="P44" t="s">
        <v>8321</v>
      </c>
      <c r="Q44">
        <v>100</v>
      </c>
      <c r="R44">
        <v>1000</v>
      </c>
      <c r="S44" s="20">
        <v>41850.400937500002</v>
      </c>
      <c r="T44" s="20">
        <v>41895.400937500002</v>
      </c>
      <c r="U44">
        <v>2014</v>
      </c>
    </row>
    <row r="45" spans="1:21" ht="18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21" t="s">
        <v>8320</v>
      </c>
      <c r="P45" t="s">
        <v>8321</v>
      </c>
      <c r="Q45">
        <v>100</v>
      </c>
      <c r="R45">
        <v>93.98</v>
      </c>
      <c r="S45" s="20">
        <v>41826.871238425927</v>
      </c>
      <c r="T45" s="20">
        <v>41859.57916666667</v>
      </c>
      <c r="U45">
        <v>2014</v>
      </c>
    </row>
    <row r="46" spans="1:21" ht="21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21" t="s">
        <v>8320</v>
      </c>
      <c r="P46" t="s">
        <v>8321</v>
      </c>
      <c r="Q46">
        <v>154</v>
      </c>
      <c r="R46">
        <v>110.87</v>
      </c>
      <c r="S46" s="20">
        <v>42134.172071759262</v>
      </c>
      <c r="T46" s="20">
        <v>42155.290972222225</v>
      </c>
      <c r="U46">
        <v>2015</v>
      </c>
    </row>
    <row r="47" spans="1:21" ht="16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21" t="s">
        <v>8320</v>
      </c>
      <c r="P47" t="s">
        <v>8321</v>
      </c>
      <c r="Q47">
        <v>115</v>
      </c>
      <c r="R47">
        <v>184.68</v>
      </c>
      <c r="S47" s="20">
        <v>42494.563449074078</v>
      </c>
      <c r="T47" s="20">
        <v>42524.563449074078</v>
      </c>
      <c r="U47">
        <v>2016</v>
      </c>
    </row>
    <row r="48" spans="1:21" ht="195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21" t="s">
        <v>8320</v>
      </c>
      <c r="P48" t="s">
        <v>8321</v>
      </c>
      <c r="Q48">
        <v>114</v>
      </c>
      <c r="R48">
        <v>88.77</v>
      </c>
      <c r="S48" s="20">
        <v>42233.738564814819</v>
      </c>
      <c r="T48" s="20">
        <v>42263.738564814819</v>
      </c>
      <c r="U48">
        <v>2015</v>
      </c>
    </row>
    <row r="49" spans="1:21" ht="19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21" t="s">
        <v>8320</v>
      </c>
      <c r="P49" t="s">
        <v>8321</v>
      </c>
      <c r="Q49">
        <v>119</v>
      </c>
      <c r="R49">
        <v>50.16</v>
      </c>
      <c r="S49" s="20">
        <v>41778.637245370373</v>
      </c>
      <c r="T49" s="20">
        <v>41810.958333333336</v>
      </c>
      <c r="U49">
        <v>2014</v>
      </c>
    </row>
    <row r="50" spans="1:21" ht="180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21" t="s">
        <v>8320</v>
      </c>
      <c r="P50" t="s">
        <v>8321</v>
      </c>
      <c r="Q50">
        <v>111</v>
      </c>
      <c r="R50">
        <v>57.63</v>
      </c>
      <c r="S50" s="20">
        <v>42230.472222222219</v>
      </c>
      <c r="T50" s="20">
        <v>42259.165972222225</v>
      </c>
      <c r="U50">
        <v>2015</v>
      </c>
    </row>
    <row r="51" spans="1:21" ht="195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21" t="s">
        <v>8320</v>
      </c>
      <c r="P51" t="s">
        <v>8321</v>
      </c>
      <c r="Q51">
        <v>105</v>
      </c>
      <c r="R51">
        <v>56.07</v>
      </c>
      <c r="S51" s="20">
        <v>42037.938206018516</v>
      </c>
      <c r="T51" s="20">
        <v>42068.166666666672</v>
      </c>
      <c r="U51">
        <v>2015</v>
      </c>
    </row>
    <row r="52" spans="1:21" ht="19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21" t="s">
        <v>8320</v>
      </c>
      <c r="P52" t="s">
        <v>8321</v>
      </c>
      <c r="Q52">
        <v>107</v>
      </c>
      <c r="R52">
        <v>109.03</v>
      </c>
      <c r="S52" s="20">
        <v>42157.470185185186</v>
      </c>
      <c r="T52" s="20">
        <v>42187.470185185186</v>
      </c>
      <c r="U52">
        <v>2015</v>
      </c>
    </row>
    <row r="53" spans="1:21" ht="180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21" t="s">
        <v>8320</v>
      </c>
      <c r="P53" t="s">
        <v>8321</v>
      </c>
      <c r="Q53">
        <v>106</v>
      </c>
      <c r="R53">
        <v>103.95</v>
      </c>
      <c r="S53" s="20">
        <v>42250.598217592589</v>
      </c>
      <c r="T53" s="20">
        <v>42270.598217592589</v>
      </c>
      <c r="U53">
        <v>2015</v>
      </c>
    </row>
    <row r="54" spans="1:21" ht="18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21" t="s">
        <v>8320</v>
      </c>
      <c r="P54" t="s">
        <v>8321</v>
      </c>
      <c r="Q54">
        <v>106</v>
      </c>
      <c r="R54">
        <v>62.83</v>
      </c>
      <c r="S54" s="20">
        <v>41800.380428240744</v>
      </c>
      <c r="T54" s="20">
        <v>41830.380428240744</v>
      </c>
      <c r="U54">
        <v>2014</v>
      </c>
    </row>
    <row r="55" spans="1:21" ht="15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21" t="s">
        <v>8320</v>
      </c>
      <c r="P55" t="s">
        <v>8321</v>
      </c>
      <c r="Q55">
        <v>104</v>
      </c>
      <c r="R55">
        <v>145</v>
      </c>
      <c r="S55" s="20">
        <v>42491.92288194444</v>
      </c>
      <c r="T55" s="20">
        <v>42521.92288194444</v>
      </c>
      <c r="U55">
        <v>2016</v>
      </c>
    </row>
    <row r="56" spans="1:21" ht="19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21" t="s">
        <v>8320</v>
      </c>
      <c r="P56" t="s">
        <v>8321</v>
      </c>
      <c r="Q56">
        <v>103</v>
      </c>
      <c r="R56">
        <v>139.19</v>
      </c>
      <c r="S56" s="20">
        <v>41878.878379629627</v>
      </c>
      <c r="T56" s="20">
        <v>41908.878379629627</v>
      </c>
      <c r="U56">
        <v>2014</v>
      </c>
    </row>
    <row r="57" spans="1:21" ht="16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21" t="s">
        <v>8320</v>
      </c>
      <c r="P57" t="s">
        <v>8321</v>
      </c>
      <c r="Q57">
        <v>103</v>
      </c>
      <c r="R57">
        <v>63.57</v>
      </c>
      <c r="S57" s="20">
        <v>41932.311099537037</v>
      </c>
      <c r="T57" s="20">
        <v>41962.352766203709</v>
      </c>
      <c r="U57">
        <v>2014</v>
      </c>
    </row>
    <row r="58" spans="1:21" ht="21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21" t="s">
        <v>8320</v>
      </c>
      <c r="P58" t="s">
        <v>8321</v>
      </c>
      <c r="Q58">
        <v>102</v>
      </c>
      <c r="R58">
        <v>105.52</v>
      </c>
      <c r="S58" s="20">
        <v>42118.556331018524</v>
      </c>
      <c r="T58" s="20">
        <v>42150.165972222225</v>
      </c>
      <c r="U58">
        <v>2015</v>
      </c>
    </row>
    <row r="59" spans="1:21" ht="18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21" t="s">
        <v>8320</v>
      </c>
      <c r="P59" t="s">
        <v>8321</v>
      </c>
      <c r="Q59">
        <v>102</v>
      </c>
      <c r="R59">
        <v>141.29</v>
      </c>
      <c r="S59" s="20">
        <v>42239.957962962959</v>
      </c>
      <c r="T59" s="20">
        <v>42260</v>
      </c>
      <c r="U59">
        <v>2015</v>
      </c>
    </row>
    <row r="60" spans="1:21" ht="19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21" t="s">
        <v>8320</v>
      </c>
      <c r="P60" t="s">
        <v>8321</v>
      </c>
      <c r="Q60">
        <v>102</v>
      </c>
      <c r="R60">
        <v>137.24</v>
      </c>
      <c r="S60" s="20">
        <v>41880.76357638889</v>
      </c>
      <c r="T60" s="20">
        <v>41895.166666666664</v>
      </c>
      <c r="U60">
        <v>2014</v>
      </c>
    </row>
    <row r="61" spans="1:21" ht="19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21" t="s">
        <v>8320</v>
      </c>
      <c r="P61" t="s">
        <v>8321</v>
      </c>
      <c r="Q61">
        <v>101</v>
      </c>
      <c r="R61">
        <v>99.34</v>
      </c>
      <c r="S61" s="20">
        <v>42561.783877314811</v>
      </c>
      <c r="T61" s="20">
        <v>42593.165972222225</v>
      </c>
      <c r="U61">
        <v>2016</v>
      </c>
    </row>
    <row r="62" spans="1:21" ht="180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21" t="s">
        <v>8320</v>
      </c>
      <c r="P62" t="s">
        <v>8321</v>
      </c>
      <c r="Q62">
        <v>101</v>
      </c>
      <c r="R62">
        <v>103.21</v>
      </c>
      <c r="S62" s="20">
        <v>42037.791238425925</v>
      </c>
      <c r="T62" s="20">
        <v>42067.791238425925</v>
      </c>
      <c r="U62">
        <v>2015</v>
      </c>
    </row>
    <row r="63" spans="1:21" ht="19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21" t="s">
        <v>8320</v>
      </c>
      <c r="P63" t="s">
        <v>8321</v>
      </c>
      <c r="Q63">
        <v>101</v>
      </c>
      <c r="R63">
        <v>63.83</v>
      </c>
      <c r="S63" s="20">
        <v>42753.205625000002</v>
      </c>
      <c r="T63" s="20">
        <v>42783.670138888891</v>
      </c>
      <c r="U63">
        <v>2017</v>
      </c>
    </row>
    <row r="64" spans="1:21" ht="16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21" t="s">
        <v>8320</v>
      </c>
      <c r="P64" t="s">
        <v>8321</v>
      </c>
      <c r="Q64">
        <v>336</v>
      </c>
      <c r="R64">
        <v>41.77</v>
      </c>
      <c r="S64" s="20">
        <v>40633.154363425929</v>
      </c>
      <c r="T64" s="20">
        <v>40664.207638888889</v>
      </c>
      <c r="U64">
        <v>2011</v>
      </c>
    </row>
    <row r="65" spans="1:21" ht="21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21" t="s">
        <v>8320</v>
      </c>
      <c r="P65" t="s">
        <v>8321</v>
      </c>
      <c r="Q65">
        <v>101</v>
      </c>
      <c r="R65">
        <v>145.87</v>
      </c>
      <c r="S65" s="20">
        <v>42626.7503125</v>
      </c>
      <c r="T65" s="20">
        <v>42656.7503125</v>
      </c>
      <c r="U65">
        <v>2016</v>
      </c>
    </row>
    <row r="66" spans="1:21" ht="21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21" t="s">
        <v>8320</v>
      </c>
      <c r="P66" t="s">
        <v>8321</v>
      </c>
      <c r="Q66">
        <v>100</v>
      </c>
      <c r="R66">
        <v>118.13</v>
      </c>
      <c r="S66" s="20">
        <v>41834.953865740739</v>
      </c>
      <c r="T66" s="20">
        <v>41879.953865740739</v>
      </c>
      <c r="U66">
        <v>2014</v>
      </c>
    </row>
    <row r="67" spans="1:21" ht="15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21" t="s">
        <v>8320</v>
      </c>
      <c r="P67" t="s">
        <v>8321</v>
      </c>
      <c r="Q67">
        <v>100</v>
      </c>
      <c r="R67">
        <v>110.23</v>
      </c>
      <c r="S67" s="20">
        <v>41791.492777777778</v>
      </c>
      <c r="T67" s="20">
        <v>41836.492777777778</v>
      </c>
      <c r="U67">
        <v>2014</v>
      </c>
    </row>
    <row r="68" spans="1:21" ht="21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21" t="s">
        <v>8320</v>
      </c>
      <c r="P68" t="s">
        <v>8321</v>
      </c>
      <c r="Q68">
        <v>115</v>
      </c>
      <c r="R68">
        <v>58.69</v>
      </c>
      <c r="S68" s="20">
        <v>41893.324884259258</v>
      </c>
      <c r="T68" s="20">
        <v>41926.290972222225</v>
      </c>
      <c r="U68">
        <v>2014</v>
      </c>
    </row>
    <row r="69" spans="1:21" ht="120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21" t="s">
        <v>8320</v>
      </c>
      <c r="P69" t="s">
        <v>8321</v>
      </c>
      <c r="Q69">
        <v>100</v>
      </c>
      <c r="R69">
        <v>134.15</v>
      </c>
      <c r="S69" s="20">
        <v>41776.063136574077</v>
      </c>
      <c r="T69" s="20">
        <v>41807.125</v>
      </c>
      <c r="U69">
        <v>2014</v>
      </c>
    </row>
    <row r="70" spans="1:21" ht="18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21" t="s">
        <v>8320</v>
      </c>
      <c r="P70" t="s">
        <v>8321</v>
      </c>
      <c r="Q70">
        <v>175</v>
      </c>
      <c r="R70">
        <v>264.85000000000002</v>
      </c>
      <c r="S70" s="20">
        <v>42341.818379629629</v>
      </c>
      <c r="T70" s="20">
        <v>42370.166666666672</v>
      </c>
      <c r="U70">
        <v>2015</v>
      </c>
    </row>
    <row r="71" spans="1:21" ht="15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21" t="s">
        <v>8320</v>
      </c>
      <c r="P71" t="s">
        <v>8321</v>
      </c>
      <c r="Q71">
        <v>104</v>
      </c>
      <c r="R71">
        <v>177.62</v>
      </c>
      <c r="S71" s="20">
        <v>42549.665717592594</v>
      </c>
      <c r="T71" s="20">
        <v>42579.665717592594</v>
      </c>
      <c r="U71">
        <v>2016</v>
      </c>
    </row>
    <row r="72" spans="1:21" ht="105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21" t="s">
        <v>8320</v>
      </c>
      <c r="P72" t="s">
        <v>8321</v>
      </c>
      <c r="Q72">
        <v>103</v>
      </c>
      <c r="R72">
        <v>100.5</v>
      </c>
      <c r="S72" s="20">
        <v>41591.737974537034</v>
      </c>
      <c r="T72" s="20">
        <v>41621.207638888889</v>
      </c>
      <c r="U72">
        <v>2013</v>
      </c>
    </row>
    <row r="73" spans="1:21" ht="18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21" t="s">
        <v>8320</v>
      </c>
      <c r="P73" t="s">
        <v>8321</v>
      </c>
      <c r="Q73">
        <v>103</v>
      </c>
      <c r="R73">
        <v>115.87</v>
      </c>
      <c r="S73" s="20">
        <v>42262.096782407403</v>
      </c>
      <c r="T73" s="20">
        <v>42286</v>
      </c>
      <c r="U73">
        <v>2015</v>
      </c>
    </row>
    <row r="74" spans="1:21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21" t="s">
        <v>8320</v>
      </c>
      <c r="P74" t="s">
        <v>8321</v>
      </c>
      <c r="Q74">
        <v>109</v>
      </c>
      <c r="R74">
        <v>151.97999999999999</v>
      </c>
      <c r="S74" s="20">
        <v>42576.697569444441</v>
      </c>
      <c r="T74" s="20">
        <v>42636.697569444441</v>
      </c>
      <c r="U74">
        <v>2016</v>
      </c>
    </row>
    <row r="75" spans="1:21" ht="18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21" t="s">
        <v>8320</v>
      </c>
      <c r="P75" t="s">
        <v>8321</v>
      </c>
      <c r="Q75">
        <v>101</v>
      </c>
      <c r="R75">
        <v>142.28</v>
      </c>
      <c r="S75" s="20">
        <v>42041.714178240742</v>
      </c>
      <c r="T75" s="20">
        <v>42071.67251157407</v>
      </c>
      <c r="U75">
        <v>2015</v>
      </c>
    </row>
    <row r="76" spans="1:21" ht="21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21" t="s">
        <v>8320</v>
      </c>
      <c r="P76" t="s">
        <v>8321</v>
      </c>
      <c r="Q76">
        <v>100</v>
      </c>
      <c r="R76">
        <v>70.88</v>
      </c>
      <c r="S76" s="20">
        <v>41941.683865740742</v>
      </c>
      <c r="T76" s="20">
        <v>41970.125</v>
      </c>
      <c r="U76">
        <v>2014</v>
      </c>
    </row>
    <row r="77" spans="1:21" ht="22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21" t="s">
        <v>8320</v>
      </c>
      <c r="P77" t="s">
        <v>8321</v>
      </c>
      <c r="Q77">
        <v>100</v>
      </c>
      <c r="R77">
        <v>421.11</v>
      </c>
      <c r="S77" s="20">
        <v>42059.701319444444</v>
      </c>
      <c r="T77" s="20">
        <v>42119.659652777773</v>
      </c>
      <c r="U77">
        <v>2015</v>
      </c>
    </row>
    <row r="78" spans="1:21" ht="18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21" t="s">
        <v>8320</v>
      </c>
      <c r="P78" t="s">
        <v>8321</v>
      </c>
      <c r="Q78">
        <v>113</v>
      </c>
      <c r="R78">
        <v>64.27</v>
      </c>
      <c r="S78" s="20">
        <v>40970.875671296293</v>
      </c>
      <c r="T78" s="20">
        <v>41000.834004629629</v>
      </c>
      <c r="U78">
        <v>2012</v>
      </c>
    </row>
    <row r="79" spans="1:21" ht="16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21" t="s">
        <v>8320</v>
      </c>
      <c r="P79" t="s">
        <v>8321</v>
      </c>
      <c r="Q79">
        <v>131</v>
      </c>
      <c r="R79">
        <v>48.33</v>
      </c>
      <c r="S79" s="20">
        <v>42136.536134259266</v>
      </c>
      <c r="T79" s="20">
        <v>42167.875</v>
      </c>
      <c r="U79">
        <v>2015</v>
      </c>
    </row>
    <row r="80" spans="1:21" ht="16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21" t="s">
        <v>8320</v>
      </c>
      <c r="P80" t="s">
        <v>8321</v>
      </c>
      <c r="Q80">
        <v>101</v>
      </c>
      <c r="R80">
        <v>302.31</v>
      </c>
      <c r="S80" s="20">
        <v>41851.771354166667</v>
      </c>
      <c r="T80" s="20">
        <v>41870.666666666664</v>
      </c>
      <c r="U80">
        <v>2014</v>
      </c>
    </row>
    <row r="81" spans="1:21" ht="150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21" t="s">
        <v>8320</v>
      </c>
      <c r="P81" t="s">
        <v>8321</v>
      </c>
      <c r="Q81">
        <v>156</v>
      </c>
      <c r="R81">
        <v>38.28</v>
      </c>
      <c r="S81" s="20">
        <v>42243.6252662037</v>
      </c>
      <c r="T81" s="20">
        <v>42278.6252662037</v>
      </c>
      <c r="U81">
        <v>2015</v>
      </c>
    </row>
    <row r="82" spans="1:21" ht="13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21" t="s">
        <v>8320</v>
      </c>
      <c r="P82" t="s">
        <v>8321</v>
      </c>
      <c r="Q82">
        <v>105</v>
      </c>
      <c r="R82">
        <v>98.2</v>
      </c>
      <c r="S82" s="20">
        <v>41982.887280092589</v>
      </c>
      <c r="T82" s="20">
        <v>42012.887280092589</v>
      </c>
      <c r="U82">
        <v>2014</v>
      </c>
    </row>
    <row r="83" spans="1:21" ht="9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21" t="s">
        <v>8320</v>
      </c>
      <c r="P83" t="s">
        <v>8321</v>
      </c>
      <c r="Q83">
        <v>102</v>
      </c>
      <c r="R83">
        <v>193.62</v>
      </c>
      <c r="S83" s="20">
        <v>42323.70930555556</v>
      </c>
      <c r="T83" s="20">
        <v>42355.207638888889</v>
      </c>
      <c r="U83">
        <v>2015</v>
      </c>
    </row>
    <row r="84" spans="1:21" ht="150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21" t="s">
        <v>8320</v>
      </c>
      <c r="P84" t="s">
        <v>8321</v>
      </c>
      <c r="Q84">
        <v>119</v>
      </c>
      <c r="R84">
        <v>66.11</v>
      </c>
      <c r="S84" s="20">
        <v>41920.787534722222</v>
      </c>
      <c r="T84" s="20">
        <v>41941.787534722222</v>
      </c>
      <c r="U84">
        <v>2014</v>
      </c>
    </row>
    <row r="85" spans="1:21" ht="195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21" t="s">
        <v>8320</v>
      </c>
      <c r="P85" t="s">
        <v>8321</v>
      </c>
      <c r="Q85">
        <v>101</v>
      </c>
      <c r="R85">
        <v>46.77</v>
      </c>
      <c r="S85" s="20">
        <v>40883.949317129627</v>
      </c>
      <c r="T85" s="20">
        <v>40939.708333333336</v>
      </c>
      <c r="U85">
        <v>2011</v>
      </c>
    </row>
    <row r="86" spans="1:21" ht="21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21" t="s">
        <v>8320</v>
      </c>
      <c r="P86" t="s">
        <v>8321</v>
      </c>
      <c r="Q86">
        <v>117</v>
      </c>
      <c r="R86">
        <v>81.569999999999993</v>
      </c>
      <c r="S86" s="20">
        <v>42167.023206018523</v>
      </c>
      <c r="T86" s="20">
        <v>42196.165972222225</v>
      </c>
      <c r="U86">
        <v>2015</v>
      </c>
    </row>
    <row r="87" spans="1:21" ht="21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21" t="s">
        <v>8320</v>
      </c>
      <c r="P87" t="s">
        <v>8321</v>
      </c>
      <c r="Q87">
        <v>114</v>
      </c>
      <c r="R87">
        <v>105.21</v>
      </c>
      <c r="S87" s="20">
        <v>42431.102534722217</v>
      </c>
      <c r="T87" s="20">
        <v>42461.06086805556</v>
      </c>
      <c r="U87">
        <v>2016</v>
      </c>
    </row>
    <row r="88" spans="1:21" ht="13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21" t="s">
        <v>8320</v>
      </c>
      <c r="P88" t="s">
        <v>8321</v>
      </c>
      <c r="Q88">
        <v>100</v>
      </c>
      <c r="R88">
        <v>209.84</v>
      </c>
      <c r="S88" s="20">
        <v>42253.928530092591</v>
      </c>
      <c r="T88" s="20">
        <v>42283.928530092591</v>
      </c>
      <c r="U88">
        <v>2015</v>
      </c>
    </row>
    <row r="89" spans="1:21" ht="18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21" t="s">
        <v>8320</v>
      </c>
      <c r="P89" t="s">
        <v>8321</v>
      </c>
      <c r="Q89">
        <v>106</v>
      </c>
      <c r="R89">
        <v>69.89</v>
      </c>
      <c r="S89" s="20">
        <v>41808.669571759259</v>
      </c>
      <c r="T89" s="20">
        <v>41838.669571759259</v>
      </c>
      <c r="U89">
        <v>2014</v>
      </c>
    </row>
    <row r="90" spans="1:21" ht="7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21" t="s">
        <v>8320</v>
      </c>
      <c r="P90" t="s">
        <v>8321</v>
      </c>
      <c r="Q90">
        <v>126</v>
      </c>
      <c r="R90">
        <v>67.739999999999995</v>
      </c>
      <c r="S90" s="20">
        <v>42154.873124999998</v>
      </c>
      <c r="T90" s="20">
        <v>42184.873124999998</v>
      </c>
      <c r="U90">
        <v>2015</v>
      </c>
    </row>
    <row r="91" spans="1:21" ht="19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21" t="s">
        <v>8320</v>
      </c>
      <c r="P91" t="s">
        <v>8321</v>
      </c>
      <c r="Q91">
        <v>104</v>
      </c>
      <c r="R91">
        <v>81.78</v>
      </c>
      <c r="S91" s="20">
        <v>42018.676898148144</v>
      </c>
      <c r="T91" s="20">
        <v>42040.290972222225</v>
      </c>
      <c r="U91">
        <v>2015</v>
      </c>
    </row>
    <row r="92" spans="1:21" ht="195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21" t="s">
        <v>8320</v>
      </c>
      <c r="P92" t="s">
        <v>8321</v>
      </c>
      <c r="Q92">
        <v>106</v>
      </c>
      <c r="R92">
        <v>136.78</v>
      </c>
      <c r="S92" s="20">
        <v>41926.942685185182</v>
      </c>
      <c r="T92" s="20">
        <v>41956.984351851846</v>
      </c>
      <c r="U92">
        <v>2014</v>
      </c>
    </row>
    <row r="93" spans="1:21" ht="13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21" t="s">
        <v>8320</v>
      </c>
      <c r="P93" t="s">
        <v>8321</v>
      </c>
      <c r="Q93">
        <v>102</v>
      </c>
      <c r="R93">
        <v>78.209999999999994</v>
      </c>
      <c r="S93" s="20">
        <v>42062.296412037031</v>
      </c>
      <c r="T93" s="20">
        <v>42095.207638888889</v>
      </c>
      <c r="U93">
        <v>2015</v>
      </c>
    </row>
    <row r="94" spans="1:21" ht="16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21" t="s">
        <v>8320</v>
      </c>
      <c r="P94" t="s">
        <v>8321</v>
      </c>
      <c r="Q94">
        <v>122</v>
      </c>
      <c r="R94">
        <v>129.36000000000001</v>
      </c>
      <c r="S94" s="20">
        <v>42219.019733796296</v>
      </c>
      <c r="T94" s="20">
        <v>42249.019733796296</v>
      </c>
      <c r="U94">
        <v>2015</v>
      </c>
    </row>
    <row r="95" spans="1:21" ht="16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21" t="s">
        <v>8320</v>
      </c>
      <c r="P95" t="s">
        <v>8321</v>
      </c>
      <c r="Q95">
        <v>121</v>
      </c>
      <c r="R95">
        <v>71.790000000000006</v>
      </c>
      <c r="S95" s="20">
        <v>42238.13282407407</v>
      </c>
      <c r="T95" s="20">
        <v>42268.13282407407</v>
      </c>
      <c r="U95">
        <v>2015</v>
      </c>
    </row>
    <row r="96" spans="1:21" ht="195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21" t="s">
        <v>8320</v>
      </c>
      <c r="P96" t="s">
        <v>8321</v>
      </c>
      <c r="Q96">
        <v>100</v>
      </c>
      <c r="R96">
        <v>93.76</v>
      </c>
      <c r="S96" s="20">
        <v>42292.087592592594</v>
      </c>
      <c r="T96" s="20">
        <v>42329.125</v>
      </c>
      <c r="U96">
        <v>2015</v>
      </c>
    </row>
    <row r="97" spans="1:21" ht="21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21" t="s">
        <v>8320</v>
      </c>
      <c r="P97" t="s">
        <v>8321</v>
      </c>
      <c r="Q97">
        <v>100</v>
      </c>
      <c r="R97">
        <v>63.83</v>
      </c>
      <c r="S97" s="20">
        <v>42060.683935185181</v>
      </c>
      <c r="T97" s="20">
        <v>42090.642268518524</v>
      </c>
      <c r="U97">
        <v>2015</v>
      </c>
    </row>
    <row r="98" spans="1:21" ht="18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21" t="s">
        <v>8320</v>
      </c>
      <c r="P98" t="s">
        <v>8321</v>
      </c>
      <c r="Q98">
        <v>100</v>
      </c>
      <c r="R98">
        <v>72.290000000000006</v>
      </c>
      <c r="S98" s="20">
        <v>41809.860300925924</v>
      </c>
      <c r="T98" s="20">
        <v>41839.860300925924</v>
      </c>
      <c r="U98">
        <v>2014</v>
      </c>
    </row>
    <row r="99" spans="1:21" ht="19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21" t="s">
        <v>8320</v>
      </c>
      <c r="P99" t="s">
        <v>8321</v>
      </c>
      <c r="Q99">
        <v>119</v>
      </c>
      <c r="R99">
        <v>97.38</v>
      </c>
      <c r="S99" s="20">
        <v>42766.805034722223</v>
      </c>
      <c r="T99" s="20">
        <v>42796.805034722223</v>
      </c>
      <c r="U99">
        <v>2017</v>
      </c>
    </row>
    <row r="100" spans="1:21" ht="16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21" t="s">
        <v>8320</v>
      </c>
      <c r="P100" t="s">
        <v>8321</v>
      </c>
      <c r="Q100">
        <v>106</v>
      </c>
      <c r="R100">
        <v>56.2</v>
      </c>
      <c r="S100" s="20">
        <v>42196.028703703705</v>
      </c>
      <c r="T100" s="20">
        <v>42228</v>
      </c>
      <c r="U100">
        <v>2015</v>
      </c>
    </row>
    <row r="101" spans="1:21" ht="21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21" t="s">
        <v>8320</v>
      </c>
      <c r="P101" t="s">
        <v>8321</v>
      </c>
      <c r="Q101">
        <v>116</v>
      </c>
      <c r="R101">
        <v>73.58</v>
      </c>
      <c r="S101" s="20">
        <v>42173.803217592591</v>
      </c>
      <c r="T101" s="20">
        <v>42203.290972222225</v>
      </c>
      <c r="U101">
        <v>2015</v>
      </c>
    </row>
    <row r="102" spans="1:21" ht="18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21" t="s">
        <v>8320</v>
      </c>
      <c r="P102" t="s">
        <v>8321</v>
      </c>
      <c r="Q102">
        <v>105</v>
      </c>
      <c r="R102">
        <v>65.58</v>
      </c>
      <c r="S102" s="20">
        <v>42145.746689814812</v>
      </c>
      <c r="T102" s="20">
        <v>42175.746689814812</v>
      </c>
      <c r="U102">
        <v>2015</v>
      </c>
    </row>
    <row r="103" spans="1:21" ht="18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21" t="s">
        <v>8320</v>
      </c>
      <c r="P103" t="s">
        <v>8321</v>
      </c>
      <c r="Q103">
        <v>191</v>
      </c>
      <c r="R103">
        <v>358.69</v>
      </c>
      <c r="S103" s="20">
        <v>41821.205636574072</v>
      </c>
      <c r="T103" s="20">
        <v>41852.290972222225</v>
      </c>
      <c r="U103">
        <v>2014</v>
      </c>
    </row>
    <row r="104" spans="1:21" ht="9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21" t="s">
        <v>8320</v>
      </c>
      <c r="P104" t="s">
        <v>8321</v>
      </c>
      <c r="Q104">
        <v>114</v>
      </c>
      <c r="R104">
        <v>82.61</v>
      </c>
      <c r="S104" s="20">
        <v>41447.839722222219</v>
      </c>
      <c r="T104" s="20">
        <v>41477.839722222219</v>
      </c>
      <c r="U104">
        <v>2013</v>
      </c>
    </row>
    <row r="105" spans="1:21" ht="15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21" t="s">
        <v>8320</v>
      </c>
      <c r="P105" t="s">
        <v>8321</v>
      </c>
      <c r="Q105">
        <v>114</v>
      </c>
      <c r="R105">
        <v>80.23</v>
      </c>
      <c r="S105" s="20">
        <v>42042.197824074072</v>
      </c>
      <c r="T105" s="20">
        <v>42072.156157407408</v>
      </c>
      <c r="U105">
        <v>2015</v>
      </c>
    </row>
    <row r="106" spans="1:21" ht="195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21" t="s">
        <v>8320</v>
      </c>
      <c r="P106" t="s">
        <v>8321</v>
      </c>
      <c r="Q106">
        <v>113</v>
      </c>
      <c r="R106">
        <v>83.43</v>
      </c>
      <c r="S106" s="20">
        <v>41866.025347222225</v>
      </c>
      <c r="T106" s="20">
        <v>41883.665972222225</v>
      </c>
      <c r="U106">
        <v>2014</v>
      </c>
    </row>
    <row r="107" spans="1:21" ht="16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21" t="s">
        <v>8320</v>
      </c>
      <c r="P107" t="s">
        <v>8321</v>
      </c>
      <c r="Q107">
        <v>113</v>
      </c>
      <c r="R107">
        <v>107</v>
      </c>
      <c r="S107" s="20">
        <v>42016.050451388888</v>
      </c>
      <c r="T107" s="20">
        <v>42046.708333333328</v>
      </c>
      <c r="U107">
        <v>2015</v>
      </c>
    </row>
    <row r="108" spans="1:21" ht="19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21" t="s">
        <v>8320</v>
      </c>
      <c r="P108" t="s">
        <v>8321</v>
      </c>
      <c r="Q108">
        <v>102</v>
      </c>
      <c r="R108">
        <v>66.150000000000006</v>
      </c>
      <c r="S108" s="20">
        <v>41829.599791666667</v>
      </c>
      <c r="T108" s="20">
        <v>41889.599791666667</v>
      </c>
      <c r="U108">
        <v>2014</v>
      </c>
    </row>
    <row r="109" spans="1:21" ht="45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21" t="s">
        <v>8320</v>
      </c>
      <c r="P109" t="s">
        <v>8321</v>
      </c>
      <c r="Q109">
        <v>112</v>
      </c>
      <c r="R109">
        <v>69.19</v>
      </c>
      <c r="S109" s="20">
        <v>42762.942430555559</v>
      </c>
      <c r="T109" s="20">
        <v>42794.208333333328</v>
      </c>
      <c r="U109">
        <v>2017</v>
      </c>
    </row>
    <row r="110" spans="1:21" ht="21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21" t="s">
        <v>8320</v>
      </c>
      <c r="P110" t="s">
        <v>8321</v>
      </c>
      <c r="Q110">
        <v>102</v>
      </c>
      <c r="R110">
        <v>62.92</v>
      </c>
      <c r="S110" s="20">
        <v>41026.953055555554</v>
      </c>
      <c r="T110" s="20">
        <v>41061.953055555554</v>
      </c>
      <c r="U110">
        <v>2012</v>
      </c>
    </row>
    <row r="111" spans="1:21" ht="16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21" t="s">
        <v>8320</v>
      </c>
      <c r="P111" t="s">
        <v>8321</v>
      </c>
      <c r="Q111">
        <v>111</v>
      </c>
      <c r="R111">
        <v>40.630000000000003</v>
      </c>
      <c r="S111" s="20">
        <v>42401.806562500002</v>
      </c>
      <c r="T111" s="20">
        <v>42431.806562500002</v>
      </c>
      <c r="U111">
        <v>2016</v>
      </c>
    </row>
    <row r="112" spans="1:21" ht="19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21" t="s">
        <v>8320</v>
      </c>
      <c r="P112" t="s">
        <v>8321</v>
      </c>
      <c r="Q112">
        <v>100</v>
      </c>
      <c r="R112">
        <v>69.819999999999993</v>
      </c>
      <c r="S112" s="20">
        <v>42466.558796296296</v>
      </c>
      <c r="T112" s="20">
        <v>42490.165972222225</v>
      </c>
      <c r="U112">
        <v>2016</v>
      </c>
    </row>
    <row r="113" spans="1:21" ht="21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21" t="s">
        <v>8320</v>
      </c>
      <c r="P113" t="s">
        <v>8321</v>
      </c>
      <c r="Q113">
        <v>110</v>
      </c>
      <c r="R113">
        <v>50.75</v>
      </c>
      <c r="S113" s="20">
        <v>42061.212488425925</v>
      </c>
      <c r="T113" s="20">
        <v>42089.166666666672</v>
      </c>
      <c r="U113">
        <v>2015</v>
      </c>
    </row>
    <row r="114" spans="1:21" ht="24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21" t="s">
        <v>8320</v>
      </c>
      <c r="P114" t="s">
        <v>8321</v>
      </c>
      <c r="Q114">
        <v>110</v>
      </c>
      <c r="R114">
        <v>91.3</v>
      </c>
      <c r="S114" s="20">
        <v>40531.886886574073</v>
      </c>
      <c r="T114" s="20">
        <v>40591.886886574073</v>
      </c>
      <c r="U114">
        <v>2010</v>
      </c>
    </row>
    <row r="115" spans="1:21" ht="150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21" t="s">
        <v>8320</v>
      </c>
      <c r="P115" t="s">
        <v>8321</v>
      </c>
      <c r="Q115">
        <v>109</v>
      </c>
      <c r="R115">
        <v>74.819999999999993</v>
      </c>
      <c r="S115" s="20">
        <v>42303.672662037032</v>
      </c>
      <c r="T115" s="20">
        <v>42338.714328703703</v>
      </c>
      <c r="U115">
        <v>2015</v>
      </c>
    </row>
    <row r="116" spans="1:21" ht="13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21" t="s">
        <v>8320</v>
      </c>
      <c r="P116" t="s">
        <v>8321</v>
      </c>
      <c r="Q116">
        <v>139</v>
      </c>
      <c r="R116">
        <v>116.65</v>
      </c>
      <c r="S116" s="20">
        <v>42185.521087962959</v>
      </c>
      <c r="T116" s="20">
        <v>42215.521087962959</v>
      </c>
      <c r="U116">
        <v>2015</v>
      </c>
    </row>
    <row r="117" spans="1:21" ht="16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21" t="s">
        <v>8320</v>
      </c>
      <c r="P117" t="s">
        <v>8321</v>
      </c>
      <c r="Q117">
        <v>160</v>
      </c>
      <c r="R117">
        <v>40.29</v>
      </c>
      <c r="S117" s="20">
        <v>41793.668761574074</v>
      </c>
      <c r="T117" s="20">
        <v>41823.668761574074</v>
      </c>
      <c r="U117">
        <v>2014</v>
      </c>
    </row>
    <row r="118" spans="1:21" ht="19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21" t="s">
        <v>8320</v>
      </c>
      <c r="P118" t="s">
        <v>8321</v>
      </c>
      <c r="Q118">
        <v>106</v>
      </c>
      <c r="R118">
        <v>143.11000000000001</v>
      </c>
      <c r="S118" s="20">
        <v>41851.541585648149</v>
      </c>
      <c r="T118" s="20">
        <v>41872.686111111114</v>
      </c>
      <c r="U118">
        <v>2014</v>
      </c>
    </row>
    <row r="119" spans="1:21" ht="18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21" t="s">
        <v>8320</v>
      </c>
      <c r="P119" t="s">
        <v>8321</v>
      </c>
      <c r="Q119">
        <v>106</v>
      </c>
      <c r="R119">
        <v>41.94</v>
      </c>
      <c r="S119" s="20">
        <v>41753.593275462961</v>
      </c>
      <c r="T119" s="20">
        <v>41778.875</v>
      </c>
      <c r="U119">
        <v>2014</v>
      </c>
    </row>
    <row r="120" spans="1:21" ht="195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21" t="s">
        <v>8320</v>
      </c>
      <c r="P120" t="s">
        <v>8321</v>
      </c>
      <c r="Q120">
        <v>105</v>
      </c>
      <c r="R120">
        <v>107.57</v>
      </c>
      <c r="S120" s="20">
        <v>42151.069606481484</v>
      </c>
      <c r="T120" s="20">
        <v>42172.069606481484</v>
      </c>
      <c r="U120">
        <v>2015</v>
      </c>
    </row>
    <row r="121" spans="1:21" ht="18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21" t="s">
        <v>8320</v>
      </c>
      <c r="P121" t="s">
        <v>8321</v>
      </c>
      <c r="Q121">
        <v>105</v>
      </c>
      <c r="R121">
        <v>64.16</v>
      </c>
      <c r="S121" s="20">
        <v>41809.12300925926</v>
      </c>
      <c r="T121" s="20">
        <v>41831.677083333336</v>
      </c>
      <c r="U121">
        <v>2014</v>
      </c>
    </row>
    <row r="122" spans="1:21" ht="15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21" t="s">
        <v>8320</v>
      </c>
      <c r="P122" t="s">
        <v>8321</v>
      </c>
      <c r="Q122">
        <v>105</v>
      </c>
      <c r="R122">
        <v>36.86</v>
      </c>
      <c r="S122" s="20">
        <v>42558.189432870371</v>
      </c>
      <c r="T122" s="20">
        <v>42587.875</v>
      </c>
      <c r="U122">
        <v>2016</v>
      </c>
    </row>
    <row r="123" spans="1:21" ht="19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21" t="s">
        <v>8320</v>
      </c>
      <c r="P123" t="s">
        <v>8321</v>
      </c>
      <c r="Q123">
        <v>105</v>
      </c>
      <c r="R123">
        <v>93.43</v>
      </c>
      <c r="S123" s="20">
        <v>42646.092812499999</v>
      </c>
      <c r="T123" s="20">
        <v>42675.207638888889</v>
      </c>
      <c r="U123">
        <v>2016</v>
      </c>
    </row>
    <row r="124" spans="1:21" ht="18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21" t="s">
        <v>8320</v>
      </c>
      <c r="P124" t="s">
        <v>8321</v>
      </c>
      <c r="Q124">
        <v>105</v>
      </c>
      <c r="R124">
        <v>80.400000000000006</v>
      </c>
      <c r="S124" s="20">
        <v>42248.697754629626</v>
      </c>
      <c r="T124" s="20">
        <v>42283.697754629626</v>
      </c>
      <c r="U124">
        <v>2015</v>
      </c>
    </row>
    <row r="125" spans="1:21" ht="13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21" t="s">
        <v>8320</v>
      </c>
      <c r="P125" t="s">
        <v>8321</v>
      </c>
      <c r="Q125">
        <v>116</v>
      </c>
      <c r="R125">
        <v>50.2</v>
      </c>
      <c r="S125" s="20">
        <v>42648.546111111107</v>
      </c>
      <c r="T125" s="20">
        <v>42678.546111111107</v>
      </c>
      <c r="U125">
        <v>2016</v>
      </c>
    </row>
    <row r="126" spans="1:21" ht="18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21" t="s">
        <v>8320</v>
      </c>
      <c r="P126" t="s">
        <v>8321</v>
      </c>
      <c r="Q126">
        <v>104</v>
      </c>
      <c r="R126">
        <v>63.11</v>
      </c>
      <c r="S126" s="20">
        <v>41827.605057870373</v>
      </c>
      <c r="T126" s="20">
        <v>41848.605057870373</v>
      </c>
      <c r="U126">
        <v>2014</v>
      </c>
    </row>
    <row r="127" spans="1:21" ht="21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21" t="s">
        <v>8320</v>
      </c>
      <c r="P127" t="s">
        <v>8321</v>
      </c>
      <c r="Q127">
        <v>102</v>
      </c>
      <c r="R127">
        <v>55.01</v>
      </c>
      <c r="S127" s="20">
        <v>42575.130057870367</v>
      </c>
      <c r="T127" s="20">
        <v>42605.130057870367</v>
      </c>
      <c r="U127">
        <v>2016</v>
      </c>
    </row>
    <row r="128" spans="1:21" ht="18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21" t="s">
        <v>8320</v>
      </c>
      <c r="P128" t="s">
        <v>8321</v>
      </c>
      <c r="Q128">
        <v>102</v>
      </c>
      <c r="R128">
        <v>58.62</v>
      </c>
      <c r="S128" s="20">
        <v>41880.061006944445</v>
      </c>
      <c r="T128" s="20">
        <v>41908.065972222219</v>
      </c>
      <c r="U128">
        <v>2014</v>
      </c>
    </row>
    <row r="129" spans="1:21" ht="18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21" t="s">
        <v>8320</v>
      </c>
      <c r="P129" t="s">
        <v>8321</v>
      </c>
      <c r="Q129">
        <v>128</v>
      </c>
      <c r="R129">
        <v>82.26</v>
      </c>
      <c r="S129" s="20">
        <v>42125.647534722222</v>
      </c>
      <c r="T129" s="20">
        <v>42150.647534722222</v>
      </c>
      <c r="U129">
        <v>2015</v>
      </c>
    </row>
    <row r="130" spans="1:21" ht="21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21" t="s">
        <v>8320</v>
      </c>
      <c r="P130" t="s">
        <v>8321</v>
      </c>
      <c r="Q130">
        <v>127</v>
      </c>
      <c r="R130">
        <v>80.73</v>
      </c>
      <c r="S130" s="20">
        <v>41799.685902777775</v>
      </c>
      <c r="T130" s="20">
        <v>41827.083333333336</v>
      </c>
      <c r="U130">
        <v>2014</v>
      </c>
    </row>
    <row r="131" spans="1:21" ht="19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21" t="s">
        <v>8320</v>
      </c>
      <c r="P131" t="s">
        <v>8321</v>
      </c>
      <c r="Q131">
        <v>101</v>
      </c>
      <c r="R131">
        <v>110.22</v>
      </c>
      <c r="S131" s="20">
        <v>41993.824340277773</v>
      </c>
      <c r="T131" s="20">
        <v>42010.25</v>
      </c>
      <c r="U131">
        <v>2014</v>
      </c>
    </row>
    <row r="132" spans="1:21" ht="12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21" t="s">
        <v>8320</v>
      </c>
      <c r="P132" t="s">
        <v>8321</v>
      </c>
      <c r="Q132">
        <v>126</v>
      </c>
      <c r="R132">
        <v>53.72</v>
      </c>
      <c r="S132" s="20">
        <v>41829.795729166668</v>
      </c>
      <c r="T132" s="20">
        <v>41859.795729166668</v>
      </c>
      <c r="U132">
        <v>2014</v>
      </c>
    </row>
    <row r="133" spans="1:21" ht="21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21" t="s">
        <v>8320</v>
      </c>
      <c r="P133" t="s">
        <v>8321</v>
      </c>
      <c r="Q133">
        <v>101</v>
      </c>
      <c r="R133">
        <v>114.55</v>
      </c>
      <c r="S133" s="20">
        <v>41927.936157407406</v>
      </c>
      <c r="T133" s="20">
        <v>41948.977824074071</v>
      </c>
      <c r="U133">
        <v>2014</v>
      </c>
    </row>
    <row r="134" spans="1:21" ht="18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21" t="s">
        <v>8320</v>
      </c>
      <c r="P134" t="s">
        <v>8321</v>
      </c>
      <c r="Q134">
        <v>101</v>
      </c>
      <c r="R134">
        <v>25.69</v>
      </c>
      <c r="S134" s="20">
        <v>41827.909942129627</v>
      </c>
      <c r="T134" s="20">
        <v>41857.897222222222</v>
      </c>
      <c r="U134">
        <v>2014</v>
      </c>
    </row>
    <row r="135" spans="1:21" ht="180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21" t="s">
        <v>8320</v>
      </c>
      <c r="P135" t="s">
        <v>8321</v>
      </c>
      <c r="Q135">
        <v>100</v>
      </c>
      <c r="R135">
        <v>122.54</v>
      </c>
      <c r="S135" s="20">
        <v>41982.688611111109</v>
      </c>
      <c r="T135" s="20">
        <v>42012.688611111109</v>
      </c>
      <c r="U135">
        <v>2014</v>
      </c>
    </row>
    <row r="136" spans="1:21" ht="195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21" t="s">
        <v>8320</v>
      </c>
      <c r="P136" t="s">
        <v>8321</v>
      </c>
      <c r="Q136">
        <v>100</v>
      </c>
      <c r="R136">
        <v>200.49</v>
      </c>
      <c r="S136" s="20">
        <v>41787.218229166669</v>
      </c>
      <c r="T136" s="20">
        <v>41817.218229166669</v>
      </c>
      <c r="U136">
        <v>2014</v>
      </c>
    </row>
    <row r="137" spans="1:21" ht="18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21" t="s">
        <v>8320</v>
      </c>
      <c r="P137" t="s">
        <v>8321</v>
      </c>
      <c r="Q137">
        <v>100</v>
      </c>
      <c r="R137">
        <v>178.57</v>
      </c>
      <c r="S137" s="20">
        <v>41944.527627314819</v>
      </c>
      <c r="T137" s="20">
        <v>42004.569293981483</v>
      </c>
      <c r="U137">
        <v>2014</v>
      </c>
    </row>
    <row r="138" spans="1:21" ht="19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21" t="s">
        <v>8320</v>
      </c>
      <c r="P138" t="s">
        <v>8321</v>
      </c>
      <c r="Q138">
        <v>100</v>
      </c>
      <c r="R138">
        <v>148.47999999999999</v>
      </c>
      <c r="S138" s="20">
        <v>42062.834444444445</v>
      </c>
      <c r="T138" s="20">
        <v>42083.852083333331</v>
      </c>
      <c r="U138">
        <v>2015</v>
      </c>
    </row>
    <row r="139" spans="1:21" ht="13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21" t="s">
        <v>8320</v>
      </c>
      <c r="P139" t="s">
        <v>8321</v>
      </c>
      <c r="Q139">
        <v>114</v>
      </c>
      <c r="R139">
        <v>77.34</v>
      </c>
      <c r="S139" s="20">
        <v>41375.702210648145</v>
      </c>
      <c r="T139" s="20">
        <v>41400.702210648145</v>
      </c>
      <c r="U139">
        <v>2013</v>
      </c>
    </row>
    <row r="140" spans="1:21" ht="18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21" t="s">
        <v>8320</v>
      </c>
      <c r="P140" t="s">
        <v>8321</v>
      </c>
      <c r="Q140">
        <v>155</v>
      </c>
      <c r="R140">
        <v>83.14</v>
      </c>
      <c r="S140" s="20">
        <v>42126.87501157407</v>
      </c>
      <c r="T140" s="20">
        <v>42158.290972222225</v>
      </c>
      <c r="U140">
        <v>2015</v>
      </c>
    </row>
    <row r="141" spans="1:21" ht="15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21" t="s">
        <v>8320</v>
      </c>
      <c r="P141" t="s">
        <v>8321</v>
      </c>
      <c r="Q141">
        <v>107</v>
      </c>
      <c r="R141">
        <v>100.22</v>
      </c>
      <c r="S141" s="20">
        <v>41791.993414351848</v>
      </c>
      <c r="T141" s="20">
        <v>41821.993414351848</v>
      </c>
      <c r="U141">
        <v>2014</v>
      </c>
    </row>
    <row r="142" spans="1:21" ht="19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21" t="s">
        <v>8320</v>
      </c>
      <c r="P142" t="s">
        <v>8321</v>
      </c>
      <c r="Q142">
        <v>102</v>
      </c>
      <c r="R142">
        <v>80.16</v>
      </c>
      <c r="S142" s="20">
        <v>41841.26489583333</v>
      </c>
      <c r="T142" s="20">
        <v>41864.207638888889</v>
      </c>
      <c r="U142">
        <v>2014</v>
      </c>
    </row>
    <row r="143" spans="1:21" ht="21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21" t="s">
        <v>8320</v>
      </c>
      <c r="P143" t="s">
        <v>8321</v>
      </c>
      <c r="Q143">
        <v>101</v>
      </c>
      <c r="R143">
        <v>114.13</v>
      </c>
      <c r="S143" s="20">
        <v>41851.200150462959</v>
      </c>
      <c r="T143" s="20">
        <v>41881.200150462959</v>
      </c>
      <c r="U143">
        <v>2014</v>
      </c>
    </row>
    <row r="144" spans="1:21" ht="19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21" t="s">
        <v>8320</v>
      </c>
      <c r="P144" t="s">
        <v>8321</v>
      </c>
      <c r="Q144">
        <v>100</v>
      </c>
      <c r="R144">
        <v>65.38</v>
      </c>
      <c r="S144" s="20">
        <v>42208.84646990741</v>
      </c>
      <c r="T144" s="20">
        <v>42238.84646990741</v>
      </c>
      <c r="U144">
        <v>2015</v>
      </c>
    </row>
    <row r="145" spans="1:21" ht="16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21" t="s">
        <v>8320</v>
      </c>
      <c r="P145" t="s">
        <v>8321</v>
      </c>
      <c r="Q145">
        <v>127</v>
      </c>
      <c r="R145">
        <v>72.95</v>
      </c>
      <c r="S145" s="20">
        <v>42420.019097222219</v>
      </c>
      <c r="T145" s="20">
        <v>42479.977430555555</v>
      </c>
      <c r="U145">
        <v>2016</v>
      </c>
    </row>
    <row r="146" spans="1:21" ht="21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21" t="s">
        <v>8320</v>
      </c>
      <c r="P146" t="s">
        <v>8321</v>
      </c>
      <c r="Q146">
        <v>111</v>
      </c>
      <c r="R146">
        <v>68.349999999999994</v>
      </c>
      <c r="S146" s="20">
        <v>41941.75203703704</v>
      </c>
      <c r="T146" s="20">
        <v>41964.708333333328</v>
      </c>
      <c r="U146">
        <v>2014</v>
      </c>
    </row>
    <row r="147" spans="1:21" ht="19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21" t="s">
        <v>8320</v>
      </c>
      <c r="P147" t="s">
        <v>8321</v>
      </c>
      <c r="Q147">
        <v>146</v>
      </c>
      <c r="R147">
        <v>104.07</v>
      </c>
      <c r="S147" s="20">
        <v>42064.652673611112</v>
      </c>
      <c r="T147" s="20">
        <v>42101.291666666672</v>
      </c>
      <c r="U147">
        <v>2015</v>
      </c>
    </row>
    <row r="148" spans="1:21" ht="150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21" t="s">
        <v>8320</v>
      </c>
      <c r="P148" t="s">
        <v>8321</v>
      </c>
      <c r="Q148">
        <v>124</v>
      </c>
      <c r="R148">
        <v>135.63</v>
      </c>
      <c r="S148" s="20">
        <v>42169.814340277779</v>
      </c>
      <c r="T148" s="20">
        <v>42199.814340277779</v>
      </c>
      <c r="U148">
        <v>2015</v>
      </c>
    </row>
    <row r="149" spans="1:21" ht="19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21" t="s">
        <v>8320</v>
      </c>
      <c r="P149" t="s">
        <v>8321</v>
      </c>
      <c r="Q149">
        <v>107</v>
      </c>
      <c r="R149">
        <v>204.57</v>
      </c>
      <c r="S149" s="20">
        <v>42611.801412037035</v>
      </c>
      <c r="T149" s="20">
        <v>42627.791666666672</v>
      </c>
      <c r="U149">
        <v>2016</v>
      </c>
    </row>
    <row r="150" spans="1:21" ht="18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21" t="s">
        <v>8320</v>
      </c>
      <c r="P150" t="s">
        <v>8321</v>
      </c>
      <c r="Q150">
        <v>122</v>
      </c>
      <c r="R150">
        <v>75.09</v>
      </c>
      <c r="S150" s="20">
        <v>42452.876909722225</v>
      </c>
      <c r="T150" s="20">
        <v>42473.876909722225</v>
      </c>
      <c r="U150">
        <v>2016</v>
      </c>
    </row>
    <row r="151" spans="1:21" ht="13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21" t="s">
        <v>8320</v>
      </c>
      <c r="P151" t="s">
        <v>8321</v>
      </c>
      <c r="Q151">
        <v>106</v>
      </c>
      <c r="R151">
        <v>184.78</v>
      </c>
      <c r="S151" s="20">
        <v>42746.057106481487</v>
      </c>
      <c r="T151" s="20">
        <v>42791.057106481487</v>
      </c>
      <c r="U151">
        <v>2017</v>
      </c>
    </row>
    <row r="152" spans="1:21" ht="16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21" t="s">
        <v>8320</v>
      </c>
      <c r="P152" t="s">
        <v>8321</v>
      </c>
      <c r="Q152">
        <v>105</v>
      </c>
      <c r="R152">
        <v>136</v>
      </c>
      <c r="S152" s="20">
        <v>42430.839398148149</v>
      </c>
      <c r="T152" s="20">
        <v>42445.165972222225</v>
      </c>
      <c r="U152">
        <v>2016</v>
      </c>
    </row>
    <row r="153" spans="1:21" ht="18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21" t="s">
        <v>8320</v>
      </c>
      <c r="P153" t="s">
        <v>8321</v>
      </c>
      <c r="Q153">
        <v>139</v>
      </c>
      <c r="R153">
        <v>62.33</v>
      </c>
      <c r="S153" s="20">
        <v>41772.685393518521</v>
      </c>
      <c r="T153" s="20">
        <v>41806.290972222225</v>
      </c>
      <c r="U153">
        <v>2014</v>
      </c>
    </row>
    <row r="154" spans="1:21" ht="195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21" t="s">
        <v>8320</v>
      </c>
      <c r="P154" t="s">
        <v>8321</v>
      </c>
      <c r="Q154">
        <v>138</v>
      </c>
      <c r="R154">
        <v>109.08</v>
      </c>
      <c r="S154" s="20">
        <v>42685.974004629628</v>
      </c>
      <c r="T154" s="20">
        <v>42710.974004629628</v>
      </c>
      <c r="U154">
        <v>2016</v>
      </c>
    </row>
    <row r="155" spans="1:21" ht="19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21" t="s">
        <v>8320</v>
      </c>
      <c r="P155" t="s">
        <v>8321</v>
      </c>
      <c r="Q155">
        <v>102</v>
      </c>
      <c r="R155">
        <v>85.21</v>
      </c>
      <c r="S155" s="20">
        <v>42044.184988425928</v>
      </c>
      <c r="T155" s="20">
        <v>42074.143321759257</v>
      </c>
      <c r="U155">
        <v>2015</v>
      </c>
    </row>
    <row r="156" spans="1:21" ht="150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21" t="s">
        <v>8320</v>
      </c>
      <c r="P156" t="s">
        <v>8321</v>
      </c>
      <c r="Q156">
        <v>136</v>
      </c>
      <c r="R156">
        <v>46.42</v>
      </c>
      <c r="S156" s="20">
        <v>42102.743773148148</v>
      </c>
      <c r="T156" s="20">
        <v>42123.743773148148</v>
      </c>
      <c r="U156">
        <v>2015</v>
      </c>
    </row>
    <row r="157" spans="1:21" ht="18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21" t="s">
        <v>8320</v>
      </c>
      <c r="P157" t="s">
        <v>8321</v>
      </c>
      <c r="Q157">
        <v>102</v>
      </c>
      <c r="R157">
        <v>204.05</v>
      </c>
      <c r="S157" s="20">
        <v>42186.855879629627</v>
      </c>
      <c r="T157" s="20">
        <v>42216.855879629627</v>
      </c>
      <c r="U157">
        <v>2015</v>
      </c>
    </row>
    <row r="158" spans="1:21" ht="16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21" t="s">
        <v>8320</v>
      </c>
      <c r="P158" t="s">
        <v>8321</v>
      </c>
      <c r="Q158">
        <v>108</v>
      </c>
      <c r="R158">
        <v>46.61</v>
      </c>
      <c r="S158" s="20">
        <v>41884.056747685187</v>
      </c>
      <c r="T158" s="20">
        <v>41903.083333333336</v>
      </c>
      <c r="U158">
        <v>2014</v>
      </c>
    </row>
    <row r="159" spans="1:21" ht="165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21" t="s">
        <v>8320</v>
      </c>
      <c r="P159" t="s">
        <v>8321</v>
      </c>
      <c r="Q159">
        <v>119</v>
      </c>
      <c r="R159">
        <v>176.09</v>
      </c>
      <c r="S159" s="20">
        <v>41964.716319444444</v>
      </c>
      <c r="T159" s="20">
        <v>41994.716319444444</v>
      </c>
      <c r="U159">
        <v>2014</v>
      </c>
    </row>
    <row r="160" spans="1:21" ht="195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21" t="s">
        <v>8320</v>
      </c>
      <c r="P160" t="s">
        <v>8321</v>
      </c>
      <c r="Q160">
        <v>135</v>
      </c>
      <c r="R160">
        <v>168.75</v>
      </c>
      <c r="S160" s="20">
        <v>42483.675208333334</v>
      </c>
      <c r="T160" s="20">
        <v>42522.789583333331</v>
      </c>
      <c r="U160">
        <v>2016</v>
      </c>
    </row>
    <row r="161" spans="1:21" ht="9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21" t="s">
        <v>8320</v>
      </c>
      <c r="P161" t="s">
        <v>8321</v>
      </c>
      <c r="Q161">
        <v>101</v>
      </c>
      <c r="R161">
        <v>98.54</v>
      </c>
      <c r="S161" s="20">
        <v>41829.788252314815</v>
      </c>
      <c r="T161" s="20">
        <v>41839.208333333336</v>
      </c>
      <c r="U161">
        <v>2014</v>
      </c>
    </row>
    <row r="162" spans="1:21" ht="21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21" t="s">
        <v>8320</v>
      </c>
      <c r="P162" t="s">
        <v>8321</v>
      </c>
      <c r="Q162">
        <v>101</v>
      </c>
      <c r="R162">
        <v>72.05</v>
      </c>
      <c r="S162" s="20">
        <v>41752.83457175926</v>
      </c>
      <c r="T162" s="20">
        <v>41782.83457175926</v>
      </c>
      <c r="U162">
        <v>2014</v>
      </c>
    </row>
    <row r="163" spans="1:21" ht="195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21" t="s">
        <v>8320</v>
      </c>
      <c r="P163" t="s">
        <v>8321</v>
      </c>
      <c r="Q163">
        <v>100</v>
      </c>
      <c r="R163">
        <v>65.87</v>
      </c>
      <c r="S163" s="20">
        <v>42561.154664351852</v>
      </c>
      <c r="T163" s="20">
        <v>42592.166666666672</v>
      </c>
      <c r="U163">
        <v>2016</v>
      </c>
    </row>
    <row r="164" spans="1:21" ht="195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21" t="s">
        <v>8320</v>
      </c>
      <c r="P164" t="s">
        <v>8321</v>
      </c>
      <c r="Q164">
        <v>100</v>
      </c>
      <c r="R164">
        <v>121.36</v>
      </c>
      <c r="S164" s="20">
        <v>41995.870486111111</v>
      </c>
      <c r="T164" s="20">
        <v>42015.870486111111</v>
      </c>
      <c r="U164">
        <v>2014</v>
      </c>
    </row>
    <row r="165" spans="1:21" ht="195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21" t="s">
        <v>8320</v>
      </c>
      <c r="P165" t="s">
        <v>8321</v>
      </c>
      <c r="Q165">
        <v>133</v>
      </c>
      <c r="R165">
        <v>57.2</v>
      </c>
      <c r="S165" s="20">
        <v>42538.73583333334</v>
      </c>
      <c r="T165" s="20">
        <v>42583.290972222225</v>
      </c>
      <c r="U165">
        <v>2016</v>
      </c>
    </row>
    <row r="166" spans="1:21" ht="195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21" t="s">
        <v>8320</v>
      </c>
      <c r="P166" t="s">
        <v>8321</v>
      </c>
      <c r="Q166">
        <v>100</v>
      </c>
      <c r="R166">
        <v>81.67</v>
      </c>
      <c r="S166" s="20">
        <v>42447.894432870366</v>
      </c>
      <c r="T166" s="20">
        <v>42507.894432870366</v>
      </c>
      <c r="U166">
        <v>2016</v>
      </c>
    </row>
    <row r="167" spans="1:21" ht="18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21" t="s">
        <v>8320</v>
      </c>
      <c r="P167" t="s">
        <v>8321</v>
      </c>
      <c r="Q167">
        <v>105</v>
      </c>
      <c r="R167">
        <v>114.29</v>
      </c>
      <c r="S167" s="20">
        <v>42268.009224537032</v>
      </c>
      <c r="T167" s="20">
        <v>42303.009224537032</v>
      </c>
      <c r="U167">
        <v>2015</v>
      </c>
    </row>
    <row r="168" spans="1:21" ht="22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21" t="s">
        <v>8320</v>
      </c>
      <c r="P168" t="s">
        <v>8321</v>
      </c>
      <c r="Q168">
        <v>100</v>
      </c>
      <c r="R168">
        <v>129.03</v>
      </c>
      <c r="S168" s="20">
        <v>42676.065150462964</v>
      </c>
      <c r="T168" s="20">
        <v>42721.290972222225</v>
      </c>
      <c r="U168">
        <v>2016</v>
      </c>
    </row>
    <row r="169" spans="1:21" ht="19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21" t="s">
        <v>8320</v>
      </c>
      <c r="P169" t="s">
        <v>8321</v>
      </c>
      <c r="Q169">
        <v>111</v>
      </c>
      <c r="R169">
        <v>125.81</v>
      </c>
      <c r="S169" s="20">
        <v>41853.240208333329</v>
      </c>
      <c r="T169" s="20">
        <v>41876.207638888889</v>
      </c>
      <c r="U169">
        <v>2014</v>
      </c>
    </row>
    <row r="170" spans="1:21" ht="13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21" t="s">
        <v>8320</v>
      </c>
      <c r="P170" t="s">
        <v>8321</v>
      </c>
      <c r="Q170">
        <v>111</v>
      </c>
      <c r="R170">
        <v>58.79</v>
      </c>
      <c r="S170" s="20">
        <v>42633.116851851853</v>
      </c>
      <c r="T170" s="20">
        <v>42663.116851851853</v>
      </c>
      <c r="U170">
        <v>2016</v>
      </c>
    </row>
    <row r="171" spans="1:21" ht="75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21" t="s">
        <v>8320</v>
      </c>
      <c r="P171" t="s">
        <v>8321</v>
      </c>
      <c r="Q171">
        <v>109</v>
      </c>
      <c r="R171">
        <v>44.19</v>
      </c>
      <c r="S171" s="20">
        <v>42086.614942129629</v>
      </c>
      <c r="T171" s="20">
        <v>42117.290972222225</v>
      </c>
      <c r="U171">
        <v>2015</v>
      </c>
    </row>
    <row r="172" spans="1:21" ht="21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21" t="s">
        <v>8320</v>
      </c>
      <c r="P172" t="s">
        <v>8321</v>
      </c>
      <c r="Q172">
        <v>126</v>
      </c>
      <c r="R172">
        <v>62.88</v>
      </c>
      <c r="S172" s="20">
        <v>41013.936562499999</v>
      </c>
      <c r="T172" s="20">
        <v>41061.165972222225</v>
      </c>
      <c r="U172">
        <v>2012</v>
      </c>
    </row>
    <row r="173" spans="1:21" ht="16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21" t="s">
        <v>8320</v>
      </c>
      <c r="P173" t="s">
        <v>8321</v>
      </c>
      <c r="Q173">
        <v>107</v>
      </c>
      <c r="R173">
        <v>62.67</v>
      </c>
      <c r="S173" s="20">
        <v>42490.133877314816</v>
      </c>
      <c r="T173" s="20">
        <v>42527.083333333328</v>
      </c>
      <c r="U173">
        <v>2016</v>
      </c>
    </row>
    <row r="174" spans="1:21" ht="21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21" t="s">
        <v>8320</v>
      </c>
      <c r="P174" t="s">
        <v>8321</v>
      </c>
      <c r="Q174">
        <v>124</v>
      </c>
      <c r="R174">
        <v>47.85</v>
      </c>
      <c r="S174" s="20">
        <v>42584.846828703703</v>
      </c>
      <c r="T174" s="20">
        <v>42624.846828703703</v>
      </c>
      <c r="U174">
        <v>2016</v>
      </c>
    </row>
    <row r="175" spans="1:21" ht="12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21" t="s">
        <v>8320</v>
      </c>
      <c r="P175" t="s">
        <v>8321</v>
      </c>
      <c r="Q175">
        <v>106</v>
      </c>
      <c r="R175">
        <v>78.94</v>
      </c>
      <c r="S175" s="20">
        <v>42585.523842592593</v>
      </c>
      <c r="T175" s="20">
        <v>42599.165972222225</v>
      </c>
      <c r="U175">
        <v>2016</v>
      </c>
    </row>
    <row r="176" spans="1:21" ht="21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21" t="s">
        <v>8320</v>
      </c>
      <c r="P176" t="s">
        <v>8321</v>
      </c>
      <c r="Q176">
        <v>108</v>
      </c>
      <c r="R176">
        <v>126.55</v>
      </c>
      <c r="S176" s="20">
        <v>42157.591064814813</v>
      </c>
      <c r="T176" s="20">
        <v>42179.083333333328</v>
      </c>
      <c r="U176">
        <v>2015</v>
      </c>
    </row>
    <row r="177" spans="1:21" ht="19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21" t="s">
        <v>8320</v>
      </c>
      <c r="P177" t="s">
        <v>8321</v>
      </c>
      <c r="Q177">
        <v>105</v>
      </c>
      <c r="R177">
        <v>32.97</v>
      </c>
      <c r="S177" s="20">
        <v>42148.676851851851</v>
      </c>
      <c r="T177" s="20">
        <v>42170.676851851851</v>
      </c>
      <c r="U177">
        <v>2015</v>
      </c>
    </row>
    <row r="178" spans="1:21" ht="21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21" t="s">
        <v>8320</v>
      </c>
      <c r="P178" t="s">
        <v>8321</v>
      </c>
      <c r="Q178">
        <v>105</v>
      </c>
      <c r="R178">
        <v>79.540000000000006</v>
      </c>
      <c r="S178" s="20">
        <v>42341.180636574078</v>
      </c>
      <c r="T178" s="20">
        <v>42373.180636574078</v>
      </c>
      <c r="U178">
        <v>2015</v>
      </c>
    </row>
    <row r="179" spans="1:21" ht="195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21" t="s">
        <v>8320</v>
      </c>
      <c r="P179" t="s">
        <v>8321</v>
      </c>
      <c r="Q179">
        <v>121</v>
      </c>
      <c r="R179">
        <v>125.38</v>
      </c>
      <c r="S179" s="20">
        <v>42087.768055555556</v>
      </c>
      <c r="T179" s="20">
        <v>42111.666666666672</v>
      </c>
      <c r="U179">
        <v>2015</v>
      </c>
    </row>
    <row r="180" spans="1:21" ht="16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21" t="s">
        <v>8320</v>
      </c>
      <c r="P180" t="s">
        <v>8321</v>
      </c>
      <c r="Q180">
        <v>128</v>
      </c>
      <c r="R180">
        <v>37.21</v>
      </c>
      <c r="S180" s="20">
        <v>42693.742604166662</v>
      </c>
      <c r="T180" s="20">
        <v>42718.742604166662</v>
      </c>
      <c r="U180">
        <v>2016</v>
      </c>
    </row>
    <row r="181" spans="1:21" ht="195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21" t="s">
        <v>8320</v>
      </c>
      <c r="P181" t="s">
        <v>8321</v>
      </c>
      <c r="Q181">
        <v>118</v>
      </c>
      <c r="R181">
        <v>57.26</v>
      </c>
      <c r="S181" s="20">
        <v>42147.826840277776</v>
      </c>
      <c r="T181" s="20">
        <v>42176.934027777781</v>
      </c>
      <c r="U181">
        <v>2015</v>
      </c>
    </row>
    <row r="182" spans="1:21" ht="24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21" t="s">
        <v>8320</v>
      </c>
      <c r="P182" t="s">
        <v>8321</v>
      </c>
      <c r="Q182">
        <v>101</v>
      </c>
      <c r="R182">
        <v>33.99</v>
      </c>
      <c r="S182" s="20">
        <v>40478.263923611114</v>
      </c>
      <c r="T182" s="20">
        <v>40568.166666666664</v>
      </c>
      <c r="U182">
        <v>2010</v>
      </c>
    </row>
    <row r="183" spans="1:21" ht="195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21" t="s">
        <v>8320</v>
      </c>
      <c r="P183" t="s">
        <v>8321</v>
      </c>
      <c r="Q183">
        <v>101</v>
      </c>
      <c r="R183">
        <v>88.25</v>
      </c>
      <c r="S183" s="20">
        <v>41820.62809027778</v>
      </c>
      <c r="T183" s="20">
        <v>41841.165972222225</v>
      </c>
      <c r="U183">
        <v>2014</v>
      </c>
    </row>
    <row r="184" spans="1:21" ht="16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21" t="s">
        <v>8320</v>
      </c>
      <c r="P184" t="s">
        <v>8321</v>
      </c>
      <c r="Q184">
        <v>100</v>
      </c>
      <c r="R184">
        <v>103.35</v>
      </c>
      <c r="S184" s="20">
        <v>41862.83997685185</v>
      </c>
      <c r="T184" s="20">
        <v>41892.83997685185</v>
      </c>
      <c r="U184">
        <v>2014</v>
      </c>
    </row>
    <row r="185" spans="1:21" ht="24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21" t="s">
        <v>8320</v>
      </c>
      <c r="P185" t="s">
        <v>8321</v>
      </c>
      <c r="Q185">
        <v>117</v>
      </c>
      <c r="R185">
        <v>100.17</v>
      </c>
      <c r="S185" s="20">
        <v>41947.762592592589</v>
      </c>
      <c r="T185" s="20">
        <v>41987.762592592597</v>
      </c>
      <c r="U185">
        <v>2014</v>
      </c>
    </row>
    <row r="186" spans="1:21" ht="21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21" t="s">
        <v>8320</v>
      </c>
      <c r="P186" t="s">
        <v>8321</v>
      </c>
      <c r="Q186">
        <v>116</v>
      </c>
      <c r="R186">
        <v>55.33</v>
      </c>
      <c r="S186" s="20">
        <v>42261.917395833334</v>
      </c>
      <c r="T186" s="20">
        <v>42291.917395833334</v>
      </c>
      <c r="U186">
        <v>2015</v>
      </c>
    </row>
    <row r="187" spans="1:21" ht="10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21" t="s">
        <v>8320</v>
      </c>
      <c r="P187" t="s">
        <v>8321</v>
      </c>
      <c r="Q187">
        <v>116</v>
      </c>
      <c r="R187">
        <v>63.36</v>
      </c>
      <c r="S187" s="20">
        <v>41839.175706018519</v>
      </c>
      <c r="T187" s="20">
        <v>41853.175706018519</v>
      </c>
      <c r="U187">
        <v>2014</v>
      </c>
    </row>
    <row r="188" spans="1:21" ht="10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21" t="s">
        <v>8320</v>
      </c>
      <c r="P188" t="s">
        <v>8321</v>
      </c>
      <c r="Q188">
        <v>105</v>
      </c>
      <c r="R188">
        <v>86.23</v>
      </c>
      <c r="S188" s="20">
        <v>42165.993125000001</v>
      </c>
      <c r="T188" s="20">
        <v>42187.993125000001</v>
      </c>
      <c r="U188">
        <v>2015</v>
      </c>
    </row>
    <row r="189" spans="1:21" ht="13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21" t="s">
        <v>8320</v>
      </c>
      <c r="P189" t="s">
        <v>8321</v>
      </c>
      <c r="Q189">
        <v>115</v>
      </c>
      <c r="R189">
        <v>110.97</v>
      </c>
      <c r="S189" s="20">
        <v>42430.040798611109</v>
      </c>
      <c r="T189" s="20">
        <v>42449.999131944445</v>
      </c>
      <c r="U189">
        <v>2016</v>
      </c>
    </row>
    <row r="190" spans="1:21" ht="25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21" t="s">
        <v>8320</v>
      </c>
      <c r="P190" t="s">
        <v>8321</v>
      </c>
      <c r="Q190">
        <v>114</v>
      </c>
      <c r="R190">
        <v>113.57</v>
      </c>
      <c r="S190" s="20">
        <v>42026.88118055556</v>
      </c>
      <c r="T190" s="20">
        <v>42086.093055555553</v>
      </c>
      <c r="U190">
        <v>2015</v>
      </c>
    </row>
    <row r="191" spans="1:21" ht="13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21" t="s">
        <v>8320</v>
      </c>
      <c r="P191" t="s">
        <v>8321</v>
      </c>
      <c r="Q191">
        <v>110</v>
      </c>
      <c r="R191">
        <v>45.88</v>
      </c>
      <c r="S191" s="20">
        <v>42206.835370370376</v>
      </c>
      <c r="T191" s="20">
        <v>42236.835370370376</v>
      </c>
      <c r="U191">
        <v>2015</v>
      </c>
    </row>
    <row r="192" spans="1:21" ht="195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21" t="s">
        <v>8320</v>
      </c>
      <c r="P192" t="s">
        <v>8321</v>
      </c>
      <c r="Q192">
        <v>113</v>
      </c>
      <c r="R192">
        <v>49.06</v>
      </c>
      <c r="S192" s="20">
        <v>42483.015694444446</v>
      </c>
      <c r="T192" s="20">
        <v>42489.290972222225</v>
      </c>
      <c r="U192">
        <v>2016</v>
      </c>
    </row>
    <row r="193" spans="1:21" ht="15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21" t="s">
        <v>8320</v>
      </c>
      <c r="P193" t="s">
        <v>8321</v>
      </c>
      <c r="Q193">
        <v>113</v>
      </c>
      <c r="R193">
        <v>99.5</v>
      </c>
      <c r="S193" s="20">
        <v>42627.454097222217</v>
      </c>
      <c r="T193" s="20">
        <v>42648.454097222217</v>
      </c>
      <c r="U193">
        <v>2016</v>
      </c>
    </row>
    <row r="194" spans="1:21" ht="18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21" t="s">
        <v>8320</v>
      </c>
      <c r="P194" t="s">
        <v>8321</v>
      </c>
      <c r="Q194">
        <v>102</v>
      </c>
      <c r="R194">
        <v>99</v>
      </c>
      <c r="S194" s="20">
        <v>42460.335312499999</v>
      </c>
      <c r="T194" s="20">
        <v>42488.249305555553</v>
      </c>
      <c r="U194">
        <v>2016</v>
      </c>
    </row>
    <row r="195" spans="1:21" ht="19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21" t="s">
        <v>8320</v>
      </c>
      <c r="P195" t="s">
        <v>8321</v>
      </c>
      <c r="Q195">
        <v>102</v>
      </c>
      <c r="R195">
        <v>145.65</v>
      </c>
      <c r="S195" s="20">
        <v>42521.010370370372</v>
      </c>
      <c r="T195" s="20">
        <v>42543.163194444445</v>
      </c>
      <c r="U195">
        <v>2016</v>
      </c>
    </row>
    <row r="196" spans="1:21" ht="19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21" t="s">
        <v>8320</v>
      </c>
      <c r="P196" t="s">
        <v>8321</v>
      </c>
      <c r="Q196">
        <v>111</v>
      </c>
      <c r="R196">
        <v>92.5</v>
      </c>
      <c r="S196" s="20">
        <v>42447.896666666667</v>
      </c>
      <c r="T196" s="20">
        <v>42470.166666666672</v>
      </c>
      <c r="U196">
        <v>2016</v>
      </c>
    </row>
    <row r="197" spans="1:21" ht="13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21" t="s">
        <v>8320</v>
      </c>
      <c r="P197" t="s">
        <v>8321</v>
      </c>
      <c r="Q197">
        <v>111</v>
      </c>
      <c r="R197">
        <v>63.85</v>
      </c>
      <c r="S197" s="20">
        <v>42171.824884259258</v>
      </c>
      <c r="T197" s="20">
        <v>42201.824884259258</v>
      </c>
      <c r="U197">
        <v>2015</v>
      </c>
    </row>
    <row r="198" spans="1:21" ht="16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21" t="s">
        <v>8320</v>
      </c>
      <c r="P198" t="s">
        <v>8321</v>
      </c>
      <c r="Q198">
        <v>111</v>
      </c>
      <c r="R198">
        <v>77.19</v>
      </c>
      <c r="S198" s="20">
        <v>41974.898599537039</v>
      </c>
      <c r="T198" s="20">
        <v>42009.851388888885</v>
      </c>
      <c r="U198">
        <v>2014</v>
      </c>
    </row>
    <row r="199" spans="1:21" ht="180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21" t="s">
        <v>8320</v>
      </c>
      <c r="P199" t="s">
        <v>8321</v>
      </c>
      <c r="Q199">
        <v>100</v>
      </c>
      <c r="R199">
        <v>67.650000000000006</v>
      </c>
      <c r="S199" s="20">
        <v>42171.725416666668</v>
      </c>
      <c r="T199" s="20">
        <v>42201.725416666668</v>
      </c>
      <c r="U199">
        <v>2015</v>
      </c>
    </row>
    <row r="200" spans="1:21" ht="21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21" t="s">
        <v>8320</v>
      </c>
      <c r="P200" t="s">
        <v>8321</v>
      </c>
      <c r="Q200">
        <v>118</v>
      </c>
      <c r="R200">
        <v>75.34</v>
      </c>
      <c r="S200" s="20">
        <v>41781.096203703702</v>
      </c>
      <c r="T200" s="20">
        <v>41794.207638888889</v>
      </c>
      <c r="U200">
        <v>2014</v>
      </c>
    </row>
    <row r="201" spans="1:21" ht="21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21" t="s">
        <v>8320</v>
      </c>
      <c r="P201" t="s">
        <v>8321</v>
      </c>
      <c r="Q201">
        <v>110</v>
      </c>
      <c r="R201">
        <v>47.03</v>
      </c>
      <c r="S201" s="20">
        <v>42619.935694444444</v>
      </c>
      <c r="T201" s="20">
        <v>42643.875</v>
      </c>
      <c r="U201">
        <v>2016</v>
      </c>
    </row>
    <row r="202" spans="1:21" ht="150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21" t="s">
        <v>8320</v>
      </c>
      <c r="P202" t="s">
        <v>8321</v>
      </c>
      <c r="Q202">
        <v>109</v>
      </c>
      <c r="R202">
        <v>136.46</v>
      </c>
      <c r="S202" s="20">
        <v>42219.915856481486</v>
      </c>
      <c r="T202" s="20">
        <v>42240.083333333328</v>
      </c>
      <c r="U202">
        <v>2015</v>
      </c>
    </row>
    <row r="203" spans="1:21" ht="165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21" t="s">
        <v>8320</v>
      </c>
      <c r="P203" t="s">
        <v>8321</v>
      </c>
      <c r="Q203">
        <v>109</v>
      </c>
      <c r="R203">
        <v>81.38</v>
      </c>
      <c r="S203" s="20">
        <v>42500.041550925926</v>
      </c>
      <c r="T203" s="20">
        <v>42527.291666666672</v>
      </c>
      <c r="U203">
        <v>2016</v>
      </c>
    </row>
    <row r="204" spans="1:21" ht="18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21" t="s">
        <v>8320</v>
      </c>
      <c r="P204" t="s">
        <v>8321</v>
      </c>
      <c r="Q204">
        <v>109</v>
      </c>
      <c r="R204">
        <v>135.63</v>
      </c>
      <c r="S204" s="20">
        <v>42418.425983796296</v>
      </c>
      <c r="T204" s="20">
        <v>42478.384317129632</v>
      </c>
      <c r="U204">
        <v>2016</v>
      </c>
    </row>
    <row r="205" spans="1:21" ht="19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21" t="s">
        <v>8320</v>
      </c>
      <c r="P205" t="s">
        <v>8321</v>
      </c>
      <c r="Q205">
        <v>100</v>
      </c>
      <c r="R205">
        <v>74.53</v>
      </c>
      <c r="S205" s="20">
        <v>41852.658310185187</v>
      </c>
      <c r="T205" s="20">
        <v>41882.658310185187</v>
      </c>
      <c r="U205">
        <v>2014</v>
      </c>
    </row>
    <row r="206" spans="1:21" ht="18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21" t="s">
        <v>8320</v>
      </c>
      <c r="P206" t="s">
        <v>8321</v>
      </c>
      <c r="Q206">
        <v>106</v>
      </c>
      <c r="R206">
        <v>96.67</v>
      </c>
      <c r="S206" s="20">
        <v>41950.859560185185</v>
      </c>
      <c r="T206" s="20">
        <v>41964.204861111109</v>
      </c>
      <c r="U206">
        <v>2014</v>
      </c>
    </row>
    <row r="207" spans="1:21" ht="22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21" t="s">
        <v>8320</v>
      </c>
      <c r="P207" t="s">
        <v>8321</v>
      </c>
      <c r="Q207">
        <v>113</v>
      </c>
      <c r="R207">
        <v>50.4</v>
      </c>
      <c r="S207" s="20">
        <v>42458.641724537039</v>
      </c>
      <c r="T207" s="20">
        <v>42488.641724537039</v>
      </c>
      <c r="U207">
        <v>2016</v>
      </c>
    </row>
    <row r="208" spans="1:21" ht="18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21" t="s">
        <v>8320</v>
      </c>
      <c r="P208" t="s">
        <v>8321</v>
      </c>
      <c r="Q208">
        <v>105</v>
      </c>
      <c r="R208">
        <v>47.88</v>
      </c>
      <c r="S208" s="20">
        <v>42016.938692129625</v>
      </c>
      <c r="T208" s="20">
        <v>42046.938692129625</v>
      </c>
      <c r="U208">
        <v>2015</v>
      </c>
    </row>
    <row r="209" spans="1:21" ht="240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21" t="s">
        <v>8320</v>
      </c>
      <c r="P209" t="s">
        <v>8321</v>
      </c>
      <c r="Q209">
        <v>105</v>
      </c>
      <c r="R209">
        <v>80.72</v>
      </c>
      <c r="S209" s="20">
        <v>42545.774189814809</v>
      </c>
      <c r="T209" s="20">
        <v>42605.774189814809</v>
      </c>
      <c r="U209">
        <v>2016</v>
      </c>
    </row>
    <row r="210" spans="1:21" ht="18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21" t="s">
        <v>8320</v>
      </c>
      <c r="P210" t="s">
        <v>8321</v>
      </c>
      <c r="Q210">
        <v>104</v>
      </c>
      <c r="R210">
        <v>111.89</v>
      </c>
      <c r="S210" s="20">
        <v>41937.95344907407</v>
      </c>
      <c r="T210" s="20">
        <v>41972.995115740734</v>
      </c>
      <c r="U210">
        <v>2014</v>
      </c>
    </row>
    <row r="211" spans="1:21" ht="13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21" t="s">
        <v>8320</v>
      </c>
      <c r="P211" t="s">
        <v>8321</v>
      </c>
      <c r="Q211">
        <v>125</v>
      </c>
      <c r="R211">
        <v>37.14</v>
      </c>
      <c r="S211" s="20">
        <v>42270.582141203704</v>
      </c>
      <c r="T211" s="20">
        <v>42301.895138888889</v>
      </c>
      <c r="U211">
        <v>2015</v>
      </c>
    </row>
    <row r="212" spans="1:21" ht="195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21" t="s">
        <v>8320</v>
      </c>
      <c r="P212" t="s">
        <v>8321</v>
      </c>
      <c r="Q212">
        <v>104</v>
      </c>
      <c r="R212">
        <v>70.569999999999993</v>
      </c>
      <c r="S212" s="20">
        <v>42675.832465277781</v>
      </c>
      <c r="T212" s="20">
        <v>42705.332638888889</v>
      </c>
      <c r="U212">
        <v>2016</v>
      </c>
    </row>
    <row r="213" spans="1:21" ht="165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21" t="s">
        <v>8320</v>
      </c>
      <c r="P213" t="s">
        <v>8321</v>
      </c>
      <c r="Q213">
        <v>124</v>
      </c>
      <c r="R213">
        <v>50.9</v>
      </c>
      <c r="S213" s="20">
        <v>41772.105937500004</v>
      </c>
      <c r="T213" s="20">
        <v>41803.916666666664</v>
      </c>
      <c r="U213">
        <v>2014</v>
      </c>
    </row>
    <row r="214" spans="1:21" ht="105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21" t="s">
        <v>8320</v>
      </c>
      <c r="P214" t="s">
        <v>8321</v>
      </c>
      <c r="Q214">
        <v>119</v>
      </c>
      <c r="R214">
        <v>49.69</v>
      </c>
      <c r="S214" s="20">
        <v>42050.008368055554</v>
      </c>
      <c r="T214" s="20">
        <v>42076.290972222225</v>
      </c>
      <c r="U214">
        <v>2015</v>
      </c>
    </row>
    <row r="215" spans="1:21" ht="18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21" t="s">
        <v>8320</v>
      </c>
      <c r="P215" t="s">
        <v>8321</v>
      </c>
      <c r="Q215">
        <v>103</v>
      </c>
      <c r="R215">
        <v>66.959999999999994</v>
      </c>
      <c r="S215" s="20">
        <v>42125.772812499999</v>
      </c>
      <c r="T215" s="20">
        <v>42155.772812499999</v>
      </c>
      <c r="U215">
        <v>2015</v>
      </c>
    </row>
    <row r="216" spans="1:21" ht="15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21" t="s">
        <v>8320</v>
      </c>
      <c r="P216" t="s">
        <v>8321</v>
      </c>
      <c r="Q216">
        <v>102</v>
      </c>
      <c r="R216">
        <v>235.46</v>
      </c>
      <c r="S216" s="20">
        <v>42055.277199074073</v>
      </c>
      <c r="T216" s="20">
        <v>42082.610416666663</v>
      </c>
      <c r="U216">
        <v>2015</v>
      </c>
    </row>
    <row r="217" spans="1:21" ht="13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21" t="s">
        <v>8320</v>
      </c>
      <c r="P217" t="s">
        <v>8321</v>
      </c>
      <c r="Q217">
        <v>102</v>
      </c>
      <c r="R217">
        <v>55.6</v>
      </c>
      <c r="S217" s="20">
        <v>42270.7269212963</v>
      </c>
      <c r="T217" s="20">
        <v>42306.167361111111</v>
      </c>
      <c r="U217">
        <v>2015</v>
      </c>
    </row>
    <row r="218" spans="1:21" ht="16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21" t="s">
        <v>8320</v>
      </c>
      <c r="P218" t="s">
        <v>8321</v>
      </c>
      <c r="Q218">
        <v>102</v>
      </c>
      <c r="R218">
        <v>203.2</v>
      </c>
      <c r="S218" s="20">
        <v>42380.884872685187</v>
      </c>
      <c r="T218" s="20">
        <v>42398.249305555553</v>
      </c>
      <c r="U218">
        <v>2016</v>
      </c>
    </row>
    <row r="219" spans="1:21" ht="18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21" t="s">
        <v>8320</v>
      </c>
      <c r="P219" t="s">
        <v>8321</v>
      </c>
      <c r="Q219">
        <v>102</v>
      </c>
      <c r="R219">
        <v>105</v>
      </c>
      <c r="S219" s="20">
        <v>41829.734259259261</v>
      </c>
      <c r="T219" s="20">
        <v>41874.734259259261</v>
      </c>
      <c r="U219">
        <v>2014</v>
      </c>
    </row>
    <row r="220" spans="1:21" ht="10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21" t="s">
        <v>8320</v>
      </c>
      <c r="P220" t="s">
        <v>8321</v>
      </c>
      <c r="Q220">
        <v>101</v>
      </c>
      <c r="R220">
        <v>126.46</v>
      </c>
      <c r="S220" s="20">
        <v>42056.013124999998</v>
      </c>
      <c r="T220" s="20">
        <v>42075.166666666672</v>
      </c>
      <c r="U220">
        <v>2015</v>
      </c>
    </row>
    <row r="221" spans="1:21" ht="19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21" t="s">
        <v>8320</v>
      </c>
      <c r="P221" t="s">
        <v>8321</v>
      </c>
      <c r="Q221">
        <v>101</v>
      </c>
      <c r="R221">
        <v>131.91</v>
      </c>
      <c r="S221" s="20">
        <v>41862.864675925928</v>
      </c>
      <c r="T221" s="20">
        <v>41876.864675925928</v>
      </c>
      <c r="U221">
        <v>2014</v>
      </c>
    </row>
    <row r="222" spans="1:21" ht="18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21" t="s">
        <v>8320</v>
      </c>
      <c r="P222" t="s">
        <v>8321</v>
      </c>
      <c r="Q222">
        <v>101</v>
      </c>
      <c r="R222">
        <v>84.17</v>
      </c>
      <c r="S222" s="20">
        <v>42205.710879629631</v>
      </c>
      <c r="T222" s="20">
        <v>42235.710879629631</v>
      </c>
      <c r="U222">
        <v>2015</v>
      </c>
    </row>
    <row r="223" spans="1:21" ht="45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21" t="s">
        <v>8320</v>
      </c>
      <c r="P223" t="s">
        <v>8321</v>
      </c>
      <c r="Q223">
        <v>101</v>
      </c>
      <c r="R223">
        <v>64.47</v>
      </c>
      <c r="S223" s="20">
        <v>42053.671666666662</v>
      </c>
      <c r="T223" s="20">
        <v>42083.630000000005</v>
      </c>
      <c r="U223">
        <v>2015</v>
      </c>
    </row>
    <row r="224" spans="1:21" ht="13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21" t="s">
        <v>8320</v>
      </c>
      <c r="P224" t="s">
        <v>8321</v>
      </c>
      <c r="Q224">
        <v>100</v>
      </c>
      <c r="R224">
        <v>272.73</v>
      </c>
      <c r="S224" s="20">
        <v>41758.839675925927</v>
      </c>
      <c r="T224" s="20">
        <v>41771.165972222225</v>
      </c>
      <c r="U224">
        <v>2014</v>
      </c>
    </row>
    <row r="225" spans="1:21" ht="12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21" t="s">
        <v>8320</v>
      </c>
      <c r="P225" t="s">
        <v>8321</v>
      </c>
      <c r="Q225">
        <v>120</v>
      </c>
      <c r="R225">
        <v>88.24</v>
      </c>
      <c r="S225" s="20">
        <v>41828.736921296295</v>
      </c>
      <c r="T225" s="20">
        <v>41846.291666666664</v>
      </c>
      <c r="U225">
        <v>2014</v>
      </c>
    </row>
    <row r="226" spans="1:21" ht="19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21" t="s">
        <v>8320</v>
      </c>
      <c r="P226" t="s">
        <v>8321</v>
      </c>
      <c r="Q226">
        <v>117</v>
      </c>
      <c r="R226">
        <v>57.55</v>
      </c>
      <c r="S226" s="20">
        <v>41781.666770833333</v>
      </c>
      <c r="T226" s="20">
        <v>41811.666770833333</v>
      </c>
      <c r="U226">
        <v>2014</v>
      </c>
    </row>
    <row r="227" spans="1:21" ht="16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21" t="s">
        <v>8320</v>
      </c>
      <c r="P227" t="s">
        <v>8321</v>
      </c>
      <c r="Q227">
        <v>103</v>
      </c>
      <c r="R227">
        <v>83.57</v>
      </c>
      <c r="S227" s="20">
        <v>41792.542986111112</v>
      </c>
      <c r="T227" s="20">
        <v>41813.75</v>
      </c>
      <c r="U227">
        <v>2014</v>
      </c>
    </row>
    <row r="228" spans="1:21" ht="6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21" t="s">
        <v>8320</v>
      </c>
      <c r="P228" t="s">
        <v>8321</v>
      </c>
      <c r="Q228">
        <v>108</v>
      </c>
      <c r="R228">
        <v>83.51</v>
      </c>
      <c r="S228" s="20">
        <v>42268.127696759257</v>
      </c>
      <c r="T228" s="20">
        <v>42288.083333333328</v>
      </c>
      <c r="U228">
        <v>2015</v>
      </c>
    </row>
    <row r="229" spans="1:21" ht="18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21" t="s">
        <v>8320</v>
      </c>
      <c r="P229" t="s">
        <v>8321</v>
      </c>
      <c r="Q229">
        <v>339</v>
      </c>
      <c r="R229">
        <v>62.59</v>
      </c>
      <c r="S229" s="20">
        <v>42462.140868055561</v>
      </c>
      <c r="T229" s="20">
        <v>42489.875</v>
      </c>
      <c r="U229">
        <v>2016</v>
      </c>
    </row>
    <row r="230" spans="1:21" ht="180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21" t="s">
        <v>8320</v>
      </c>
      <c r="P230" t="s">
        <v>8321</v>
      </c>
      <c r="Q230">
        <v>287</v>
      </c>
      <c r="R230">
        <v>58.57</v>
      </c>
      <c r="S230" s="20">
        <v>42451.095856481479</v>
      </c>
      <c r="T230" s="20">
        <v>42465.095856481479</v>
      </c>
      <c r="U230">
        <v>2016</v>
      </c>
    </row>
    <row r="231" spans="1:21" ht="195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21" t="s">
        <v>8320</v>
      </c>
      <c r="P231" t="s">
        <v>8321</v>
      </c>
      <c r="Q231">
        <v>110</v>
      </c>
      <c r="R231">
        <v>77.22</v>
      </c>
      <c r="S231" s="20">
        <v>41898.168125000004</v>
      </c>
      <c r="T231" s="20">
        <v>41913.165972222225</v>
      </c>
      <c r="U231">
        <v>2014</v>
      </c>
    </row>
    <row r="232" spans="1:21" ht="21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21" t="s">
        <v>8320</v>
      </c>
      <c r="P232" t="s">
        <v>8321</v>
      </c>
      <c r="Q232">
        <v>114</v>
      </c>
      <c r="R232">
        <v>64.91</v>
      </c>
      <c r="S232" s="20">
        <v>42506.760405092587</v>
      </c>
      <c r="T232" s="20">
        <v>42536.760405092587</v>
      </c>
      <c r="U232">
        <v>2016</v>
      </c>
    </row>
    <row r="233" spans="1:21" ht="12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21" t="s">
        <v>8320</v>
      </c>
      <c r="P233" t="s">
        <v>8321</v>
      </c>
      <c r="Q233">
        <v>112</v>
      </c>
      <c r="R233">
        <v>41.24</v>
      </c>
      <c r="S233" s="20">
        <v>42284.516064814816</v>
      </c>
      <c r="T233" s="20">
        <v>42307.875</v>
      </c>
      <c r="U233">
        <v>2015</v>
      </c>
    </row>
    <row r="234" spans="1:21" ht="105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21" t="s">
        <v>8320</v>
      </c>
      <c r="P234" t="s">
        <v>8321</v>
      </c>
      <c r="Q234">
        <v>140</v>
      </c>
      <c r="R234">
        <v>50.98</v>
      </c>
      <c r="S234" s="20">
        <v>42016.706678240742</v>
      </c>
      <c r="T234" s="20">
        <v>42047.249305555553</v>
      </c>
      <c r="U234">
        <v>2015</v>
      </c>
    </row>
    <row r="235" spans="1:21" ht="180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21" t="s">
        <v>8320</v>
      </c>
      <c r="P235" t="s">
        <v>8321</v>
      </c>
      <c r="Q235">
        <v>110</v>
      </c>
      <c r="R235">
        <v>61.02</v>
      </c>
      <c r="S235" s="20">
        <v>42264.29178240741</v>
      </c>
      <c r="T235" s="20">
        <v>42294.29178240741</v>
      </c>
      <c r="U235">
        <v>2015</v>
      </c>
    </row>
    <row r="236" spans="1:21" ht="15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21" t="s">
        <v>8320</v>
      </c>
      <c r="P236" t="s">
        <v>8321</v>
      </c>
      <c r="Q236">
        <v>109</v>
      </c>
      <c r="R236">
        <v>40.07</v>
      </c>
      <c r="S236" s="20">
        <v>41491.79478009259</v>
      </c>
      <c r="T236" s="20">
        <v>41509.79478009259</v>
      </c>
      <c r="U236">
        <v>2013</v>
      </c>
    </row>
    <row r="237" spans="1:21" ht="19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21" t="s">
        <v>8320</v>
      </c>
      <c r="P237" t="s">
        <v>8321</v>
      </c>
      <c r="Q237">
        <v>108</v>
      </c>
      <c r="R237">
        <v>47.46</v>
      </c>
      <c r="S237" s="20">
        <v>41759.13962962963</v>
      </c>
      <c r="T237" s="20">
        <v>41791.165972222225</v>
      </c>
      <c r="U237">
        <v>2014</v>
      </c>
    </row>
    <row r="238" spans="1:21" ht="18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21" t="s">
        <v>8320</v>
      </c>
      <c r="P238" t="s">
        <v>8321</v>
      </c>
      <c r="Q238">
        <v>107</v>
      </c>
      <c r="R238">
        <v>37.590000000000003</v>
      </c>
      <c r="S238" s="20">
        <v>41766.80572916667</v>
      </c>
      <c r="T238" s="20">
        <v>41799.80572916667</v>
      </c>
      <c r="U238">
        <v>2014</v>
      </c>
    </row>
    <row r="239" spans="1:21" ht="18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21" t="s">
        <v>8320</v>
      </c>
      <c r="P239" t="s">
        <v>8321</v>
      </c>
      <c r="Q239">
        <v>106</v>
      </c>
      <c r="R239">
        <v>64.63</v>
      </c>
      <c r="S239" s="20">
        <v>42170.910231481481</v>
      </c>
      <c r="T239" s="20">
        <v>42205.165972222225</v>
      </c>
      <c r="U239">
        <v>2015</v>
      </c>
    </row>
    <row r="240" spans="1:21" ht="18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21" t="s">
        <v>8320</v>
      </c>
      <c r="P240" t="s">
        <v>8321</v>
      </c>
      <c r="Q240">
        <v>146</v>
      </c>
      <c r="R240">
        <v>292.77999999999997</v>
      </c>
      <c r="S240" s="20">
        <v>41822.57503472222</v>
      </c>
      <c r="T240" s="20">
        <v>41825.041666666664</v>
      </c>
      <c r="U240">
        <v>2014</v>
      </c>
    </row>
    <row r="241" spans="1:21" ht="19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21" t="s">
        <v>8320</v>
      </c>
      <c r="P241" t="s">
        <v>8321</v>
      </c>
      <c r="Q241">
        <v>175</v>
      </c>
      <c r="R241">
        <v>48.7</v>
      </c>
      <c r="S241" s="20">
        <v>42493.219236111108</v>
      </c>
      <c r="T241" s="20">
        <v>42531.125</v>
      </c>
      <c r="U241">
        <v>2016</v>
      </c>
    </row>
    <row r="242" spans="1:21" ht="19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21" t="s">
        <v>8320</v>
      </c>
      <c r="P242" t="s">
        <v>8321</v>
      </c>
      <c r="Q242">
        <v>104</v>
      </c>
      <c r="R242">
        <v>866.67</v>
      </c>
      <c r="S242" s="20">
        <v>42321.101759259262</v>
      </c>
      <c r="T242" s="20">
        <v>42351.101759259262</v>
      </c>
      <c r="U242">
        <v>2015</v>
      </c>
    </row>
    <row r="243" spans="1:21" ht="18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21" t="s">
        <v>8320</v>
      </c>
      <c r="P243" t="s">
        <v>8321</v>
      </c>
      <c r="Q243">
        <v>104</v>
      </c>
      <c r="R243">
        <v>66.510000000000005</v>
      </c>
      <c r="S243" s="20">
        <v>41760.935706018521</v>
      </c>
      <c r="T243" s="20">
        <v>41772.166666666664</v>
      </c>
      <c r="U243">
        <v>2014</v>
      </c>
    </row>
    <row r="244" spans="1:21" ht="13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21" t="s">
        <v>8320</v>
      </c>
      <c r="P244" t="s">
        <v>8321</v>
      </c>
      <c r="Q244">
        <v>103</v>
      </c>
      <c r="R244">
        <v>52.55</v>
      </c>
      <c r="S244" s="20">
        <v>42016.800208333334</v>
      </c>
      <c r="T244" s="20">
        <v>42032.916666666672</v>
      </c>
      <c r="U244">
        <v>2015</v>
      </c>
    </row>
    <row r="245" spans="1:21" ht="18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21" t="s">
        <v>8320</v>
      </c>
      <c r="P245" t="s">
        <v>8321</v>
      </c>
      <c r="Q245">
        <v>103</v>
      </c>
      <c r="R245">
        <v>59.65</v>
      </c>
      <c r="S245" s="20">
        <v>42294.429641203707</v>
      </c>
      <c r="T245" s="20">
        <v>42321.845138888893</v>
      </c>
      <c r="U245">
        <v>2015</v>
      </c>
    </row>
    <row r="246" spans="1:21" ht="10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21" t="s">
        <v>8320</v>
      </c>
      <c r="P246" t="s">
        <v>8321</v>
      </c>
      <c r="Q246">
        <v>103</v>
      </c>
      <c r="R246">
        <v>77.73</v>
      </c>
      <c r="S246" s="20">
        <v>42417.585532407407</v>
      </c>
      <c r="T246" s="20">
        <v>42432.249305555553</v>
      </c>
      <c r="U246">
        <v>2016</v>
      </c>
    </row>
    <row r="247" spans="1:21" ht="19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21" t="s">
        <v>8320</v>
      </c>
      <c r="P247" t="s">
        <v>8321</v>
      </c>
      <c r="Q247">
        <v>102</v>
      </c>
      <c r="R247">
        <v>121.9</v>
      </c>
      <c r="S247" s="20">
        <v>42451.496817129635</v>
      </c>
      <c r="T247" s="20">
        <v>42459.610416666663</v>
      </c>
      <c r="U247">
        <v>2016</v>
      </c>
    </row>
    <row r="248" spans="1:21" ht="210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21" t="s">
        <v>8320</v>
      </c>
      <c r="P248" t="s">
        <v>8321</v>
      </c>
      <c r="Q248">
        <v>102</v>
      </c>
      <c r="R248">
        <v>47.41</v>
      </c>
      <c r="S248" s="20">
        <v>42203.680300925931</v>
      </c>
      <c r="T248" s="20">
        <v>42221.774999999994</v>
      </c>
      <c r="U248">
        <v>2015</v>
      </c>
    </row>
    <row r="249" spans="1:21" ht="195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21" t="s">
        <v>8320</v>
      </c>
      <c r="P249" t="s">
        <v>8321</v>
      </c>
      <c r="Q249">
        <v>128</v>
      </c>
      <c r="R249">
        <v>60.95</v>
      </c>
      <c r="S249" s="20">
        <v>42590.90425925926</v>
      </c>
      <c r="T249" s="20">
        <v>42606.90425925926</v>
      </c>
      <c r="U249">
        <v>2016</v>
      </c>
    </row>
    <row r="250" spans="1:21" ht="21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21" t="s">
        <v>8320</v>
      </c>
      <c r="P250" t="s">
        <v>8321</v>
      </c>
      <c r="Q250">
        <v>171</v>
      </c>
      <c r="R250">
        <v>44.91</v>
      </c>
      <c r="S250" s="20">
        <v>42283.864351851851</v>
      </c>
      <c r="T250" s="20">
        <v>42313.906018518523</v>
      </c>
      <c r="U250">
        <v>2015</v>
      </c>
    </row>
    <row r="251" spans="1:21" ht="16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21" t="s">
        <v>8320</v>
      </c>
      <c r="P251" t="s">
        <v>8321</v>
      </c>
      <c r="Q251">
        <v>127</v>
      </c>
      <c r="R251">
        <v>72.709999999999994</v>
      </c>
      <c r="S251" s="20">
        <v>41988.829942129625</v>
      </c>
      <c r="T251" s="20">
        <v>42046.207638888889</v>
      </c>
      <c r="U251">
        <v>2014</v>
      </c>
    </row>
    <row r="252" spans="1:21" ht="16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21" t="s">
        <v>8320</v>
      </c>
      <c r="P252" t="s">
        <v>8321</v>
      </c>
      <c r="Q252">
        <v>101</v>
      </c>
      <c r="R252">
        <v>66.45</v>
      </c>
      <c r="S252" s="20">
        <v>42513.045798611114</v>
      </c>
      <c r="T252" s="20">
        <v>42543.045798611114</v>
      </c>
      <c r="U252">
        <v>2016</v>
      </c>
    </row>
    <row r="253" spans="1:21" ht="16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21" t="s">
        <v>8320</v>
      </c>
      <c r="P253" t="s">
        <v>8321</v>
      </c>
      <c r="Q253">
        <v>101</v>
      </c>
      <c r="R253">
        <v>35.49</v>
      </c>
      <c r="S253" s="20">
        <v>42144.041851851856</v>
      </c>
      <c r="T253" s="20">
        <v>42174.041851851856</v>
      </c>
      <c r="U253">
        <v>2015</v>
      </c>
    </row>
    <row r="254" spans="1:21" ht="195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21" t="s">
        <v>8320</v>
      </c>
      <c r="P254" t="s">
        <v>8321</v>
      </c>
      <c r="Q254">
        <v>101</v>
      </c>
      <c r="R254">
        <v>63</v>
      </c>
      <c r="S254" s="20">
        <v>41897.602037037039</v>
      </c>
      <c r="T254" s="20">
        <v>41927.602037037039</v>
      </c>
      <c r="U254">
        <v>2014</v>
      </c>
    </row>
    <row r="255" spans="1:21" ht="18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21" t="s">
        <v>8320</v>
      </c>
      <c r="P255" t="s">
        <v>8321</v>
      </c>
      <c r="Q255">
        <v>100</v>
      </c>
      <c r="R255">
        <v>61</v>
      </c>
      <c r="S255" s="20">
        <v>42664.809560185182</v>
      </c>
      <c r="T255" s="20">
        <v>42685.916666666672</v>
      </c>
      <c r="U255">
        <v>2016</v>
      </c>
    </row>
    <row r="256" spans="1:21" ht="13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21" t="s">
        <v>8320</v>
      </c>
      <c r="P256" t="s">
        <v>8321</v>
      </c>
      <c r="Q256">
        <v>100</v>
      </c>
      <c r="R256">
        <v>50</v>
      </c>
      <c r="S256" s="20">
        <v>42675.057997685188</v>
      </c>
      <c r="T256" s="20">
        <v>42705.099664351852</v>
      </c>
      <c r="U256">
        <v>2016</v>
      </c>
    </row>
    <row r="257" spans="1:21" ht="21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21" t="s">
        <v>8320</v>
      </c>
      <c r="P257" t="s">
        <v>8321</v>
      </c>
      <c r="Q257">
        <v>100</v>
      </c>
      <c r="R257">
        <v>227.27</v>
      </c>
      <c r="S257" s="20">
        <v>41856.010069444441</v>
      </c>
      <c r="T257" s="20">
        <v>41890.125</v>
      </c>
      <c r="U257">
        <v>2014</v>
      </c>
    </row>
    <row r="258" spans="1:21" ht="150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21" t="s">
        <v>8320</v>
      </c>
      <c r="P258" t="s">
        <v>8321</v>
      </c>
      <c r="Q258">
        <v>100</v>
      </c>
      <c r="R258">
        <v>104.17</v>
      </c>
      <c r="S258" s="20">
        <v>42040.831678240742</v>
      </c>
      <c r="T258" s="20">
        <v>42070.831678240742</v>
      </c>
      <c r="U258">
        <v>2015</v>
      </c>
    </row>
    <row r="259" spans="1:21" ht="18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21" t="s">
        <v>8320</v>
      </c>
      <c r="P259" t="s">
        <v>8321</v>
      </c>
      <c r="Q259">
        <v>121</v>
      </c>
      <c r="R259">
        <v>40.85</v>
      </c>
      <c r="S259" s="20">
        <v>42282.768414351856</v>
      </c>
      <c r="T259" s="20">
        <v>42312.810081018513</v>
      </c>
      <c r="U259">
        <v>2015</v>
      </c>
    </row>
    <row r="260" spans="1:21" ht="21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21" t="s">
        <v>8320</v>
      </c>
      <c r="P260" t="s">
        <v>8321</v>
      </c>
      <c r="Q260">
        <v>120</v>
      </c>
      <c r="R260">
        <v>104.57</v>
      </c>
      <c r="S260" s="20">
        <v>42494.683634259258</v>
      </c>
      <c r="T260" s="20">
        <v>42524.6875</v>
      </c>
      <c r="U260">
        <v>2016</v>
      </c>
    </row>
    <row r="261" spans="1:21" ht="18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21" t="s">
        <v>8320</v>
      </c>
      <c r="P261" t="s">
        <v>8321</v>
      </c>
      <c r="Q261">
        <v>120</v>
      </c>
      <c r="R261">
        <v>44.54</v>
      </c>
      <c r="S261" s="20">
        <v>41842.607592592591</v>
      </c>
      <c r="T261" s="20">
        <v>41864.916666666664</v>
      </c>
      <c r="U261">
        <v>2014</v>
      </c>
    </row>
    <row r="262" spans="1:21" ht="105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21" t="s">
        <v>8320</v>
      </c>
      <c r="P262" t="s">
        <v>8321</v>
      </c>
      <c r="Q262">
        <v>131</v>
      </c>
      <c r="R262">
        <v>41.42</v>
      </c>
      <c r="S262" s="20">
        <v>41891.665324074071</v>
      </c>
      <c r="T262" s="20">
        <v>41913.166666666664</v>
      </c>
      <c r="U262">
        <v>2014</v>
      </c>
    </row>
    <row r="263" spans="1:21" ht="16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21" t="s">
        <v>8320</v>
      </c>
      <c r="P263" t="s">
        <v>8321</v>
      </c>
      <c r="Q263">
        <v>116</v>
      </c>
      <c r="R263">
        <v>80.03</v>
      </c>
      <c r="S263" s="20">
        <v>42382.244409722218</v>
      </c>
      <c r="T263" s="20">
        <v>42396.041666666672</v>
      </c>
      <c r="U263">
        <v>2016</v>
      </c>
    </row>
    <row r="264" spans="1:21" ht="18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21" t="s">
        <v>8320</v>
      </c>
      <c r="P264" t="s">
        <v>8321</v>
      </c>
      <c r="Q264">
        <v>110</v>
      </c>
      <c r="R264">
        <v>51.22</v>
      </c>
      <c r="S264" s="20">
        <v>41960.119085648148</v>
      </c>
      <c r="T264" s="20">
        <v>41990.119085648148</v>
      </c>
      <c r="U264">
        <v>2014</v>
      </c>
    </row>
    <row r="265" spans="1:21" ht="19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21" t="s">
        <v>8320</v>
      </c>
      <c r="P265" t="s">
        <v>8321</v>
      </c>
      <c r="Q265">
        <v>115</v>
      </c>
      <c r="R265">
        <v>79.31</v>
      </c>
      <c r="S265" s="20">
        <v>40923.729953703703</v>
      </c>
      <c r="T265" s="20">
        <v>40953.729953703703</v>
      </c>
      <c r="U265">
        <v>2012</v>
      </c>
    </row>
    <row r="266" spans="1:21" ht="180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21" t="s">
        <v>8320</v>
      </c>
      <c r="P266" t="s">
        <v>8321</v>
      </c>
      <c r="Q266">
        <v>114</v>
      </c>
      <c r="R266">
        <v>87.96</v>
      </c>
      <c r="S266" s="20">
        <v>41976.331979166673</v>
      </c>
      <c r="T266" s="20">
        <v>42004.291666666672</v>
      </c>
      <c r="U266">
        <v>2014</v>
      </c>
    </row>
    <row r="267" spans="1:21" ht="18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21" t="s">
        <v>8320</v>
      </c>
      <c r="P267" t="s">
        <v>8321</v>
      </c>
      <c r="Q267">
        <v>113</v>
      </c>
      <c r="R267">
        <v>39.6</v>
      </c>
      <c r="S267" s="20">
        <v>42053.916921296302</v>
      </c>
      <c r="T267" s="20">
        <v>42079.875</v>
      </c>
      <c r="U267">
        <v>2015</v>
      </c>
    </row>
    <row r="268" spans="1:21" ht="15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21" t="s">
        <v>8320</v>
      </c>
      <c r="P268" t="s">
        <v>8321</v>
      </c>
      <c r="Q268">
        <v>112</v>
      </c>
      <c r="R268">
        <v>31.62</v>
      </c>
      <c r="S268" s="20">
        <v>41789.080370370371</v>
      </c>
      <c r="T268" s="20">
        <v>41822.166666666664</v>
      </c>
      <c r="U268">
        <v>2014</v>
      </c>
    </row>
    <row r="269" spans="1:21" ht="21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21" t="s">
        <v>8320</v>
      </c>
      <c r="P269" t="s">
        <v>8321</v>
      </c>
      <c r="Q269">
        <v>110</v>
      </c>
      <c r="R269">
        <v>73.400000000000006</v>
      </c>
      <c r="S269" s="20">
        <v>41786.761354166665</v>
      </c>
      <c r="T269" s="20">
        <v>41821.207638888889</v>
      </c>
      <c r="U269">
        <v>2014</v>
      </c>
    </row>
    <row r="270" spans="1:21" ht="18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21" t="s">
        <v>8320</v>
      </c>
      <c r="P270" t="s">
        <v>8321</v>
      </c>
      <c r="Q270">
        <v>110</v>
      </c>
      <c r="R270">
        <v>52.21</v>
      </c>
      <c r="S270" s="20">
        <v>42380.581180555557</v>
      </c>
      <c r="T270" s="20">
        <v>42405.916666666672</v>
      </c>
      <c r="U270">
        <v>2016</v>
      </c>
    </row>
    <row r="271" spans="1:21" ht="19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21" t="s">
        <v>8320</v>
      </c>
      <c r="P271" t="s">
        <v>8321</v>
      </c>
      <c r="Q271">
        <v>115</v>
      </c>
      <c r="R271">
        <v>39.67</v>
      </c>
      <c r="S271" s="20">
        <v>41477.930914351848</v>
      </c>
      <c r="T271" s="20">
        <v>41504.625</v>
      </c>
      <c r="U271">
        <v>2013</v>
      </c>
    </row>
    <row r="272" spans="1:21" ht="19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21" t="s">
        <v>8320</v>
      </c>
      <c r="P272" t="s">
        <v>8321</v>
      </c>
      <c r="Q272">
        <v>108</v>
      </c>
      <c r="R272">
        <v>113.42</v>
      </c>
      <c r="S272" s="20">
        <v>42171.034861111111</v>
      </c>
      <c r="T272" s="20">
        <v>42195.291666666672</v>
      </c>
      <c r="U272">
        <v>2015</v>
      </c>
    </row>
    <row r="273" spans="1:21" ht="19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21" t="s">
        <v>8320</v>
      </c>
      <c r="P273" t="s">
        <v>8321</v>
      </c>
      <c r="Q273">
        <v>108</v>
      </c>
      <c r="R273">
        <v>89.67</v>
      </c>
      <c r="S273" s="20">
        <v>42183.231006944443</v>
      </c>
      <c r="T273" s="20">
        <v>42228.231006944443</v>
      </c>
      <c r="U273">
        <v>2015</v>
      </c>
    </row>
    <row r="274" spans="1:21" ht="195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21" t="s">
        <v>8320</v>
      </c>
      <c r="P274" t="s">
        <v>8321</v>
      </c>
      <c r="Q274">
        <v>107</v>
      </c>
      <c r="R274">
        <v>107.25</v>
      </c>
      <c r="S274" s="20">
        <v>42284.69694444444</v>
      </c>
      <c r="T274" s="20">
        <v>42301.165972222225</v>
      </c>
      <c r="U274">
        <v>2015</v>
      </c>
    </row>
    <row r="275" spans="1:21" ht="180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21" t="s">
        <v>8320</v>
      </c>
      <c r="P275" t="s">
        <v>8321</v>
      </c>
      <c r="Q275">
        <v>102</v>
      </c>
      <c r="R275">
        <v>164.62</v>
      </c>
      <c r="S275" s="20">
        <v>42411.942291666666</v>
      </c>
      <c r="T275" s="20">
        <v>42434.041666666672</v>
      </c>
      <c r="U275">
        <v>2016</v>
      </c>
    </row>
    <row r="276" spans="1:21" ht="165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21" t="s">
        <v>8320</v>
      </c>
      <c r="P276" t="s">
        <v>8321</v>
      </c>
      <c r="Q276">
        <v>143</v>
      </c>
      <c r="R276">
        <v>164.62</v>
      </c>
      <c r="S276" s="20">
        <v>42171.317442129628</v>
      </c>
      <c r="T276" s="20">
        <v>42195.875</v>
      </c>
      <c r="U276">
        <v>2015</v>
      </c>
    </row>
    <row r="277" spans="1:21" ht="195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21" t="s">
        <v>8320</v>
      </c>
      <c r="P277" t="s">
        <v>8321</v>
      </c>
      <c r="Q277">
        <v>101</v>
      </c>
      <c r="R277">
        <v>78.52</v>
      </c>
      <c r="S277" s="20">
        <v>42497.275706018518</v>
      </c>
      <c r="T277" s="20">
        <v>42535.904861111107</v>
      </c>
      <c r="U277">
        <v>2016</v>
      </c>
    </row>
    <row r="278" spans="1:21" ht="195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21" t="s">
        <v>8320</v>
      </c>
      <c r="P278" t="s">
        <v>8321</v>
      </c>
      <c r="Q278">
        <v>106</v>
      </c>
      <c r="R278">
        <v>60.29</v>
      </c>
      <c r="S278" s="20">
        <v>42132.036168981482</v>
      </c>
      <c r="T278" s="20">
        <v>42186.290972222225</v>
      </c>
      <c r="U278">
        <v>2015</v>
      </c>
    </row>
    <row r="279" spans="1:21" ht="12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21" t="s">
        <v>8320</v>
      </c>
      <c r="P279" t="s">
        <v>8321</v>
      </c>
      <c r="Q279">
        <v>105</v>
      </c>
      <c r="R279">
        <v>123.94</v>
      </c>
      <c r="S279" s="20">
        <v>42694.110185185185</v>
      </c>
      <c r="T279" s="20">
        <v>42709.041666666672</v>
      </c>
      <c r="U279">
        <v>2016</v>
      </c>
    </row>
    <row r="280" spans="1:21" ht="18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21" t="s">
        <v>8320</v>
      </c>
      <c r="P280" t="s">
        <v>8321</v>
      </c>
      <c r="Q280">
        <v>140</v>
      </c>
      <c r="R280">
        <v>61.82</v>
      </c>
      <c r="S280" s="20">
        <v>42058.904074074075</v>
      </c>
      <c r="T280" s="20">
        <v>42095.165972222225</v>
      </c>
      <c r="U280">
        <v>2015</v>
      </c>
    </row>
    <row r="281" spans="1:21" ht="18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21" t="s">
        <v>8320</v>
      </c>
      <c r="P281" t="s">
        <v>8321</v>
      </c>
      <c r="Q281">
        <v>105</v>
      </c>
      <c r="R281">
        <v>51.22</v>
      </c>
      <c r="S281" s="20">
        <v>41946.644745370373</v>
      </c>
      <c r="T281" s="20">
        <v>41976.644745370373</v>
      </c>
      <c r="U281">
        <v>2014</v>
      </c>
    </row>
    <row r="282" spans="1:21" ht="21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21" t="s">
        <v>8320</v>
      </c>
      <c r="P282" t="s">
        <v>8321</v>
      </c>
      <c r="Q282">
        <v>300</v>
      </c>
      <c r="R282">
        <v>53.85</v>
      </c>
      <c r="S282" s="20">
        <v>41810.142199074071</v>
      </c>
      <c r="T282" s="20">
        <v>41824.142199074071</v>
      </c>
      <c r="U282">
        <v>2014</v>
      </c>
    </row>
    <row r="283" spans="1:21" ht="18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21" t="s">
        <v>8320</v>
      </c>
      <c r="P283" t="s">
        <v>8321</v>
      </c>
      <c r="Q283">
        <v>116</v>
      </c>
      <c r="R283">
        <v>59.6</v>
      </c>
      <c r="S283" s="20">
        <v>42056.65143518518</v>
      </c>
      <c r="T283" s="20">
        <v>42091.609768518523</v>
      </c>
      <c r="U283">
        <v>2015</v>
      </c>
    </row>
    <row r="284" spans="1:21" ht="180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21" t="s">
        <v>8320</v>
      </c>
      <c r="P284" t="s">
        <v>8321</v>
      </c>
      <c r="Q284">
        <v>115</v>
      </c>
      <c r="R284">
        <v>53.23</v>
      </c>
      <c r="S284" s="20">
        <v>42128.736608796295</v>
      </c>
      <c r="T284" s="20">
        <v>42141.125</v>
      </c>
      <c r="U284">
        <v>2015</v>
      </c>
    </row>
    <row r="285" spans="1:21" ht="21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21" t="s">
        <v>8320</v>
      </c>
      <c r="P285" t="s">
        <v>8321</v>
      </c>
      <c r="Q285">
        <v>103</v>
      </c>
      <c r="R285">
        <v>68.67</v>
      </c>
      <c r="S285" s="20">
        <v>42121.756921296299</v>
      </c>
      <c r="T285" s="20">
        <v>42156.208333333328</v>
      </c>
      <c r="U285">
        <v>2015</v>
      </c>
    </row>
    <row r="286" spans="1:21" ht="21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21" t="s">
        <v>8320</v>
      </c>
      <c r="P286" t="s">
        <v>8321</v>
      </c>
      <c r="Q286">
        <v>103</v>
      </c>
      <c r="R286">
        <v>70.86</v>
      </c>
      <c r="S286" s="20">
        <v>42195.749745370369</v>
      </c>
      <c r="T286" s="20">
        <v>42206.125</v>
      </c>
      <c r="U286">
        <v>2015</v>
      </c>
    </row>
    <row r="287" spans="1:21" ht="150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21" t="s">
        <v>8320</v>
      </c>
      <c r="P287" t="s">
        <v>8321</v>
      </c>
      <c r="Q287">
        <v>103</v>
      </c>
      <c r="R287">
        <v>102.5</v>
      </c>
      <c r="S287" s="20">
        <v>42550.701886574068</v>
      </c>
      <c r="T287" s="20">
        <v>42580.701886574068</v>
      </c>
      <c r="U287">
        <v>2016</v>
      </c>
    </row>
    <row r="288" spans="1:21" ht="19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21" t="s">
        <v>8320</v>
      </c>
      <c r="P288" t="s">
        <v>8321</v>
      </c>
      <c r="Q288">
        <v>103</v>
      </c>
      <c r="R288">
        <v>73.209999999999994</v>
      </c>
      <c r="S288" s="20">
        <v>42591.899988425925</v>
      </c>
      <c r="T288" s="20">
        <v>42622.166666666672</v>
      </c>
      <c r="U288">
        <v>2016</v>
      </c>
    </row>
    <row r="289" spans="1:21" ht="16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21" t="s">
        <v>8320</v>
      </c>
      <c r="P289" t="s">
        <v>8321</v>
      </c>
      <c r="Q289">
        <v>102</v>
      </c>
      <c r="R289">
        <v>52.49</v>
      </c>
      <c r="S289" s="20">
        <v>42503.559467592597</v>
      </c>
      <c r="T289" s="20">
        <v>42524.875</v>
      </c>
      <c r="U289">
        <v>2016</v>
      </c>
    </row>
    <row r="290" spans="1:21" ht="21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21" t="s">
        <v>8320</v>
      </c>
      <c r="P290" t="s">
        <v>8321</v>
      </c>
      <c r="Q290">
        <v>102</v>
      </c>
      <c r="R290">
        <v>88.74</v>
      </c>
      <c r="S290" s="20">
        <v>41928.170497685183</v>
      </c>
      <c r="T290" s="20">
        <v>41949.249305555553</v>
      </c>
      <c r="U290">
        <v>2014</v>
      </c>
    </row>
    <row r="291" spans="1:21" ht="18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21" t="s">
        <v>8320</v>
      </c>
      <c r="P291" t="s">
        <v>8321</v>
      </c>
      <c r="Q291">
        <v>102</v>
      </c>
      <c r="R291">
        <v>106.84</v>
      </c>
      <c r="S291" s="20">
        <v>42505.738032407404</v>
      </c>
      <c r="T291" s="20">
        <v>42525.738032407404</v>
      </c>
      <c r="U291">
        <v>2016</v>
      </c>
    </row>
    <row r="292" spans="1:21" ht="19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21" t="s">
        <v>8320</v>
      </c>
      <c r="P292" t="s">
        <v>8321</v>
      </c>
      <c r="Q292">
        <v>101</v>
      </c>
      <c r="R292">
        <v>63.28</v>
      </c>
      <c r="S292" s="20">
        <v>42155.142638888887</v>
      </c>
      <c r="T292" s="20">
        <v>42215.142638888887</v>
      </c>
      <c r="U292">
        <v>2015</v>
      </c>
    </row>
    <row r="293" spans="1:21" ht="18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21" t="s">
        <v>8320</v>
      </c>
      <c r="P293" t="s">
        <v>8321</v>
      </c>
      <c r="Q293">
        <v>101</v>
      </c>
      <c r="R293">
        <v>65.16</v>
      </c>
      <c r="S293" s="20">
        <v>42712.23474537037</v>
      </c>
      <c r="T293" s="20">
        <v>42735.707638888889</v>
      </c>
      <c r="U293">
        <v>2016</v>
      </c>
    </row>
    <row r="294" spans="1:21" ht="150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21" t="s">
        <v>8320</v>
      </c>
      <c r="P294" t="s">
        <v>8321</v>
      </c>
      <c r="Q294">
        <v>101</v>
      </c>
      <c r="R294">
        <v>61.06</v>
      </c>
      <c r="S294" s="20">
        <v>42632.348310185189</v>
      </c>
      <c r="T294" s="20">
        <v>42663.204861111109</v>
      </c>
      <c r="U294">
        <v>2016</v>
      </c>
    </row>
    <row r="295" spans="1:21" ht="210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21" t="s">
        <v>8320</v>
      </c>
      <c r="P295" t="s">
        <v>8321</v>
      </c>
      <c r="Q295">
        <v>126</v>
      </c>
      <c r="R295">
        <v>55.97</v>
      </c>
      <c r="S295" s="20">
        <v>42592.066921296297</v>
      </c>
      <c r="T295" s="20">
        <v>42617.066921296297</v>
      </c>
      <c r="U295">
        <v>2016</v>
      </c>
    </row>
    <row r="296" spans="1:21" ht="13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21" t="s">
        <v>8320</v>
      </c>
      <c r="P296" t="s">
        <v>8321</v>
      </c>
      <c r="Q296">
        <v>133</v>
      </c>
      <c r="R296">
        <v>38.5</v>
      </c>
      <c r="S296" s="20">
        <v>40884.066678240742</v>
      </c>
      <c r="T296" s="20">
        <v>40926.958333333336</v>
      </c>
      <c r="U296">
        <v>2011</v>
      </c>
    </row>
    <row r="297" spans="1:21" ht="18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21" t="s">
        <v>8320</v>
      </c>
      <c r="P297" t="s">
        <v>8321</v>
      </c>
      <c r="Q297">
        <v>100</v>
      </c>
      <c r="R297">
        <v>133.33000000000001</v>
      </c>
      <c r="S297" s="20">
        <v>41953.8675</v>
      </c>
      <c r="T297" s="20">
        <v>41983.8675</v>
      </c>
      <c r="U297">
        <v>2014</v>
      </c>
    </row>
    <row r="298" spans="1:21" ht="18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21" t="s">
        <v>8320</v>
      </c>
      <c r="P298" t="s">
        <v>8321</v>
      </c>
      <c r="Q298">
        <v>100</v>
      </c>
      <c r="R298">
        <v>95.24</v>
      </c>
      <c r="S298" s="20">
        <v>41839.730937500004</v>
      </c>
      <c r="T298" s="20">
        <v>41869.730937500004</v>
      </c>
      <c r="U298">
        <v>2014</v>
      </c>
    </row>
    <row r="299" spans="1:21" ht="225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21" t="s">
        <v>8320</v>
      </c>
      <c r="P299" t="s">
        <v>8321</v>
      </c>
      <c r="Q299">
        <v>100</v>
      </c>
      <c r="R299">
        <v>68.97</v>
      </c>
      <c r="S299" s="20">
        <v>42460.741747685184</v>
      </c>
      <c r="T299" s="20">
        <v>42511.165972222225</v>
      </c>
      <c r="U299">
        <v>2016</v>
      </c>
    </row>
    <row r="300" spans="1:21" ht="18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21" t="s">
        <v>8320</v>
      </c>
      <c r="P300" t="s">
        <v>8321</v>
      </c>
      <c r="Q300">
        <v>112</v>
      </c>
      <c r="R300">
        <v>65.17</v>
      </c>
      <c r="S300" s="20">
        <v>42524.782638888893</v>
      </c>
      <c r="T300" s="20">
        <v>42544.782638888893</v>
      </c>
      <c r="U300">
        <v>2016</v>
      </c>
    </row>
    <row r="301" spans="1:21" ht="16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21" t="s">
        <v>8320</v>
      </c>
      <c r="P301" t="s">
        <v>8321</v>
      </c>
      <c r="Q301">
        <v>125</v>
      </c>
      <c r="R301">
        <v>36.08</v>
      </c>
      <c r="S301" s="20">
        <v>42709.134780092587</v>
      </c>
      <c r="T301" s="20">
        <v>42739.134780092587</v>
      </c>
      <c r="U301">
        <v>2016</v>
      </c>
    </row>
    <row r="302" spans="1:21" ht="13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21" t="s">
        <v>8320</v>
      </c>
      <c r="P302" t="s">
        <v>8321</v>
      </c>
      <c r="Q302">
        <v>186</v>
      </c>
      <c r="R302">
        <v>80.87</v>
      </c>
      <c r="S302" s="20">
        <v>42552.048356481479</v>
      </c>
      <c r="T302" s="20">
        <v>42573.226388888885</v>
      </c>
      <c r="U302">
        <v>2016</v>
      </c>
    </row>
    <row r="303" spans="1:21" ht="18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21" t="s">
        <v>8320</v>
      </c>
      <c r="P303" t="s">
        <v>8321</v>
      </c>
      <c r="Q303">
        <v>186</v>
      </c>
      <c r="R303">
        <v>41.22</v>
      </c>
      <c r="S303" s="20">
        <v>41861.524837962963</v>
      </c>
      <c r="T303" s="20">
        <v>41891.524837962963</v>
      </c>
      <c r="U303">
        <v>2014</v>
      </c>
    </row>
    <row r="304" spans="1:21" ht="10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21" t="s">
        <v>8320</v>
      </c>
      <c r="P304" t="s">
        <v>8321</v>
      </c>
      <c r="Q304">
        <v>141</v>
      </c>
      <c r="R304">
        <v>67.959999999999994</v>
      </c>
      <c r="S304" s="20">
        <v>42072.576249999998</v>
      </c>
      <c r="T304" s="20">
        <v>42097.576249999998</v>
      </c>
      <c r="U304">
        <v>2015</v>
      </c>
    </row>
    <row r="305" spans="1:21" ht="195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21" t="s">
        <v>8320</v>
      </c>
      <c r="P305" t="s">
        <v>8321</v>
      </c>
      <c r="Q305">
        <v>122</v>
      </c>
      <c r="R305">
        <v>70.23</v>
      </c>
      <c r="S305" s="20">
        <v>42054.849050925928</v>
      </c>
      <c r="T305" s="20">
        <v>42084.807384259257</v>
      </c>
      <c r="U305">
        <v>2015</v>
      </c>
    </row>
    <row r="306" spans="1:21" ht="16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21" t="s">
        <v>8320</v>
      </c>
      <c r="P306" t="s">
        <v>8321</v>
      </c>
      <c r="Q306">
        <v>121</v>
      </c>
      <c r="R306">
        <v>140</v>
      </c>
      <c r="S306" s="20">
        <v>41879.913761574076</v>
      </c>
      <c r="T306" s="20">
        <v>41894.913761574076</v>
      </c>
      <c r="U306">
        <v>2014</v>
      </c>
    </row>
    <row r="307" spans="1:21" ht="19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21" t="s">
        <v>8320</v>
      </c>
      <c r="P307" t="s">
        <v>8321</v>
      </c>
      <c r="Q307">
        <v>100</v>
      </c>
      <c r="R307">
        <v>150.41999999999999</v>
      </c>
      <c r="S307" s="20">
        <v>42017.88045138889</v>
      </c>
      <c r="T307" s="20">
        <v>42044.1875</v>
      </c>
      <c r="U307">
        <v>2015</v>
      </c>
    </row>
    <row r="308" spans="1:21" ht="18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21" t="s">
        <v>8320</v>
      </c>
      <c r="P308" t="s">
        <v>8321</v>
      </c>
      <c r="Q308">
        <v>120</v>
      </c>
      <c r="R308">
        <v>58.06</v>
      </c>
      <c r="S308" s="20">
        <v>41940.598182870373</v>
      </c>
      <c r="T308" s="20">
        <v>41970.639849537038</v>
      </c>
      <c r="U308">
        <v>2014</v>
      </c>
    </row>
    <row r="309" spans="1:21" ht="195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21" t="s">
        <v>8320</v>
      </c>
      <c r="P309" t="s">
        <v>8321</v>
      </c>
      <c r="Q309">
        <v>119</v>
      </c>
      <c r="R309">
        <v>48.34</v>
      </c>
      <c r="S309" s="20">
        <v>41807.690081018518</v>
      </c>
      <c r="T309" s="20">
        <v>41837.690081018518</v>
      </c>
      <c r="U309">
        <v>2014</v>
      </c>
    </row>
    <row r="310" spans="1:21" ht="12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21" t="s">
        <v>8320</v>
      </c>
      <c r="P310" t="s">
        <v>8321</v>
      </c>
      <c r="Q310">
        <v>118</v>
      </c>
      <c r="R310">
        <v>67.92</v>
      </c>
      <c r="S310" s="20">
        <v>42690.334317129629</v>
      </c>
      <c r="T310" s="20">
        <v>42721.333333333328</v>
      </c>
      <c r="U310">
        <v>2016</v>
      </c>
    </row>
    <row r="311" spans="1:21" ht="18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21" t="s">
        <v>8320</v>
      </c>
      <c r="P311" t="s">
        <v>8321</v>
      </c>
      <c r="Q311">
        <v>100</v>
      </c>
      <c r="R311">
        <v>37.78</v>
      </c>
      <c r="S311" s="20">
        <v>41894.91375</v>
      </c>
      <c r="T311" s="20">
        <v>41938.029861111114</v>
      </c>
      <c r="U311">
        <v>2014</v>
      </c>
    </row>
    <row r="312" spans="1:21" ht="19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21" t="s">
        <v>8320</v>
      </c>
      <c r="P312" t="s">
        <v>8321</v>
      </c>
      <c r="Q312">
        <v>109</v>
      </c>
      <c r="R312">
        <v>34.409999999999997</v>
      </c>
      <c r="S312" s="20">
        <v>42511.741944444439</v>
      </c>
      <c r="T312" s="20">
        <v>42523.916666666672</v>
      </c>
      <c r="U312">
        <v>2016</v>
      </c>
    </row>
    <row r="313" spans="1:21" ht="18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21" t="s">
        <v>8320</v>
      </c>
      <c r="P313" t="s">
        <v>8321</v>
      </c>
      <c r="Q313">
        <v>111</v>
      </c>
      <c r="R313">
        <v>83.05</v>
      </c>
      <c r="S313" s="20">
        <v>42146.731087962966</v>
      </c>
      <c r="T313" s="20">
        <v>42176.731087962966</v>
      </c>
      <c r="U313">
        <v>2015</v>
      </c>
    </row>
    <row r="314" spans="1:21" ht="18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21" t="s">
        <v>8320</v>
      </c>
      <c r="P314" t="s">
        <v>8321</v>
      </c>
      <c r="Q314">
        <v>101</v>
      </c>
      <c r="R314">
        <v>55.33</v>
      </c>
      <c r="S314" s="20">
        <v>42372.693055555559</v>
      </c>
      <c r="T314" s="20">
        <v>42402.693055555559</v>
      </c>
      <c r="U314">
        <v>2016</v>
      </c>
    </row>
    <row r="315" spans="1:21" ht="18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21" t="s">
        <v>8320</v>
      </c>
      <c r="P315" t="s">
        <v>8321</v>
      </c>
      <c r="Q315">
        <v>110</v>
      </c>
      <c r="R315">
        <v>50.02</v>
      </c>
      <c r="S315" s="20">
        <v>41893.783553240741</v>
      </c>
      <c r="T315" s="20">
        <v>41914.597916666666</v>
      </c>
      <c r="U315">
        <v>2014</v>
      </c>
    </row>
    <row r="316" spans="1:21" ht="18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21" t="s">
        <v>8320</v>
      </c>
      <c r="P316" t="s">
        <v>8321</v>
      </c>
      <c r="Q316">
        <v>110</v>
      </c>
      <c r="R316">
        <v>91.67</v>
      </c>
      <c r="S316" s="20">
        <v>42054.024421296301</v>
      </c>
      <c r="T316" s="20">
        <v>42061.024421296301</v>
      </c>
      <c r="U316">
        <v>2015</v>
      </c>
    </row>
    <row r="317" spans="1:21" ht="19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21" t="s">
        <v>8320</v>
      </c>
      <c r="P317" t="s">
        <v>8321</v>
      </c>
      <c r="Q317">
        <v>109</v>
      </c>
      <c r="R317">
        <v>41.92</v>
      </c>
      <c r="S317" s="20">
        <v>42162.729548611111</v>
      </c>
      <c r="T317" s="20">
        <v>42192.729548611111</v>
      </c>
      <c r="U317">
        <v>2015</v>
      </c>
    </row>
    <row r="318" spans="1:21" ht="12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21" t="s">
        <v>8320</v>
      </c>
      <c r="P318" t="s">
        <v>8321</v>
      </c>
      <c r="Q318">
        <v>135</v>
      </c>
      <c r="R318">
        <v>89.79</v>
      </c>
      <c r="S318" s="20">
        <v>42374.911226851851</v>
      </c>
      <c r="T318" s="20">
        <v>42388.207638888889</v>
      </c>
      <c r="U318">
        <v>2016</v>
      </c>
    </row>
    <row r="319" spans="1:21" ht="180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21" t="s">
        <v>8320</v>
      </c>
      <c r="P319" t="s">
        <v>8321</v>
      </c>
      <c r="Q319">
        <v>161</v>
      </c>
      <c r="R319">
        <v>57.5</v>
      </c>
      <c r="S319" s="20">
        <v>42446.943831018521</v>
      </c>
      <c r="T319" s="20">
        <v>42476.943831018521</v>
      </c>
      <c r="U319">
        <v>2016</v>
      </c>
    </row>
    <row r="320" spans="1:21" ht="180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21" t="s">
        <v>8320</v>
      </c>
      <c r="P320" t="s">
        <v>8321</v>
      </c>
      <c r="Q320">
        <v>106</v>
      </c>
      <c r="R320">
        <v>36.07</v>
      </c>
      <c r="S320" s="20">
        <v>41923.921643518523</v>
      </c>
      <c r="T320" s="20">
        <v>41949.031944444447</v>
      </c>
      <c r="U320">
        <v>2014</v>
      </c>
    </row>
    <row r="321" spans="1:21" ht="16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21" t="s">
        <v>8320</v>
      </c>
      <c r="P321" t="s">
        <v>8321</v>
      </c>
      <c r="Q321">
        <v>104</v>
      </c>
      <c r="R321">
        <v>55.89</v>
      </c>
      <c r="S321" s="20">
        <v>41764.44663194444</v>
      </c>
      <c r="T321" s="20">
        <v>41791.165972222225</v>
      </c>
      <c r="U321">
        <v>2014</v>
      </c>
    </row>
    <row r="322" spans="1:21" ht="195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21" t="s">
        <v>8320</v>
      </c>
      <c r="P322" t="s">
        <v>8321</v>
      </c>
      <c r="Q322">
        <v>102</v>
      </c>
      <c r="R322">
        <v>69.819999999999993</v>
      </c>
      <c r="S322" s="20">
        <v>41815.774826388886</v>
      </c>
      <c r="T322" s="20">
        <v>41830.774826388886</v>
      </c>
      <c r="U322">
        <v>2014</v>
      </c>
    </row>
    <row r="323" spans="1:21" ht="19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21" t="s">
        <v>8320</v>
      </c>
      <c r="P323" t="s">
        <v>8321</v>
      </c>
      <c r="Q323">
        <v>153</v>
      </c>
      <c r="R323">
        <v>109.57</v>
      </c>
      <c r="S323" s="20">
        <v>42513.110787037032</v>
      </c>
      <c r="T323" s="20">
        <v>42534.708333333328</v>
      </c>
      <c r="U323">
        <v>2016</v>
      </c>
    </row>
    <row r="324" spans="1:21" ht="19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21" t="s">
        <v>8320</v>
      </c>
      <c r="P324" t="s">
        <v>8321</v>
      </c>
      <c r="Q324">
        <v>153</v>
      </c>
      <c r="R324">
        <v>41.41</v>
      </c>
      <c r="S324" s="20">
        <v>41820.639189814814</v>
      </c>
      <c r="T324" s="20">
        <v>41843.165972222225</v>
      </c>
      <c r="U324">
        <v>2014</v>
      </c>
    </row>
    <row r="325" spans="1:21" ht="19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21" t="s">
        <v>8320</v>
      </c>
      <c r="P325" t="s">
        <v>8321</v>
      </c>
      <c r="Q325">
        <v>102</v>
      </c>
      <c r="R325">
        <v>61.1</v>
      </c>
      <c r="S325" s="20">
        <v>41753.515856481477</v>
      </c>
      <c r="T325" s="20">
        <v>41781.921527777777</v>
      </c>
      <c r="U325">
        <v>2014</v>
      </c>
    </row>
    <row r="326" spans="1:21" ht="10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21" t="s">
        <v>8320</v>
      </c>
      <c r="P326" t="s">
        <v>8321</v>
      </c>
      <c r="Q326">
        <v>101</v>
      </c>
      <c r="R326">
        <v>75.5</v>
      </c>
      <c r="S326" s="20">
        <v>41775.858564814815</v>
      </c>
      <c r="T326" s="20">
        <v>41822.165972222225</v>
      </c>
      <c r="U326">
        <v>2014</v>
      </c>
    </row>
    <row r="327" spans="1:21" ht="195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21" t="s">
        <v>8320</v>
      </c>
      <c r="P327" t="s">
        <v>8321</v>
      </c>
      <c r="Q327">
        <v>100</v>
      </c>
      <c r="R327">
        <v>51.72</v>
      </c>
      <c r="S327" s="20">
        <v>41848.866157407407</v>
      </c>
      <c r="T327" s="20">
        <v>41868.21597222222</v>
      </c>
      <c r="U327">
        <v>2014</v>
      </c>
    </row>
    <row r="328" spans="1:21" ht="15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21" t="s">
        <v>8320</v>
      </c>
      <c r="P328" t="s">
        <v>8321</v>
      </c>
      <c r="Q328">
        <v>171</v>
      </c>
      <c r="R328">
        <v>68.25</v>
      </c>
      <c r="S328" s="20">
        <v>42532.052523148144</v>
      </c>
      <c r="T328" s="20">
        <v>42560.166666666672</v>
      </c>
      <c r="U328">
        <v>2016</v>
      </c>
    </row>
    <row r="329" spans="1:21" ht="75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21" t="s">
        <v>8320</v>
      </c>
      <c r="P329" t="s">
        <v>8321</v>
      </c>
      <c r="Q329">
        <v>116</v>
      </c>
      <c r="R329">
        <v>44.33</v>
      </c>
      <c r="S329" s="20">
        <v>42155.920219907406</v>
      </c>
      <c r="T329" s="20">
        <v>42176.888888888891</v>
      </c>
      <c r="U329">
        <v>2015</v>
      </c>
    </row>
    <row r="330" spans="1:21" ht="15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21" t="s">
        <v>8320</v>
      </c>
      <c r="P330" t="s">
        <v>8321</v>
      </c>
      <c r="Q330">
        <v>105</v>
      </c>
      <c r="R330">
        <v>47</v>
      </c>
      <c r="S330" s="20">
        <v>42018.94159722222</v>
      </c>
      <c r="T330" s="20">
        <v>42047.291666666672</v>
      </c>
      <c r="U330">
        <v>2015</v>
      </c>
    </row>
    <row r="331" spans="1:21" ht="180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21" t="s">
        <v>8320</v>
      </c>
      <c r="P331" t="s">
        <v>8321</v>
      </c>
      <c r="Q331">
        <v>131</v>
      </c>
      <c r="R331">
        <v>50.46</v>
      </c>
      <c r="S331" s="20">
        <v>42463.81385416667</v>
      </c>
      <c r="T331" s="20">
        <v>42494.165972222225</v>
      </c>
      <c r="U331">
        <v>2016</v>
      </c>
    </row>
    <row r="332" spans="1:21" ht="21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21" t="s">
        <v>8320</v>
      </c>
      <c r="P332" t="s">
        <v>8321</v>
      </c>
      <c r="Q332">
        <v>104</v>
      </c>
      <c r="R332">
        <v>52</v>
      </c>
      <c r="S332" s="20">
        <v>41226.017361111109</v>
      </c>
      <c r="T332" s="20">
        <v>41250.083333333336</v>
      </c>
      <c r="U332">
        <v>2012</v>
      </c>
    </row>
    <row r="333" spans="1:21" ht="195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21" t="s">
        <v>8320</v>
      </c>
      <c r="P333" t="s">
        <v>8321</v>
      </c>
      <c r="Q333">
        <v>123</v>
      </c>
      <c r="R333">
        <v>43.2</v>
      </c>
      <c r="S333" s="20">
        <v>42556.504490740743</v>
      </c>
      <c r="T333" s="20">
        <v>42595.290972222225</v>
      </c>
      <c r="U333">
        <v>2016</v>
      </c>
    </row>
    <row r="334" spans="1:21" ht="7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21" t="s">
        <v>8320</v>
      </c>
      <c r="P334" t="s">
        <v>8321</v>
      </c>
      <c r="Q334">
        <v>128</v>
      </c>
      <c r="R334">
        <v>49.23</v>
      </c>
      <c r="S334" s="20">
        <v>42521.654328703706</v>
      </c>
      <c r="T334" s="20">
        <v>42551.654328703706</v>
      </c>
      <c r="U334">
        <v>2016</v>
      </c>
    </row>
    <row r="335" spans="1:21" ht="19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21" t="s">
        <v>8320</v>
      </c>
      <c r="P335" t="s">
        <v>8321</v>
      </c>
      <c r="Q335">
        <v>128</v>
      </c>
      <c r="R335">
        <v>47.22</v>
      </c>
      <c r="S335" s="20">
        <v>42443.802361111113</v>
      </c>
      <c r="T335" s="20">
        <v>42473.802361111113</v>
      </c>
      <c r="U335">
        <v>2016</v>
      </c>
    </row>
    <row r="336" spans="1:21" ht="105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21" t="s">
        <v>8320</v>
      </c>
      <c r="P336" t="s">
        <v>8321</v>
      </c>
      <c r="Q336">
        <v>126</v>
      </c>
      <c r="R336">
        <v>74.12</v>
      </c>
      <c r="S336" s="20">
        <v>41891.96503472222</v>
      </c>
      <c r="T336" s="20">
        <v>41901</v>
      </c>
      <c r="U336">
        <v>2014</v>
      </c>
    </row>
    <row r="337" spans="1:21" ht="21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21" t="s">
        <v>8320</v>
      </c>
      <c r="P337" t="s">
        <v>8321</v>
      </c>
      <c r="Q337">
        <v>105</v>
      </c>
      <c r="R337">
        <v>139.56</v>
      </c>
      <c r="S337" s="20">
        <v>42375.114988425921</v>
      </c>
      <c r="T337" s="20">
        <v>42420.114988425921</v>
      </c>
      <c r="U337">
        <v>2016</v>
      </c>
    </row>
    <row r="338" spans="1:21" ht="13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21" t="s">
        <v>8320</v>
      </c>
      <c r="P338" t="s">
        <v>8321</v>
      </c>
      <c r="Q338">
        <v>100</v>
      </c>
      <c r="R338">
        <v>62.5</v>
      </c>
      <c r="S338" s="20">
        <v>41788.58997685185</v>
      </c>
      <c r="T338" s="20">
        <v>41818.58997685185</v>
      </c>
      <c r="U338">
        <v>2014</v>
      </c>
    </row>
    <row r="339" spans="1:21" ht="180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21" t="s">
        <v>8320</v>
      </c>
      <c r="P339" t="s">
        <v>8321</v>
      </c>
      <c r="Q339">
        <v>156</v>
      </c>
      <c r="R339">
        <v>51.92</v>
      </c>
      <c r="S339" s="20">
        <v>42360.887835648144</v>
      </c>
      <c r="T339" s="20">
        <v>42390.887835648144</v>
      </c>
      <c r="U339">
        <v>2015</v>
      </c>
    </row>
    <row r="340" spans="1:21" ht="21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21" t="s">
        <v>8320</v>
      </c>
      <c r="P340" t="s">
        <v>8321</v>
      </c>
      <c r="Q340">
        <v>175</v>
      </c>
      <c r="R340">
        <v>68.06</v>
      </c>
      <c r="S340" s="20">
        <v>42003.948425925926</v>
      </c>
      <c r="T340" s="20">
        <v>42028.207638888889</v>
      </c>
      <c r="U340">
        <v>2014</v>
      </c>
    </row>
    <row r="341" spans="1:21" ht="18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21" t="s">
        <v>8320</v>
      </c>
      <c r="P341" t="s">
        <v>8321</v>
      </c>
      <c r="Q341">
        <v>163</v>
      </c>
      <c r="R341">
        <v>58.1</v>
      </c>
      <c r="S341" s="20">
        <v>40644.159259259257</v>
      </c>
      <c r="T341" s="20">
        <v>40666.165972222225</v>
      </c>
      <c r="U341">
        <v>2011</v>
      </c>
    </row>
    <row r="342" spans="1:21" ht="19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21" t="s">
        <v>8320</v>
      </c>
      <c r="P342" t="s">
        <v>8321</v>
      </c>
      <c r="Q342">
        <v>122</v>
      </c>
      <c r="R342">
        <v>60.9</v>
      </c>
      <c r="S342" s="20">
        <v>42036.24428240741</v>
      </c>
      <c r="T342" s="20">
        <v>42064.290972222225</v>
      </c>
      <c r="U342">
        <v>2015</v>
      </c>
    </row>
    <row r="343" spans="1:21" ht="195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21" t="s">
        <v>8320</v>
      </c>
      <c r="P343" t="s">
        <v>8321</v>
      </c>
      <c r="Q343">
        <v>124</v>
      </c>
      <c r="R343">
        <v>45.04</v>
      </c>
      <c r="S343" s="20">
        <v>42011.202581018515</v>
      </c>
      <c r="T343" s="20">
        <v>42038.185416666667</v>
      </c>
      <c r="U343">
        <v>2015</v>
      </c>
    </row>
    <row r="344" spans="1:21" ht="105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21" t="s">
        <v>8320</v>
      </c>
      <c r="P344" t="s">
        <v>8321</v>
      </c>
      <c r="Q344">
        <v>100</v>
      </c>
      <c r="R344">
        <v>31.58</v>
      </c>
      <c r="S344" s="20">
        <v>41822.90488425926</v>
      </c>
      <c r="T344" s="20">
        <v>41844.291666666664</v>
      </c>
      <c r="U344">
        <v>2014</v>
      </c>
    </row>
    <row r="345" spans="1:21" ht="150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21" t="s">
        <v>8320</v>
      </c>
      <c r="P345" t="s">
        <v>8321</v>
      </c>
      <c r="Q345">
        <v>120</v>
      </c>
      <c r="R345">
        <v>66.67</v>
      </c>
      <c r="S345" s="20">
        <v>42026.924976851849</v>
      </c>
      <c r="T345" s="20">
        <v>42052.207638888889</v>
      </c>
      <c r="U345">
        <v>2015</v>
      </c>
    </row>
    <row r="346" spans="1:21" ht="18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21" t="s">
        <v>8320</v>
      </c>
      <c r="P346" t="s">
        <v>8321</v>
      </c>
      <c r="Q346">
        <v>120</v>
      </c>
      <c r="R346">
        <v>31.5</v>
      </c>
      <c r="S346" s="20">
        <v>41808.198518518519</v>
      </c>
      <c r="T346" s="20">
        <v>41838.198518518519</v>
      </c>
      <c r="U346">
        <v>2014</v>
      </c>
    </row>
    <row r="347" spans="1:21" ht="22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21" t="s">
        <v>8320</v>
      </c>
      <c r="P347" t="s">
        <v>8321</v>
      </c>
      <c r="Q347">
        <v>131</v>
      </c>
      <c r="R347">
        <v>97.92</v>
      </c>
      <c r="S347" s="20">
        <v>41974.743148148147</v>
      </c>
      <c r="T347" s="20">
        <v>42004.743148148147</v>
      </c>
      <c r="U347">
        <v>2014</v>
      </c>
    </row>
    <row r="348" spans="1:21" ht="21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21" t="s">
        <v>8320</v>
      </c>
      <c r="P348" t="s">
        <v>8321</v>
      </c>
      <c r="Q348">
        <v>119</v>
      </c>
      <c r="R348">
        <v>42.3</v>
      </c>
      <c r="S348" s="20">
        <v>41884.599849537037</v>
      </c>
      <c r="T348" s="20">
        <v>41900.165972222225</v>
      </c>
      <c r="U348">
        <v>2014</v>
      </c>
    </row>
    <row r="349" spans="1:21" ht="21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21" t="s">
        <v>8320</v>
      </c>
      <c r="P349" t="s">
        <v>8321</v>
      </c>
      <c r="Q349">
        <v>113</v>
      </c>
      <c r="R349">
        <v>66.47</v>
      </c>
      <c r="S349" s="20">
        <v>42661.132245370376</v>
      </c>
      <c r="T349" s="20">
        <v>42693.916666666672</v>
      </c>
      <c r="U349">
        <v>2016</v>
      </c>
    </row>
    <row r="350" spans="1:21" ht="19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21" t="s">
        <v>8320</v>
      </c>
      <c r="P350" t="s">
        <v>8321</v>
      </c>
      <c r="Q350">
        <v>102</v>
      </c>
      <c r="R350">
        <v>59.21</v>
      </c>
      <c r="S350" s="20">
        <v>42073.660694444443</v>
      </c>
      <c r="T350" s="20">
        <v>42095.165972222225</v>
      </c>
      <c r="U350">
        <v>2015</v>
      </c>
    </row>
    <row r="351" spans="1:21" ht="19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21" t="s">
        <v>8320</v>
      </c>
      <c r="P351" t="s">
        <v>8321</v>
      </c>
      <c r="Q351">
        <v>112</v>
      </c>
      <c r="R351">
        <v>58.95</v>
      </c>
      <c r="S351" s="20">
        <v>42572.61681712963</v>
      </c>
      <c r="T351" s="20">
        <v>42589.125</v>
      </c>
      <c r="U351">
        <v>2016</v>
      </c>
    </row>
    <row r="352" spans="1:21" ht="22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21" t="s">
        <v>8320</v>
      </c>
      <c r="P352" t="s">
        <v>8321</v>
      </c>
      <c r="Q352">
        <v>112</v>
      </c>
      <c r="R352">
        <v>62.17</v>
      </c>
      <c r="S352" s="20">
        <v>42374.651504629626</v>
      </c>
      <c r="T352" s="20">
        <v>42384.651504629626</v>
      </c>
      <c r="U352">
        <v>2016</v>
      </c>
    </row>
    <row r="353" spans="1:21" ht="15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21" t="s">
        <v>8320</v>
      </c>
      <c r="P353" t="s">
        <v>8321</v>
      </c>
      <c r="Q353">
        <v>106</v>
      </c>
      <c r="R353">
        <v>61.94</v>
      </c>
      <c r="S353" s="20">
        <v>42499.039629629624</v>
      </c>
      <c r="T353" s="20">
        <v>42529.039629629624</v>
      </c>
      <c r="U353">
        <v>2016</v>
      </c>
    </row>
    <row r="354" spans="1:21" ht="16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21" t="s">
        <v>8320</v>
      </c>
      <c r="P354" t="s">
        <v>8321</v>
      </c>
      <c r="Q354">
        <v>223</v>
      </c>
      <c r="R354">
        <v>61.94</v>
      </c>
      <c r="S354" s="20">
        <v>41830.545694444445</v>
      </c>
      <c r="T354" s="20">
        <v>41859.936111111114</v>
      </c>
      <c r="U354">
        <v>2014</v>
      </c>
    </row>
    <row r="355" spans="1:21" ht="18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21" t="s">
        <v>8320</v>
      </c>
      <c r="P355" t="s">
        <v>8321</v>
      </c>
      <c r="Q355">
        <v>111</v>
      </c>
      <c r="R355">
        <v>58.42</v>
      </c>
      <c r="S355" s="20">
        <v>41869.740671296298</v>
      </c>
      <c r="T355" s="20">
        <v>41899.740671296298</v>
      </c>
      <c r="U355">
        <v>2014</v>
      </c>
    </row>
    <row r="356" spans="1:21" ht="19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21" t="s">
        <v>8320</v>
      </c>
      <c r="P356" t="s">
        <v>8321</v>
      </c>
      <c r="Q356">
        <v>221</v>
      </c>
      <c r="R356">
        <v>61.39</v>
      </c>
      <c r="S356" s="20">
        <v>42107.067557870367</v>
      </c>
      <c r="T356" s="20">
        <v>42137.067557870367</v>
      </c>
      <c r="U356">
        <v>2015</v>
      </c>
    </row>
    <row r="357" spans="1:21" ht="15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21" t="s">
        <v>8320</v>
      </c>
      <c r="P357" t="s">
        <v>8321</v>
      </c>
      <c r="Q357">
        <v>110</v>
      </c>
      <c r="R357">
        <v>40.78</v>
      </c>
      <c r="S357" s="20">
        <v>41866.79886574074</v>
      </c>
      <c r="T357" s="20">
        <v>41885.207638888889</v>
      </c>
      <c r="U357">
        <v>2014</v>
      </c>
    </row>
    <row r="358" spans="1:21" ht="19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21" t="s">
        <v>8320</v>
      </c>
      <c r="P358" t="s">
        <v>8321</v>
      </c>
      <c r="Q358">
        <v>218</v>
      </c>
      <c r="R358">
        <v>54.5</v>
      </c>
      <c r="S358" s="20">
        <v>42056.091631944444</v>
      </c>
      <c r="T358" s="20">
        <v>42070.204861111109</v>
      </c>
      <c r="U358">
        <v>2015</v>
      </c>
    </row>
    <row r="359" spans="1:21" ht="105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21" t="s">
        <v>8320</v>
      </c>
      <c r="P359" t="s">
        <v>8321</v>
      </c>
      <c r="Q359">
        <v>108</v>
      </c>
      <c r="R359">
        <v>77</v>
      </c>
      <c r="S359" s="20">
        <v>42402.889027777783</v>
      </c>
      <c r="T359" s="20">
        <v>42447.847361111111</v>
      </c>
      <c r="U359">
        <v>2016</v>
      </c>
    </row>
    <row r="360" spans="1:21" ht="18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21" t="s">
        <v>8320</v>
      </c>
      <c r="P360" t="s">
        <v>8321</v>
      </c>
      <c r="Q360">
        <v>107</v>
      </c>
      <c r="R360">
        <v>53.34</v>
      </c>
      <c r="S360" s="20">
        <v>42475.057164351849</v>
      </c>
      <c r="T360" s="20">
        <v>42505.057164351849</v>
      </c>
      <c r="U360">
        <v>2016</v>
      </c>
    </row>
    <row r="361" spans="1:21" ht="13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21" t="s">
        <v>8320</v>
      </c>
      <c r="P361" t="s">
        <v>8321</v>
      </c>
      <c r="Q361">
        <v>106</v>
      </c>
      <c r="R361">
        <v>40.92</v>
      </c>
      <c r="S361" s="20">
        <v>42184.209537037037</v>
      </c>
      <c r="T361" s="20">
        <v>42202.876388888893</v>
      </c>
      <c r="U361">
        <v>2015</v>
      </c>
    </row>
    <row r="362" spans="1:21" ht="21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21" t="s">
        <v>8320</v>
      </c>
      <c r="P362" t="s">
        <v>8321</v>
      </c>
      <c r="Q362">
        <v>106</v>
      </c>
      <c r="R362">
        <v>25.31</v>
      </c>
      <c r="S362" s="20">
        <v>42419.91942129629</v>
      </c>
      <c r="T362" s="20">
        <v>42436.207638888889</v>
      </c>
      <c r="U362">
        <v>2016</v>
      </c>
    </row>
    <row r="363" spans="1:21" ht="18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21" t="s">
        <v>8320</v>
      </c>
      <c r="P363" t="s">
        <v>8321</v>
      </c>
      <c r="Q363">
        <v>211</v>
      </c>
      <c r="R363">
        <v>58.61</v>
      </c>
      <c r="S363" s="20">
        <v>41808.991944444446</v>
      </c>
      <c r="T363" s="20">
        <v>41838.991944444446</v>
      </c>
      <c r="U363">
        <v>2014</v>
      </c>
    </row>
    <row r="364" spans="1:21" ht="150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21" t="s">
        <v>8320</v>
      </c>
      <c r="P364" t="s">
        <v>8321</v>
      </c>
      <c r="Q364">
        <v>105</v>
      </c>
      <c r="R364">
        <v>45.48</v>
      </c>
      <c r="S364" s="20">
        <v>41969.199756944443</v>
      </c>
      <c r="T364" s="20">
        <v>42005.208333333328</v>
      </c>
      <c r="U364">
        <v>2014</v>
      </c>
    </row>
    <row r="365" spans="1:21" ht="21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21" t="s">
        <v>8320</v>
      </c>
      <c r="P365" t="s">
        <v>8321</v>
      </c>
      <c r="Q365">
        <v>139</v>
      </c>
      <c r="R365">
        <v>45.35</v>
      </c>
      <c r="S365" s="20">
        <v>42219.180393518516</v>
      </c>
      <c r="T365" s="20">
        <v>42249.180393518516</v>
      </c>
      <c r="U365">
        <v>2015</v>
      </c>
    </row>
    <row r="366" spans="1:21" ht="150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21" t="s">
        <v>8320</v>
      </c>
      <c r="P366" t="s">
        <v>8321</v>
      </c>
      <c r="Q366">
        <v>104</v>
      </c>
      <c r="R366">
        <v>38.33</v>
      </c>
      <c r="S366" s="20">
        <v>41855.548101851848</v>
      </c>
      <c r="T366" s="20">
        <v>41876.207638888889</v>
      </c>
      <c r="U366">
        <v>2014</v>
      </c>
    </row>
    <row r="367" spans="1:21" ht="18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21" t="s">
        <v>8320</v>
      </c>
      <c r="P367" t="s">
        <v>8321</v>
      </c>
      <c r="Q367">
        <v>104</v>
      </c>
      <c r="R367">
        <v>36.96</v>
      </c>
      <c r="S367" s="20">
        <v>42185.556157407409</v>
      </c>
      <c r="T367" s="20">
        <v>42208.772916666669</v>
      </c>
      <c r="U367">
        <v>2015</v>
      </c>
    </row>
    <row r="368" spans="1:21" ht="18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21" t="s">
        <v>8320</v>
      </c>
      <c r="P368" t="s">
        <v>8321</v>
      </c>
      <c r="Q368">
        <v>129</v>
      </c>
      <c r="R368">
        <v>64.38</v>
      </c>
      <c r="S368" s="20">
        <v>41876.815787037034</v>
      </c>
      <c r="T368" s="20">
        <v>41894.815787037034</v>
      </c>
      <c r="U368">
        <v>2014</v>
      </c>
    </row>
    <row r="369" spans="1:21" ht="18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21" t="s">
        <v>8320</v>
      </c>
      <c r="P369" t="s">
        <v>8321</v>
      </c>
      <c r="Q369">
        <v>114</v>
      </c>
      <c r="R369">
        <v>37.96</v>
      </c>
      <c r="S369" s="20">
        <v>42026.176180555558</v>
      </c>
      <c r="T369" s="20">
        <v>42064.207638888889</v>
      </c>
      <c r="U369">
        <v>2015</v>
      </c>
    </row>
    <row r="370" spans="1:21" ht="180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21" t="s">
        <v>8320</v>
      </c>
      <c r="P370" t="s">
        <v>8321</v>
      </c>
      <c r="Q370">
        <v>202</v>
      </c>
      <c r="R370">
        <v>59.41</v>
      </c>
      <c r="S370" s="20">
        <v>42220.79487268519</v>
      </c>
      <c r="T370" s="20">
        <v>42246</v>
      </c>
      <c r="U370">
        <v>2015</v>
      </c>
    </row>
    <row r="371" spans="1:21" ht="13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21" t="s">
        <v>8320</v>
      </c>
      <c r="P371" t="s">
        <v>8321</v>
      </c>
      <c r="Q371">
        <v>100</v>
      </c>
      <c r="R371">
        <v>47.67</v>
      </c>
      <c r="S371" s="20">
        <v>41877.221886574072</v>
      </c>
      <c r="T371" s="20">
        <v>41910.140972222223</v>
      </c>
      <c r="U371">
        <v>2014</v>
      </c>
    </row>
    <row r="372" spans="1:21" ht="21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21" t="s">
        <v>8320</v>
      </c>
      <c r="P372" t="s">
        <v>8321</v>
      </c>
      <c r="Q372">
        <v>100</v>
      </c>
      <c r="R372">
        <v>125</v>
      </c>
      <c r="S372" s="20">
        <v>42297.748738425929</v>
      </c>
      <c r="T372" s="20">
        <v>42327.790405092594</v>
      </c>
      <c r="U372">
        <v>2015</v>
      </c>
    </row>
    <row r="373" spans="1:21" ht="19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21" t="s">
        <v>8320</v>
      </c>
      <c r="P373" t="s">
        <v>8321</v>
      </c>
      <c r="Q373">
        <v>129</v>
      </c>
      <c r="R373">
        <v>60.69</v>
      </c>
      <c r="S373" s="20">
        <v>41922.640590277777</v>
      </c>
      <c r="T373" s="20">
        <v>41932.249305555553</v>
      </c>
      <c r="U373">
        <v>2014</v>
      </c>
    </row>
    <row r="374" spans="1:21" ht="22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21" t="s">
        <v>8320</v>
      </c>
      <c r="P374" t="s">
        <v>8321</v>
      </c>
      <c r="Q374">
        <v>101</v>
      </c>
      <c r="R374">
        <v>60.33</v>
      </c>
      <c r="S374" s="20">
        <v>41802.62090277778</v>
      </c>
      <c r="T374" s="20">
        <v>41822.62090277778</v>
      </c>
      <c r="U374">
        <v>2014</v>
      </c>
    </row>
    <row r="375" spans="1:21" ht="15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21" t="s">
        <v>8320</v>
      </c>
      <c r="P375" t="s">
        <v>8321</v>
      </c>
      <c r="Q375">
        <v>113</v>
      </c>
      <c r="R375">
        <v>64.290000000000006</v>
      </c>
      <c r="S375" s="20">
        <v>42553.926527777774</v>
      </c>
      <c r="T375" s="20">
        <v>42585.172916666663</v>
      </c>
      <c r="U375">
        <v>2016</v>
      </c>
    </row>
    <row r="376" spans="1:21" ht="195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21" t="s">
        <v>8320</v>
      </c>
      <c r="P376" t="s">
        <v>8321</v>
      </c>
      <c r="Q376">
        <v>109</v>
      </c>
      <c r="R376">
        <v>46.05</v>
      </c>
      <c r="S376" s="20">
        <v>42523.248715277776</v>
      </c>
      <c r="T376" s="20">
        <v>42537.248715277776</v>
      </c>
      <c r="U376">
        <v>2016</v>
      </c>
    </row>
    <row r="377" spans="1:21" ht="21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21" t="s">
        <v>8320</v>
      </c>
      <c r="P377" t="s">
        <v>8321</v>
      </c>
      <c r="Q377">
        <v>158</v>
      </c>
      <c r="R377">
        <v>79.099999999999994</v>
      </c>
      <c r="S377" s="20">
        <v>42121.249814814815</v>
      </c>
      <c r="T377" s="20">
        <v>42142.249814814815</v>
      </c>
      <c r="U377">
        <v>2015</v>
      </c>
    </row>
    <row r="378" spans="1:21" ht="16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21" t="s">
        <v>8320</v>
      </c>
      <c r="P378" t="s">
        <v>8321</v>
      </c>
      <c r="Q378">
        <v>130</v>
      </c>
      <c r="R378">
        <v>28.89</v>
      </c>
      <c r="S378" s="20">
        <v>42093.786840277782</v>
      </c>
      <c r="T378" s="20">
        <v>42120.26944444445</v>
      </c>
      <c r="U378">
        <v>2015</v>
      </c>
    </row>
    <row r="379" spans="1:21" ht="13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21" t="s">
        <v>8320</v>
      </c>
      <c r="P379" t="s">
        <v>8321</v>
      </c>
      <c r="Q379">
        <v>117</v>
      </c>
      <c r="R379">
        <v>50.67</v>
      </c>
      <c r="S379" s="20">
        <v>42136.270787037036</v>
      </c>
      <c r="T379" s="20">
        <v>42168.071527777778</v>
      </c>
      <c r="U379">
        <v>2015</v>
      </c>
    </row>
    <row r="380" spans="1:21" ht="16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21" t="s">
        <v>8320</v>
      </c>
      <c r="P380" t="s">
        <v>8321</v>
      </c>
      <c r="Q380">
        <v>104</v>
      </c>
      <c r="R380">
        <v>36.5</v>
      </c>
      <c r="S380" s="20">
        <v>41780.525937500002</v>
      </c>
      <c r="T380" s="20">
        <v>41796.958333333336</v>
      </c>
      <c r="U380">
        <v>2014</v>
      </c>
    </row>
    <row r="381" spans="1:21" ht="18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21" t="s">
        <v>8320</v>
      </c>
      <c r="P381" t="s">
        <v>8321</v>
      </c>
      <c r="Q381">
        <v>120</v>
      </c>
      <c r="R381">
        <v>55.23</v>
      </c>
      <c r="S381" s="20">
        <v>42600.756041666667</v>
      </c>
      <c r="T381" s="20">
        <v>42621.756041666667</v>
      </c>
      <c r="U381">
        <v>2016</v>
      </c>
    </row>
    <row r="382" spans="1:21" ht="21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21" t="s">
        <v>8320</v>
      </c>
      <c r="P382" t="s">
        <v>8321</v>
      </c>
      <c r="Q382">
        <v>139</v>
      </c>
      <c r="R382">
        <v>57.92</v>
      </c>
      <c r="S382" s="20">
        <v>42643.632858796293</v>
      </c>
      <c r="T382" s="20">
        <v>42672.125</v>
      </c>
      <c r="U382">
        <v>2016</v>
      </c>
    </row>
    <row r="383" spans="1:21" ht="21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21" t="s">
        <v>8320</v>
      </c>
      <c r="P383" t="s">
        <v>8321</v>
      </c>
      <c r="Q383">
        <v>132</v>
      </c>
      <c r="R383">
        <v>36.67</v>
      </c>
      <c r="S383" s="20">
        <v>42177.761782407411</v>
      </c>
      <c r="T383" s="20">
        <v>42198.041666666672</v>
      </c>
      <c r="U383">
        <v>2015</v>
      </c>
    </row>
    <row r="384" spans="1:21" ht="16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21" t="s">
        <v>8320</v>
      </c>
      <c r="P384" t="s">
        <v>8321</v>
      </c>
      <c r="Q384">
        <v>101</v>
      </c>
      <c r="R384">
        <v>41.13</v>
      </c>
      <c r="S384" s="20">
        <v>42088.723692129628</v>
      </c>
      <c r="T384" s="20">
        <v>42115.723692129628</v>
      </c>
      <c r="U384">
        <v>2015</v>
      </c>
    </row>
    <row r="385" spans="1:21" ht="19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21" t="s">
        <v>8320</v>
      </c>
      <c r="P385" t="s">
        <v>8321</v>
      </c>
      <c r="Q385">
        <v>130</v>
      </c>
      <c r="R385">
        <v>50</v>
      </c>
      <c r="S385" s="20">
        <v>42053.106111111112</v>
      </c>
      <c r="T385" s="20">
        <v>42112.025694444441</v>
      </c>
      <c r="U385">
        <v>2015</v>
      </c>
    </row>
    <row r="386" spans="1:21" ht="195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21" t="s">
        <v>8320</v>
      </c>
      <c r="P386" t="s">
        <v>8321</v>
      </c>
      <c r="Q386">
        <v>130</v>
      </c>
      <c r="R386">
        <v>46.43</v>
      </c>
      <c r="S386" s="20">
        <v>42053.733078703706</v>
      </c>
      <c r="T386" s="20">
        <v>42063.207638888889</v>
      </c>
      <c r="U386">
        <v>2015</v>
      </c>
    </row>
    <row r="387" spans="1:21" ht="195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21" t="s">
        <v>8320</v>
      </c>
      <c r="P387" t="s">
        <v>8321</v>
      </c>
      <c r="Q387">
        <v>126</v>
      </c>
      <c r="R387">
        <v>78.88</v>
      </c>
      <c r="S387" s="20">
        <v>42289.761192129634</v>
      </c>
      <c r="T387" s="20">
        <v>42319.802858796291</v>
      </c>
      <c r="U387">
        <v>2015</v>
      </c>
    </row>
    <row r="388" spans="1:21" ht="21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21" t="s">
        <v>8320</v>
      </c>
      <c r="P388" t="s">
        <v>8321</v>
      </c>
      <c r="Q388">
        <v>122</v>
      </c>
      <c r="R388">
        <v>203.33</v>
      </c>
      <c r="S388" s="20">
        <v>42152.503495370373</v>
      </c>
      <c r="T388" s="20">
        <v>42172.503495370373</v>
      </c>
      <c r="U388">
        <v>2015</v>
      </c>
    </row>
    <row r="389" spans="1:21" ht="9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21" t="s">
        <v>8320</v>
      </c>
      <c r="P389" t="s">
        <v>8321</v>
      </c>
      <c r="Q389">
        <v>121</v>
      </c>
      <c r="R389">
        <v>33.67</v>
      </c>
      <c r="S389" s="20">
        <v>41882.585648148146</v>
      </c>
      <c r="T389" s="20">
        <v>41912.666666666664</v>
      </c>
      <c r="U389">
        <v>2014</v>
      </c>
    </row>
    <row r="390" spans="1:21" ht="22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21" t="s">
        <v>8320</v>
      </c>
      <c r="P390" t="s">
        <v>8321</v>
      </c>
      <c r="Q390">
        <v>169</v>
      </c>
      <c r="R390">
        <v>45.62</v>
      </c>
      <c r="S390" s="20">
        <v>41881.361342592594</v>
      </c>
      <c r="T390" s="20">
        <v>41911.361342592594</v>
      </c>
      <c r="U390">
        <v>2014</v>
      </c>
    </row>
    <row r="391" spans="1:21" ht="21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21" t="s">
        <v>8320</v>
      </c>
      <c r="P391" t="s">
        <v>8321</v>
      </c>
      <c r="Q391">
        <v>114</v>
      </c>
      <c r="R391">
        <v>40.71</v>
      </c>
      <c r="S391" s="20">
        <v>42232.702546296292</v>
      </c>
      <c r="T391" s="20">
        <v>42264.165972222225</v>
      </c>
      <c r="U391">
        <v>2015</v>
      </c>
    </row>
    <row r="392" spans="1:21" ht="105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21" t="s">
        <v>8320</v>
      </c>
      <c r="P392" t="s">
        <v>8321</v>
      </c>
      <c r="Q392">
        <v>114</v>
      </c>
      <c r="R392">
        <v>27.14</v>
      </c>
      <c r="S392" s="20">
        <v>41779.724224537036</v>
      </c>
      <c r="T392" s="20">
        <v>41805.666666666664</v>
      </c>
      <c r="U392">
        <v>2014</v>
      </c>
    </row>
    <row r="393" spans="1:21" ht="19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21" t="s">
        <v>8320</v>
      </c>
      <c r="P393" t="s">
        <v>8321</v>
      </c>
      <c r="Q393">
        <v>228</v>
      </c>
      <c r="R393">
        <v>57</v>
      </c>
      <c r="S393" s="20">
        <v>42045.84238425926</v>
      </c>
      <c r="T393" s="20">
        <v>42075.800717592589</v>
      </c>
      <c r="U393">
        <v>2015</v>
      </c>
    </row>
    <row r="394" spans="1:21" ht="18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21" t="s">
        <v>8320</v>
      </c>
      <c r="P394" t="s">
        <v>8321</v>
      </c>
      <c r="Q394">
        <v>110</v>
      </c>
      <c r="R394">
        <v>55</v>
      </c>
      <c r="S394" s="20">
        <v>42020.846666666665</v>
      </c>
      <c r="T394" s="20">
        <v>42037.207638888889</v>
      </c>
      <c r="U394">
        <v>2015</v>
      </c>
    </row>
    <row r="395" spans="1:21" ht="18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21" t="s">
        <v>8320</v>
      </c>
      <c r="P395" t="s">
        <v>8321</v>
      </c>
      <c r="Q395">
        <v>107</v>
      </c>
      <c r="R395">
        <v>35.799999999999997</v>
      </c>
      <c r="S395" s="20">
        <v>41914.100289351853</v>
      </c>
      <c r="T395" s="20">
        <v>41928.165972222225</v>
      </c>
      <c r="U395">
        <v>2014</v>
      </c>
    </row>
    <row r="396" spans="1:21" ht="21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21" t="s">
        <v>8320</v>
      </c>
      <c r="P396" t="s">
        <v>8321</v>
      </c>
      <c r="Q396">
        <v>106</v>
      </c>
      <c r="R396">
        <v>58.9</v>
      </c>
      <c r="S396" s="20">
        <v>41927.848900462966</v>
      </c>
      <c r="T396" s="20">
        <v>41948.890567129631</v>
      </c>
      <c r="U396">
        <v>2014</v>
      </c>
    </row>
    <row r="397" spans="1:21" ht="18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21" t="s">
        <v>8320</v>
      </c>
      <c r="P397" t="s">
        <v>8321</v>
      </c>
      <c r="Q397">
        <v>106</v>
      </c>
      <c r="R397">
        <v>75.709999999999994</v>
      </c>
      <c r="S397" s="20">
        <v>42214.6956712963</v>
      </c>
      <c r="T397" s="20">
        <v>42225.666666666672</v>
      </c>
      <c r="U397">
        <v>2015</v>
      </c>
    </row>
    <row r="398" spans="1:21" ht="150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21" t="s">
        <v>8320</v>
      </c>
      <c r="P398" t="s">
        <v>8321</v>
      </c>
      <c r="Q398">
        <v>104</v>
      </c>
      <c r="R398">
        <v>57.78</v>
      </c>
      <c r="S398" s="20">
        <v>41828.646319444444</v>
      </c>
      <c r="T398" s="20">
        <v>41861.665972222225</v>
      </c>
      <c r="U398">
        <v>2014</v>
      </c>
    </row>
    <row r="399" spans="1:21" ht="18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21" t="s">
        <v>8320</v>
      </c>
      <c r="P399" t="s">
        <v>8321</v>
      </c>
      <c r="Q399">
        <v>202</v>
      </c>
      <c r="R399">
        <v>29.71</v>
      </c>
      <c r="S399" s="20">
        <v>42179.898472222223</v>
      </c>
      <c r="T399" s="20">
        <v>42195.75</v>
      </c>
      <c r="U399">
        <v>2015</v>
      </c>
    </row>
    <row r="400" spans="1:21" ht="18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21" t="s">
        <v>8320</v>
      </c>
      <c r="P400" t="s">
        <v>8321</v>
      </c>
      <c r="Q400">
        <v>100</v>
      </c>
      <c r="R400">
        <v>62.63</v>
      </c>
      <c r="S400" s="20">
        <v>42593.865405092598</v>
      </c>
      <c r="T400" s="20">
        <v>42613.865405092598</v>
      </c>
      <c r="U400">
        <v>2016</v>
      </c>
    </row>
    <row r="401" spans="1:21" ht="19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21" t="s">
        <v>8320</v>
      </c>
      <c r="P401" t="s">
        <v>8321</v>
      </c>
      <c r="Q401">
        <v>108</v>
      </c>
      <c r="R401">
        <v>44.09</v>
      </c>
      <c r="S401" s="20">
        <v>42746.261782407411</v>
      </c>
      <c r="T401" s="20">
        <v>42784.207638888889</v>
      </c>
      <c r="U401">
        <v>2017</v>
      </c>
    </row>
    <row r="402" spans="1:21" ht="21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21" t="s">
        <v>8320</v>
      </c>
      <c r="P402" t="s">
        <v>8321</v>
      </c>
      <c r="Q402">
        <v>100</v>
      </c>
      <c r="R402">
        <v>30.77</v>
      </c>
      <c r="S402" s="20">
        <v>42689.214988425927</v>
      </c>
      <c r="T402" s="20">
        <v>42700.25</v>
      </c>
      <c r="U402">
        <v>2016</v>
      </c>
    </row>
    <row r="403" spans="1:21" ht="120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21" t="s">
        <v>8320</v>
      </c>
      <c r="P403" t="s">
        <v>8321</v>
      </c>
      <c r="Q403">
        <v>150</v>
      </c>
      <c r="R403">
        <v>41.67</v>
      </c>
      <c r="S403" s="20">
        <v>42529.022013888884</v>
      </c>
      <c r="T403" s="20">
        <v>42566.901388888888</v>
      </c>
      <c r="U403">
        <v>2016</v>
      </c>
    </row>
    <row r="404" spans="1:21" ht="15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21" t="s">
        <v>8320</v>
      </c>
      <c r="P404" t="s">
        <v>8321</v>
      </c>
      <c r="Q404">
        <v>101</v>
      </c>
      <c r="R404">
        <v>59.17</v>
      </c>
      <c r="S404" s="20">
        <v>42230.662731481483</v>
      </c>
      <c r="T404" s="20">
        <v>42245.165972222225</v>
      </c>
      <c r="U404">
        <v>2015</v>
      </c>
    </row>
    <row r="405" spans="1:21" ht="13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21" t="s">
        <v>8320</v>
      </c>
      <c r="P405" t="s">
        <v>8321</v>
      </c>
      <c r="Q405">
        <v>140</v>
      </c>
      <c r="R405">
        <v>35</v>
      </c>
      <c r="S405" s="20">
        <v>42088.911354166667</v>
      </c>
      <c r="T405" s="20">
        <v>42118.911354166667</v>
      </c>
      <c r="U405">
        <v>2015</v>
      </c>
    </row>
    <row r="406" spans="1:21" ht="21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21" t="s">
        <v>8320</v>
      </c>
      <c r="P406" t="s">
        <v>8321</v>
      </c>
      <c r="Q406">
        <v>104</v>
      </c>
      <c r="R406">
        <v>52</v>
      </c>
      <c r="S406" s="20">
        <v>41921.279976851853</v>
      </c>
      <c r="T406" s="20">
        <v>41939.125</v>
      </c>
      <c r="U406">
        <v>2014</v>
      </c>
    </row>
    <row r="407" spans="1:21" ht="12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21" t="s">
        <v>8320</v>
      </c>
      <c r="P407" t="s">
        <v>8321</v>
      </c>
      <c r="Q407">
        <v>139</v>
      </c>
      <c r="R407">
        <v>30.78</v>
      </c>
      <c r="S407" s="20">
        <v>42312.874594907407</v>
      </c>
      <c r="T407" s="20">
        <v>42340.874594907407</v>
      </c>
      <c r="U407">
        <v>2015</v>
      </c>
    </row>
    <row r="408" spans="1:21" ht="21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21" t="s">
        <v>8320</v>
      </c>
      <c r="P408" t="s">
        <v>8321</v>
      </c>
      <c r="Q408">
        <v>100</v>
      </c>
      <c r="R408">
        <v>31.38</v>
      </c>
      <c r="S408" s="20">
        <v>42075.807395833333</v>
      </c>
      <c r="T408" s="20">
        <v>42105.807395833333</v>
      </c>
      <c r="U408">
        <v>2015</v>
      </c>
    </row>
    <row r="409" spans="1:21" ht="195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21" t="s">
        <v>8320</v>
      </c>
      <c r="P409" t="s">
        <v>8321</v>
      </c>
      <c r="Q409">
        <v>100</v>
      </c>
      <c r="R409">
        <v>31.25</v>
      </c>
      <c r="S409" s="20">
        <v>42124.841111111105</v>
      </c>
      <c r="T409" s="20">
        <v>42154.841111111105</v>
      </c>
      <c r="U409">
        <v>2015</v>
      </c>
    </row>
    <row r="410" spans="1:21" ht="16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21" t="s">
        <v>8320</v>
      </c>
      <c r="P410" t="s">
        <v>8321</v>
      </c>
      <c r="Q410">
        <v>225</v>
      </c>
      <c r="R410">
        <v>75</v>
      </c>
      <c r="S410" s="20">
        <v>42503.740868055553</v>
      </c>
      <c r="T410" s="20">
        <v>42517.740868055553</v>
      </c>
      <c r="U410">
        <v>2016</v>
      </c>
    </row>
    <row r="411" spans="1:21" ht="15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21" t="s">
        <v>8320</v>
      </c>
      <c r="P411" t="s">
        <v>8321</v>
      </c>
      <c r="Q411">
        <v>100</v>
      </c>
      <c r="R411">
        <v>22.22</v>
      </c>
      <c r="S411" s="20">
        <v>42467.144166666665</v>
      </c>
      <c r="T411" s="20">
        <v>42477.979166666672</v>
      </c>
      <c r="U411">
        <v>2016</v>
      </c>
    </row>
    <row r="412" spans="1:21" ht="16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21" t="s">
        <v>8320</v>
      </c>
      <c r="P412" t="s">
        <v>8321</v>
      </c>
      <c r="Q412">
        <v>100</v>
      </c>
      <c r="R412">
        <v>20</v>
      </c>
      <c r="S412" s="20">
        <v>42649.54923611111</v>
      </c>
      <c r="T412" s="20">
        <v>42709.590902777782</v>
      </c>
      <c r="U412">
        <v>2016</v>
      </c>
    </row>
    <row r="413" spans="1:21" ht="105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21" t="s">
        <v>8320</v>
      </c>
      <c r="P413" t="s">
        <v>8321</v>
      </c>
      <c r="Q413">
        <v>130</v>
      </c>
      <c r="R413">
        <v>3.25</v>
      </c>
      <c r="S413" s="20">
        <v>42628.849120370374</v>
      </c>
      <c r="T413" s="20">
        <v>42656.849120370374</v>
      </c>
      <c r="U413">
        <v>2016</v>
      </c>
    </row>
  </sheetData>
  <conditionalFormatting sqref="A414:A1044872">
    <cfRule type="cellIs" dxfId="29" priority="22" operator="equal">
      <formula>"CANCELED"</formula>
    </cfRule>
    <cfRule type="cellIs" dxfId="28" priority="23" operator="equal">
      <formula>"CANCELLED"</formula>
    </cfRule>
    <cfRule type="cellIs" dxfId="27" priority="24" operator="equal">
      <formula>"FAILED"</formula>
    </cfRule>
    <cfRule type="cellIs" dxfId="26" priority="25" operator="equal">
      <formula>"SUCCESSFUL"</formula>
    </cfRule>
    <cfRule type="cellIs" dxfId="25" priority="26" operator="equal">
      <formula>"LIVE"</formula>
    </cfRule>
  </conditionalFormatting>
  <conditionalFormatting sqref="D414:D1044710">
    <cfRule type="cellIs" dxfId="24" priority="7" operator="equal">
      <formula>"CANCELED"</formula>
    </cfRule>
    <cfRule type="cellIs" dxfId="23" priority="8" operator="equal">
      <formula>"CANCELLED"</formula>
    </cfRule>
    <cfRule type="cellIs" dxfId="22" priority="9" operator="equal">
      <formula>"FAILED"</formula>
    </cfRule>
    <cfRule type="cellIs" dxfId="21" priority="10" operator="equal">
      <formula>"SUCCESSFUL"</formula>
    </cfRule>
    <cfRule type="cellIs" dxfId="20" priority="11" operator="equal">
      <formula>"LIVE"</formula>
    </cfRule>
  </conditionalFormatting>
  <conditionalFormatting sqref="Q1:R1 Q2:Q413 U1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F1:F413">
    <cfRule type="cellIs" dxfId="19" priority="1" operator="equal">
      <formula>"CANCELED"</formula>
    </cfRule>
    <cfRule type="cellIs" dxfId="18" priority="2" operator="equal">
      <formula>"CANCELLED"</formula>
    </cfRule>
    <cfRule type="cellIs" dxfId="17" priority="3" operator="equal">
      <formula>"FAILED"</formula>
    </cfRule>
    <cfRule type="cellIs" dxfId="16" priority="4" operator="equal">
      <formula>"SUCCESSFUL"</formula>
    </cfRule>
    <cfRule type="cellIs" dxfId="15" priority="5" operator="equal">
      <formula>"LIVE"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C6429-DF7D-4E99-AA0B-5332448696FB}">
  <dimension ref="A1:U251"/>
  <sheetViews>
    <sheetView workbookViewId="0">
      <selection activeCell="D2" sqref="D2"/>
    </sheetView>
  </sheetViews>
  <sheetFormatPr defaultRowHeight="15" x14ac:dyDescent="0.25"/>
  <cols>
    <col min="4" max="4" width="12.5703125" bestFit="1" customWidth="1"/>
    <col min="5" max="5" width="10.140625" bestFit="1" customWidth="1"/>
    <col min="6" max="6" width="9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8363</v>
      </c>
      <c r="P1" s="1" t="s">
        <v>8364</v>
      </c>
      <c r="Q1" s="1" t="s">
        <v>8365</v>
      </c>
      <c r="R1" s="1" t="s">
        <v>8366</v>
      </c>
      <c r="S1" s="19" t="s">
        <v>8311</v>
      </c>
      <c r="T1" s="12" t="s">
        <v>8312</v>
      </c>
      <c r="U1" s="1" t="s">
        <v>8367</v>
      </c>
    </row>
    <row r="2" spans="1:21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21" t="s">
        <v>8320</v>
      </c>
      <c r="P2" t="s">
        <v>8321</v>
      </c>
      <c r="Q2">
        <v>70</v>
      </c>
      <c r="R2">
        <v>63.56</v>
      </c>
      <c r="S2" s="20">
        <v>41990.584108796291</v>
      </c>
      <c r="T2" s="20">
        <v>42036.120833333334</v>
      </c>
      <c r="U2">
        <v>2014</v>
      </c>
    </row>
    <row r="3" spans="1:21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21" t="s">
        <v>8320</v>
      </c>
      <c r="P3" t="s">
        <v>8321</v>
      </c>
      <c r="Q3">
        <v>22</v>
      </c>
      <c r="R3">
        <v>128.27000000000001</v>
      </c>
      <c r="S3" s="20">
        <v>41779.657870370371</v>
      </c>
      <c r="T3" s="20">
        <v>41821.25</v>
      </c>
      <c r="U3">
        <v>2014</v>
      </c>
    </row>
    <row r="4" spans="1:21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21" t="s">
        <v>8320</v>
      </c>
      <c r="P4" t="s">
        <v>8321</v>
      </c>
      <c r="Q4">
        <v>42</v>
      </c>
      <c r="R4">
        <v>105.03</v>
      </c>
      <c r="S4" s="20">
        <v>42618.827013888891</v>
      </c>
      <c r="T4" s="20">
        <v>42648.827013888891</v>
      </c>
      <c r="U4">
        <v>2016</v>
      </c>
    </row>
    <row r="5" spans="1:21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21" t="s">
        <v>8320</v>
      </c>
      <c r="P5" t="s">
        <v>8321</v>
      </c>
      <c r="Q5">
        <v>41</v>
      </c>
      <c r="R5">
        <v>81.319999999999993</v>
      </c>
      <c r="S5" s="20">
        <v>41766.617291666669</v>
      </c>
      <c r="T5" s="20">
        <v>41793.290972222225</v>
      </c>
      <c r="U5">
        <v>2014</v>
      </c>
    </row>
    <row r="6" spans="1:21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21" t="s">
        <v>8320</v>
      </c>
      <c r="P6" t="s">
        <v>8321</v>
      </c>
      <c r="Q6">
        <v>78</v>
      </c>
      <c r="R6">
        <v>105.54</v>
      </c>
      <c r="S6" s="20">
        <v>42469.68414351852</v>
      </c>
      <c r="T6" s="20">
        <v>42499.166666666672</v>
      </c>
      <c r="U6">
        <v>2016</v>
      </c>
    </row>
    <row r="7" spans="1:21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21" t="s">
        <v>8320</v>
      </c>
      <c r="P7" t="s">
        <v>8321</v>
      </c>
      <c r="Q7">
        <v>35</v>
      </c>
      <c r="R7">
        <v>84.28</v>
      </c>
      <c r="S7" s="20">
        <v>41747.86986111111</v>
      </c>
      <c r="T7" s="20">
        <v>41779.290972222225</v>
      </c>
      <c r="U7">
        <v>2014</v>
      </c>
    </row>
    <row r="8" spans="1:21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21" t="s">
        <v>8320</v>
      </c>
      <c r="P8" t="s">
        <v>8321</v>
      </c>
      <c r="Q8">
        <v>37</v>
      </c>
      <c r="R8">
        <v>147.4</v>
      </c>
      <c r="S8" s="20">
        <v>41903.882951388885</v>
      </c>
      <c r="T8" s="20">
        <v>41933.882951388885</v>
      </c>
      <c r="U8">
        <v>2014</v>
      </c>
    </row>
    <row r="9" spans="1:21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21" t="s">
        <v>8320</v>
      </c>
      <c r="P9" t="s">
        <v>8321</v>
      </c>
      <c r="Q9">
        <v>71</v>
      </c>
      <c r="R9">
        <v>106.97</v>
      </c>
      <c r="S9" s="20">
        <v>42053.049375000002</v>
      </c>
      <c r="T9" s="20">
        <v>42096.041666666672</v>
      </c>
      <c r="U9">
        <v>2015</v>
      </c>
    </row>
    <row r="10" spans="1:21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21" t="s">
        <v>8320</v>
      </c>
      <c r="P10" t="s">
        <v>8321</v>
      </c>
      <c r="Q10">
        <v>62</v>
      </c>
      <c r="R10">
        <v>486.43</v>
      </c>
      <c r="S10" s="20">
        <v>41830.234166666669</v>
      </c>
      <c r="T10" s="20">
        <v>41860.234166666669</v>
      </c>
      <c r="U10">
        <v>2014</v>
      </c>
    </row>
    <row r="11" spans="1:21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21" t="s">
        <v>8320</v>
      </c>
      <c r="P11" t="s">
        <v>8321</v>
      </c>
      <c r="Q11">
        <v>61</v>
      </c>
      <c r="R11">
        <v>179.12</v>
      </c>
      <c r="S11" s="20">
        <v>42235.117476851854</v>
      </c>
      <c r="T11" s="20">
        <v>42275.117476851854</v>
      </c>
      <c r="U11">
        <v>2015</v>
      </c>
    </row>
    <row r="12" spans="1:21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21" t="s">
        <v>8320</v>
      </c>
      <c r="P12" t="s">
        <v>8321</v>
      </c>
      <c r="Q12">
        <v>37</v>
      </c>
      <c r="R12">
        <v>83.14</v>
      </c>
      <c r="S12" s="20">
        <v>41939.8122337963</v>
      </c>
      <c r="T12" s="20">
        <v>41969.853900462964</v>
      </c>
      <c r="U12">
        <v>2014</v>
      </c>
    </row>
    <row r="13" spans="1:21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21" t="s">
        <v>8320</v>
      </c>
      <c r="P13" t="s">
        <v>8321</v>
      </c>
      <c r="Q13">
        <v>47</v>
      </c>
      <c r="R13">
        <v>166.06</v>
      </c>
      <c r="S13" s="20">
        <v>41804.937083333331</v>
      </c>
      <c r="T13" s="20">
        <v>41821.9375</v>
      </c>
      <c r="U13">
        <v>2014</v>
      </c>
    </row>
    <row r="14" spans="1:21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21" t="s">
        <v>8320</v>
      </c>
      <c r="P14" t="s">
        <v>8321</v>
      </c>
      <c r="Q14">
        <v>23</v>
      </c>
      <c r="R14">
        <v>96.55</v>
      </c>
      <c r="S14" s="20">
        <v>42192.905694444446</v>
      </c>
      <c r="T14" s="20">
        <v>42236.711805555555</v>
      </c>
      <c r="U14">
        <v>2015</v>
      </c>
    </row>
    <row r="15" spans="1:21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21" t="s">
        <v>8320</v>
      </c>
      <c r="P15" t="s">
        <v>8321</v>
      </c>
      <c r="Q15">
        <v>17</v>
      </c>
      <c r="R15">
        <v>315.5</v>
      </c>
      <c r="S15" s="20">
        <v>42171.758611111116</v>
      </c>
      <c r="T15" s="20">
        <v>42231.758611111116</v>
      </c>
      <c r="U15">
        <v>2015</v>
      </c>
    </row>
    <row r="16" spans="1:21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21" t="s">
        <v>8320</v>
      </c>
      <c r="P16" t="s">
        <v>8321</v>
      </c>
      <c r="Q16">
        <v>31</v>
      </c>
      <c r="R16">
        <v>1250</v>
      </c>
      <c r="S16" s="20">
        <v>42144.231527777782</v>
      </c>
      <c r="T16" s="20">
        <v>42203.125</v>
      </c>
      <c r="U16">
        <v>2015</v>
      </c>
    </row>
    <row r="17" spans="1:21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21" t="s">
        <v>8320</v>
      </c>
      <c r="P17" t="s">
        <v>8321</v>
      </c>
      <c r="Q17">
        <v>86</v>
      </c>
      <c r="R17">
        <v>248.5</v>
      </c>
      <c r="S17" s="20">
        <v>42534.631481481483</v>
      </c>
      <c r="T17" s="20">
        <v>42562.631481481483</v>
      </c>
      <c r="U17">
        <v>2016</v>
      </c>
    </row>
    <row r="18" spans="1:21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21" t="s">
        <v>8320</v>
      </c>
      <c r="P18" t="s">
        <v>8321</v>
      </c>
      <c r="Q18">
        <v>32</v>
      </c>
      <c r="R18">
        <v>60.67</v>
      </c>
      <c r="S18" s="20">
        <v>42103.016585648147</v>
      </c>
      <c r="T18" s="20">
        <v>42163.016585648147</v>
      </c>
      <c r="U18">
        <v>2015</v>
      </c>
    </row>
    <row r="19" spans="1:21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21" t="s">
        <v>8320</v>
      </c>
      <c r="P19" t="s">
        <v>8321</v>
      </c>
      <c r="Q19">
        <v>15</v>
      </c>
      <c r="R19">
        <v>57.25</v>
      </c>
      <c r="S19" s="20">
        <v>41786.959745370368</v>
      </c>
      <c r="T19" s="20">
        <v>41816.959745370368</v>
      </c>
      <c r="U19">
        <v>2014</v>
      </c>
    </row>
    <row r="20" spans="1:21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21" t="s">
        <v>8320</v>
      </c>
      <c r="P20" t="s">
        <v>8321</v>
      </c>
      <c r="Q20">
        <v>16</v>
      </c>
      <c r="R20">
        <v>49.51</v>
      </c>
      <c r="S20" s="20">
        <v>42265.817002314812</v>
      </c>
      <c r="T20" s="20">
        <v>42295.817002314812</v>
      </c>
      <c r="U20">
        <v>2015</v>
      </c>
    </row>
    <row r="21" spans="1:21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21" t="s">
        <v>8320</v>
      </c>
      <c r="P21" t="s">
        <v>8321</v>
      </c>
      <c r="Q21">
        <v>14</v>
      </c>
      <c r="R21">
        <v>78.08</v>
      </c>
      <c r="S21" s="20">
        <v>42354.131643518514</v>
      </c>
      <c r="T21" s="20">
        <v>42384.131643518514</v>
      </c>
      <c r="U21">
        <v>2015</v>
      </c>
    </row>
    <row r="22" spans="1:21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21" t="s">
        <v>8320</v>
      </c>
      <c r="P22" t="s">
        <v>8321</v>
      </c>
      <c r="Q22">
        <v>19</v>
      </c>
      <c r="R22">
        <v>381.6</v>
      </c>
      <c r="S22" s="20">
        <v>42370.90320601852</v>
      </c>
      <c r="T22" s="20">
        <v>42406.207638888889</v>
      </c>
      <c r="U22">
        <v>2016</v>
      </c>
    </row>
    <row r="23" spans="1:21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21" t="s">
        <v>8320</v>
      </c>
      <c r="P23" t="s">
        <v>8321</v>
      </c>
      <c r="Q23">
        <v>9</v>
      </c>
      <c r="R23">
        <v>60.06</v>
      </c>
      <c r="S23" s="20">
        <v>42205.171018518522</v>
      </c>
      <c r="T23" s="20">
        <v>42235.171018518522</v>
      </c>
      <c r="U23">
        <v>2015</v>
      </c>
    </row>
    <row r="24" spans="1:21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21" t="s">
        <v>8320</v>
      </c>
      <c r="P24" t="s">
        <v>8321</v>
      </c>
      <c r="Q24">
        <v>16</v>
      </c>
      <c r="R24">
        <v>89.4</v>
      </c>
      <c r="S24" s="20">
        <v>42103.884930555556</v>
      </c>
      <c r="T24" s="20">
        <v>42133.884930555556</v>
      </c>
      <c r="U24">
        <v>2015</v>
      </c>
    </row>
    <row r="25" spans="1:21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21" t="s">
        <v>8320</v>
      </c>
      <c r="P25" t="s">
        <v>8321</v>
      </c>
      <c r="Q25">
        <v>36</v>
      </c>
      <c r="R25">
        <v>137.08000000000001</v>
      </c>
      <c r="S25" s="20">
        <v>42279.778564814813</v>
      </c>
      <c r="T25" s="20">
        <v>42310.701388888891</v>
      </c>
      <c r="U25">
        <v>2015</v>
      </c>
    </row>
    <row r="26" spans="1:21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21" t="s">
        <v>8320</v>
      </c>
      <c r="P26" t="s">
        <v>8321</v>
      </c>
      <c r="Q26">
        <v>24</v>
      </c>
      <c r="R26">
        <v>45.84</v>
      </c>
      <c r="S26" s="20">
        <v>41921.770439814813</v>
      </c>
      <c r="T26" s="20">
        <v>41938.770439814813</v>
      </c>
      <c r="U26">
        <v>2014</v>
      </c>
    </row>
    <row r="27" spans="1:21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21" t="s">
        <v>8320</v>
      </c>
      <c r="P27" t="s">
        <v>8321</v>
      </c>
      <c r="Q27">
        <v>16</v>
      </c>
      <c r="R27">
        <v>188.56</v>
      </c>
      <c r="S27" s="20">
        <v>42159.224432870367</v>
      </c>
      <c r="T27" s="20">
        <v>42204.224432870367</v>
      </c>
      <c r="U27">
        <v>2015</v>
      </c>
    </row>
    <row r="28" spans="1:21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21" t="s">
        <v>8320</v>
      </c>
      <c r="P28" t="s">
        <v>8321</v>
      </c>
      <c r="Q28">
        <v>27</v>
      </c>
      <c r="R28">
        <v>68.099999999999994</v>
      </c>
      <c r="S28" s="20">
        <v>42278.629710648151</v>
      </c>
      <c r="T28" s="20">
        <v>42306.629710648151</v>
      </c>
      <c r="U28">
        <v>2015</v>
      </c>
    </row>
    <row r="29" spans="1:21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21" t="s">
        <v>8320</v>
      </c>
      <c r="P29" t="s">
        <v>8321</v>
      </c>
      <c r="Q29">
        <v>9</v>
      </c>
      <c r="R29">
        <v>222.5</v>
      </c>
      <c r="S29" s="20">
        <v>42695.7105787037</v>
      </c>
      <c r="T29" s="20">
        <v>42725.7105787037</v>
      </c>
      <c r="U29">
        <v>2016</v>
      </c>
    </row>
    <row r="30" spans="1:21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21" t="s">
        <v>8320</v>
      </c>
      <c r="P30" t="s">
        <v>8321</v>
      </c>
      <c r="Q30">
        <v>1</v>
      </c>
      <c r="R30">
        <v>217.5</v>
      </c>
      <c r="S30" s="20">
        <v>42543.788564814815</v>
      </c>
      <c r="T30" s="20">
        <v>42573.788564814815</v>
      </c>
      <c r="U30">
        <v>2016</v>
      </c>
    </row>
    <row r="31" spans="1:21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21" t="s">
        <v>8320</v>
      </c>
      <c r="P31" t="s">
        <v>8321</v>
      </c>
      <c r="Q31">
        <v>4</v>
      </c>
      <c r="R31">
        <v>175</v>
      </c>
      <c r="S31" s="20">
        <v>42508.179965277777</v>
      </c>
      <c r="T31" s="20">
        <v>42568.179965277777</v>
      </c>
      <c r="U31">
        <v>2016</v>
      </c>
    </row>
    <row r="32" spans="1:21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21" t="s">
        <v>8320</v>
      </c>
      <c r="P32" t="s">
        <v>8321</v>
      </c>
      <c r="Q32">
        <v>17</v>
      </c>
      <c r="R32">
        <v>82.57</v>
      </c>
      <c r="S32" s="20">
        <v>41842.828680555554</v>
      </c>
      <c r="T32" s="20">
        <v>41882.827650462961</v>
      </c>
      <c r="U32">
        <v>2014</v>
      </c>
    </row>
    <row r="33" spans="1:21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21" t="s">
        <v>8320</v>
      </c>
      <c r="P33" t="s">
        <v>8321</v>
      </c>
      <c r="Q33">
        <v>38</v>
      </c>
      <c r="R33">
        <v>81.569999999999993</v>
      </c>
      <c r="S33" s="20">
        <v>41850.863252314812</v>
      </c>
      <c r="T33" s="20">
        <v>41880.863252314812</v>
      </c>
      <c r="U33">
        <v>2014</v>
      </c>
    </row>
    <row r="34" spans="1:21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21" t="s">
        <v>8320</v>
      </c>
      <c r="P34" t="s">
        <v>8321</v>
      </c>
      <c r="Q34">
        <v>38</v>
      </c>
      <c r="R34">
        <v>86.62</v>
      </c>
      <c r="S34" s="20">
        <v>41865.878657407404</v>
      </c>
      <c r="T34" s="20">
        <v>41925.878657407404</v>
      </c>
      <c r="U34">
        <v>2014</v>
      </c>
    </row>
    <row r="35" spans="1:21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21" t="s">
        <v>8320</v>
      </c>
      <c r="P35" t="s">
        <v>8321</v>
      </c>
      <c r="Q35">
        <v>16</v>
      </c>
      <c r="R35">
        <v>91.83</v>
      </c>
      <c r="S35" s="20">
        <v>42538.968310185184</v>
      </c>
      <c r="T35" s="20">
        <v>42568.029861111107</v>
      </c>
      <c r="U35">
        <v>2016</v>
      </c>
    </row>
    <row r="36" spans="1:21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21" t="s">
        <v>8320</v>
      </c>
      <c r="P36" t="s">
        <v>8321</v>
      </c>
      <c r="Q36">
        <v>21</v>
      </c>
      <c r="R36">
        <v>56.05</v>
      </c>
      <c r="S36" s="20">
        <v>41766.072500000002</v>
      </c>
      <c r="T36" s="20">
        <v>41791.072500000002</v>
      </c>
      <c r="U36">
        <v>2014</v>
      </c>
    </row>
    <row r="37" spans="1:21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21" t="s">
        <v>8320</v>
      </c>
      <c r="P37" t="s">
        <v>8321</v>
      </c>
      <c r="Q37">
        <v>18</v>
      </c>
      <c r="R37">
        <v>81.540000000000006</v>
      </c>
      <c r="S37" s="20">
        <v>41833.660995370366</v>
      </c>
      <c r="T37" s="20">
        <v>41863.660995370366</v>
      </c>
      <c r="U37">
        <v>2014</v>
      </c>
    </row>
    <row r="38" spans="1:21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21" t="s">
        <v>8320</v>
      </c>
      <c r="P38" t="s">
        <v>8321</v>
      </c>
      <c r="Q38">
        <v>10</v>
      </c>
      <c r="R38">
        <v>142.86000000000001</v>
      </c>
      <c r="S38" s="20">
        <v>42308.211215277777</v>
      </c>
      <c r="T38" s="20">
        <v>42338.252881944441</v>
      </c>
      <c r="U38">
        <v>2015</v>
      </c>
    </row>
    <row r="39" spans="1:21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21" t="s">
        <v>8320</v>
      </c>
      <c r="P39" t="s">
        <v>8321</v>
      </c>
      <c r="Q39">
        <v>38</v>
      </c>
      <c r="R39">
        <v>119.13</v>
      </c>
      <c r="S39" s="20">
        <v>42002.817488425921</v>
      </c>
      <c r="T39" s="20">
        <v>42032.817488425921</v>
      </c>
      <c r="U39">
        <v>2014</v>
      </c>
    </row>
    <row r="40" spans="1:21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21" t="s">
        <v>8320</v>
      </c>
      <c r="P40" t="s">
        <v>8321</v>
      </c>
      <c r="Q40">
        <v>9</v>
      </c>
      <c r="R40">
        <v>25.65</v>
      </c>
      <c r="S40" s="20">
        <v>41780.785729166666</v>
      </c>
      <c r="T40" s="20">
        <v>41840.785729166666</v>
      </c>
      <c r="U40">
        <v>2014</v>
      </c>
    </row>
    <row r="41" spans="1:21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21" t="s">
        <v>8320</v>
      </c>
      <c r="P41" t="s">
        <v>8321</v>
      </c>
      <c r="Q41">
        <v>2</v>
      </c>
      <c r="R41">
        <v>70.17</v>
      </c>
      <c r="S41" s="20">
        <v>42248.627013888887</v>
      </c>
      <c r="T41" s="20">
        <v>42278.627013888887</v>
      </c>
      <c r="U41">
        <v>2015</v>
      </c>
    </row>
    <row r="42" spans="1:21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21" t="s">
        <v>8320</v>
      </c>
      <c r="P42" t="s">
        <v>8321</v>
      </c>
      <c r="Q42">
        <v>53</v>
      </c>
      <c r="R42">
        <v>88.33</v>
      </c>
      <c r="S42" s="20">
        <v>42534.933321759265</v>
      </c>
      <c r="T42" s="20">
        <v>42554.832638888889</v>
      </c>
      <c r="U42">
        <v>2016</v>
      </c>
    </row>
    <row r="43" spans="1:21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21" t="s">
        <v>8320</v>
      </c>
      <c r="P43" t="s">
        <v>8321</v>
      </c>
      <c r="Q43">
        <v>22</v>
      </c>
      <c r="R43">
        <v>126.5</v>
      </c>
      <c r="S43" s="20">
        <v>42353.761759259258</v>
      </c>
      <c r="T43" s="20">
        <v>42383.761759259258</v>
      </c>
      <c r="U43">
        <v>2015</v>
      </c>
    </row>
    <row r="44" spans="1:21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21" t="s">
        <v>8320</v>
      </c>
      <c r="P44" t="s">
        <v>8321</v>
      </c>
      <c r="Q44">
        <v>15</v>
      </c>
      <c r="R44">
        <v>83.33</v>
      </c>
      <c r="S44" s="20">
        <v>41746.189409722225</v>
      </c>
      <c r="T44" s="20">
        <v>41776.189409722225</v>
      </c>
      <c r="U44">
        <v>2014</v>
      </c>
    </row>
    <row r="45" spans="1:21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21" t="s">
        <v>8320</v>
      </c>
      <c r="P45" t="s">
        <v>8321</v>
      </c>
      <c r="Q45">
        <v>37</v>
      </c>
      <c r="R45">
        <v>91.25</v>
      </c>
      <c r="S45" s="20">
        <v>41890.086805555555</v>
      </c>
      <c r="T45" s="20">
        <v>41934.207638888889</v>
      </c>
      <c r="U45">
        <v>2014</v>
      </c>
    </row>
    <row r="46" spans="1:21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21" t="s">
        <v>8320</v>
      </c>
      <c r="P46" t="s">
        <v>8321</v>
      </c>
      <c r="Q46">
        <v>57</v>
      </c>
      <c r="R46">
        <v>59.58</v>
      </c>
      <c r="S46" s="20">
        <v>42061.963263888887</v>
      </c>
      <c r="T46" s="20">
        <v>42091.921597222223</v>
      </c>
      <c r="U46">
        <v>2015</v>
      </c>
    </row>
    <row r="47" spans="1:21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21" t="s">
        <v>8320</v>
      </c>
      <c r="P47" t="s">
        <v>8321</v>
      </c>
      <c r="Q47">
        <v>37</v>
      </c>
      <c r="R47">
        <v>46.93</v>
      </c>
      <c r="S47" s="20">
        <v>42142.768819444449</v>
      </c>
      <c r="T47" s="20">
        <v>42182.768819444449</v>
      </c>
      <c r="U47">
        <v>2015</v>
      </c>
    </row>
    <row r="48" spans="1:21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21" t="s">
        <v>8320</v>
      </c>
      <c r="P48" t="s">
        <v>8321</v>
      </c>
      <c r="Q48">
        <v>13</v>
      </c>
      <c r="R48">
        <v>93</v>
      </c>
      <c r="S48" s="20">
        <v>42265.683182870373</v>
      </c>
      <c r="T48" s="20">
        <v>42293.207638888889</v>
      </c>
      <c r="U48">
        <v>2015</v>
      </c>
    </row>
    <row r="49" spans="1:21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21" t="s">
        <v>8320</v>
      </c>
      <c r="P49" t="s">
        <v>8321</v>
      </c>
      <c r="Q49">
        <v>11</v>
      </c>
      <c r="R49">
        <v>108.33</v>
      </c>
      <c r="S49" s="20">
        <v>42672.955138888887</v>
      </c>
      <c r="T49" s="20">
        <v>42704.708333333328</v>
      </c>
      <c r="U49">
        <v>2016</v>
      </c>
    </row>
    <row r="50" spans="1:21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21" t="s">
        <v>8320</v>
      </c>
      <c r="P50" t="s">
        <v>8321</v>
      </c>
      <c r="Q50">
        <v>32</v>
      </c>
      <c r="R50">
        <v>40.06</v>
      </c>
      <c r="S50" s="20">
        <v>41816.950370370374</v>
      </c>
      <c r="T50" s="20">
        <v>41853.583333333336</v>
      </c>
      <c r="U50">
        <v>2014</v>
      </c>
    </row>
    <row r="51" spans="1:21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21" t="s">
        <v>8320</v>
      </c>
      <c r="P51" t="s">
        <v>8321</v>
      </c>
      <c r="Q51">
        <v>32</v>
      </c>
      <c r="R51">
        <v>33.74</v>
      </c>
      <c r="S51" s="20">
        <v>42399.707407407404</v>
      </c>
      <c r="T51" s="20">
        <v>42420.878472222219</v>
      </c>
      <c r="U51">
        <v>2016</v>
      </c>
    </row>
    <row r="52" spans="1:21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21" t="s">
        <v>8320</v>
      </c>
      <c r="P52" t="s">
        <v>8321</v>
      </c>
      <c r="Q52">
        <v>21</v>
      </c>
      <c r="R52">
        <v>52.08</v>
      </c>
      <c r="S52" s="20">
        <v>42701.908807870372</v>
      </c>
      <c r="T52" s="20">
        <v>42716.25</v>
      </c>
      <c r="U52">
        <v>2016</v>
      </c>
    </row>
    <row r="53" spans="1:21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21" t="s">
        <v>8320</v>
      </c>
      <c r="P53" t="s">
        <v>8321</v>
      </c>
      <c r="Q53">
        <v>18</v>
      </c>
      <c r="R53">
        <v>36.590000000000003</v>
      </c>
      <c r="S53" s="20">
        <v>42606.056863425925</v>
      </c>
      <c r="T53" s="20">
        <v>42620.056863425925</v>
      </c>
      <c r="U53">
        <v>2016</v>
      </c>
    </row>
    <row r="54" spans="1:21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21" t="s">
        <v>8320</v>
      </c>
      <c r="P54" t="s">
        <v>8321</v>
      </c>
      <c r="Q54">
        <v>11</v>
      </c>
      <c r="R54">
        <v>51.67</v>
      </c>
      <c r="S54" s="20">
        <v>41983.752847222218</v>
      </c>
      <c r="T54" s="20">
        <v>42014.140972222223</v>
      </c>
      <c r="U54">
        <v>2014</v>
      </c>
    </row>
    <row r="55" spans="1:21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21" t="s">
        <v>8320</v>
      </c>
      <c r="P55" t="s">
        <v>8321</v>
      </c>
      <c r="Q55">
        <v>48</v>
      </c>
      <c r="R55">
        <v>62</v>
      </c>
      <c r="S55" s="20">
        <v>41830.858344907407</v>
      </c>
      <c r="T55" s="20">
        <v>41852.291666666664</v>
      </c>
      <c r="U55">
        <v>2014</v>
      </c>
    </row>
    <row r="56" spans="1:21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21" t="s">
        <v>8320</v>
      </c>
      <c r="P56" t="s">
        <v>8321</v>
      </c>
      <c r="Q56">
        <v>9</v>
      </c>
      <c r="R56">
        <v>80.709999999999994</v>
      </c>
      <c r="S56" s="20">
        <v>42199.648912037039</v>
      </c>
      <c r="T56" s="20">
        <v>42217.041666666672</v>
      </c>
      <c r="U56">
        <v>2015</v>
      </c>
    </row>
    <row r="57" spans="1:21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21" t="s">
        <v>8320</v>
      </c>
      <c r="P57" t="s">
        <v>8321</v>
      </c>
      <c r="Q57">
        <v>28</v>
      </c>
      <c r="R57">
        <v>51</v>
      </c>
      <c r="S57" s="20">
        <v>41765.938657407409</v>
      </c>
      <c r="T57" s="20">
        <v>41795.938657407409</v>
      </c>
      <c r="U57">
        <v>2014</v>
      </c>
    </row>
    <row r="58" spans="1:21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21" t="s">
        <v>8320</v>
      </c>
      <c r="P58" t="s">
        <v>8321</v>
      </c>
      <c r="Q58">
        <v>5</v>
      </c>
      <c r="R58">
        <v>183.33</v>
      </c>
      <c r="S58" s="20">
        <v>42258.646504629629</v>
      </c>
      <c r="T58" s="20">
        <v>42288.645196759258</v>
      </c>
      <c r="U58">
        <v>2015</v>
      </c>
    </row>
    <row r="59" spans="1:21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21" t="s">
        <v>8320</v>
      </c>
      <c r="P59" t="s">
        <v>8321</v>
      </c>
      <c r="Q59">
        <v>11</v>
      </c>
      <c r="R59">
        <v>45.83</v>
      </c>
      <c r="S59" s="20">
        <v>42233.671747685185</v>
      </c>
      <c r="T59" s="20">
        <v>42278.541666666672</v>
      </c>
      <c r="U59">
        <v>2015</v>
      </c>
    </row>
    <row r="60" spans="1:21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21" t="s">
        <v>8320</v>
      </c>
      <c r="P60" t="s">
        <v>8321</v>
      </c>
      <c r="Q60">
        <v>5</v>
      </c>
      <c r="R60">
        <v>60.11</v>
      </c>
      <c r="S60" s="20">
        <v>42289.94049768518</v>
      </c>
      <c r="T60" s="20">
        <v>42349.982164351852</v>
      </c>
      <c r="U60">
        <v>2015</v>
      </c>
    </row>
    <row r="61" spans="1:21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21" t="s">
        <v>8320</v>
      </c>
      <c r="P61" t="s">
        <v>8321</v>
      </c>
      <c r="Q61">
        <v>11</v>
      </c>
      <c r="R61">
        <v>47.91</v>
      </c>
      <c r="S61" s="20">
        <v>42452.815659722226</v>
      </c>
      <c r="T61" s="20">
        <v>42512.815659722226</v>
      </c>
      <c r="U61">
        <v>2016</v>
      </c>
    </row>
    <row r="62" spans="1:21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21" t="s">
        <v>8320</v>
      </c>
      <c r="P62" t="s">
        <v>8321</v>
      </c>
      <c r="Q62">
        <v>3</v>
      </c>
      <c r="R62">
        <v>47.27</v>
      </c>
      <c r="S62" s="20">
        <v>42679.958472222221</v>
      </c>
      <c r="T62" s="20">
        <v>42710.207638888889</v>
      </c>
      <c r="U62">
        <v>2016</v>
      </c>
    </row>
    <row r="63" spans="1:21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21" t="s">
        <v>8320</v>
      </c>
      <c r="P63" t="s">
        <v>8321</v>
      </c>
      <c r="Q63">
        <v>20</v>
      </c>
      <c r="R63">
        <v>50.4</v>
      </c>
      <c r="S63" s="20">
        <v>42531.195277777777</v>
      </c>
      <c r="T63" s="20">
        <v>42555.166666666672</v>
      </c>
      <c r="U63">
        <v>2016</v>
      </c>
    </row>
    <row r="64" spans="1:21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21" t="s">
        <v>8320</v>
      </c>
      <c r="P64" t="s">
        <v>8321</v>
      </c>
      <c r="Q64">
        <v>9</v>
      </c>
      <c r="R64">
        <v>29.41</v>
      </c>
      <c r="S64" s="20">
        <v>41869.714166666665</v>
      </c>
      <c r="T64" s="20">
        <v>41876.875</v>
      </c>
      <c r="U64">
        <v>2014</v>
      </c>
    </row>
    <row r="65" spans="1:21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21" t="s">
        <v>8320</v>
      </c>
      <c r="P65" t="s">
        <v>8321</v>
      </c>
      <c r="Q65">
        <v>17</v>
      </c>
      <c r="R65">
        <v>29.24</v>
      </c>
      <c r="S65" s="20">
        <v>41950.26694444444</v>
      </c>
      <c r="T65" s="20">
        <v>41963.669444444444</v>
      </c>
      <c r="U65">
        <v>2014</v>
      </c>
    </row>
    <row r="66" spans="1:21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21" t="s">
        <v>8320</v>
      </c>
      <c r="P66" t="s">
        <v>8321</v>
      </c>
      <c r="Q66">
        <v>2</v>
      </c>
      <c r="R66">
        <v>163.33000000000001</v>
      </c>
      <c r="S66" s="20">
        <v>42523.739212962959</v>
      </c>
      <c r="T66" s="20">
        <v>42553.739212962959</v>
      </c>
      <c r="U66">
        <v>2016</v>
      </c>
    </row>
    <row r="67" spans="1:21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21" t="s">
        <v>8320</v>
      </c>
      <c r="P67" t="s">
        <v>8321</v>
      </c>
      <c r="Q67">
        <v>5</v>
      </c>
      <c r="R67">
        <v>35.92</v>
      </c>
      <c r="S67" s="20">
        <v>41974.738576388889</v>
      </c>
      <c r="T67" s="20">
        <v>41994.738576388889</v>
      </c>
      <c r="U67">
        <v>2014</v>
      </c>
    </row>
    <row r="68" spans="1:21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21" t="s">
        <v>8320</v>
      </c>
      <c r="P68" t="s">
        <v>8321</v>
      </c>
      <c r="Q68">
        <v>8</v>
      </c>
      <c r="R68">
        <v>38.33</v>
      </c>
      <c r="S68" s="20">
        <v>41904.650578703702</v>
      </c>
      <c r="T68" s="20">
        <v>41934.650578703702</v>
      </c>
      <c r="U68">
        <v>2014</v>
      </c>
    </row>
    <row r="69" spans="1:21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21" t="s">
        <v>8320</v>
      </c>
      <c r="P69" t="s">
        <v>8321</v>
      </c>
      <c r="Q69">
        <v>2</v>
      </c>
      <c r="R69">
        <v>32.36</v>
      </c>
      <c r="S69" s="20">
        <v>42601.827141203699</v>
      </c>
      <c r="T69" s="20">
        <v>42631.827141203699</v>
      </c>
      <c r="U69">
        <v>2016</v>
      </c>
    </row>
    <row r="70" spans="1:21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21" t="s">
        <v>8320</v>
      </c>
      <c r="P70" t="s">
        <v>8321</v>
      </c>
      <c r="Q70">
        <v>18</v>
      </c>
      <c r="R70">
        <v>64.290000000000006</v>
      </c>
      <c r="S70" s="20">
        <v>41795.598923611113</v>
      </c>
      <c r="T70" s="20">
        <v>41825.598923611113</v>
      </c>
      <c r="U70">
        <v>2014</v>
      </c>
    </row>
    <row r="71" spans="1:21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21" t="s">
        <v>8320</v>
      </c>
      <c r="P71" t="s">
        <v>8321</v>
      </c>
      <c r="Q71">
        <v>22</v>
      </c>
      <c r="R71">
        <v>48.56</v>
      </c>
      <c r="S71" s="20">
        <v>42245.234340277777</v>
      </c>
      <c r="T71" s="20">
        <v>42263.234340277777</v>
      </c>
      <c r="U71">
        <v>2015</v>
      </c>
    </row>
    <row r="72" spans="1:21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21" t="s">
        <v>8320</v>
      </c>
      <c r="P72" t="s">
        <v>8321</v>
      </c>
      <c r="Q72">
        <v>28</v>
      </c>
      <c r="R72">
        <v>61</v>
      </c>
      <c r="S72" s="20">
        <v>42089.901574074072</v>
      </c>
      <c r="T72" s="20">
        <v>42149.901574074072</v>
      </c>
      <c r="U72">
        <v>2015</v>
      </c>
    </row>
    <row r="73" spans="1:21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21" t="s">
        <v>8320</v>
      </c>
      <c r="P73" t="s">
        <v>8321</v>
      </c>
      <c r="Q73">
        <v>24</v>
      </c>
      <c r="R73">
        <v>53.13</v>
      </c>
      <c r="S73" s="20">
        <v>42306.848854166667</v>
      </c>
      <c r="T73" s="20">
        <v>42336.890520833331</v>
      </c>
      <c r="U73">
        <v>2015</v>
      </c>
    </row>
    <row r="74" spans="1:21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21" t="s">
        <v>8320</v>
      </c>
      <c r="P74" t="s">
        <v>8321</v>
      </c>
      <c r="Q74">
        <v>7</v>
      </c>
      <c r="R74">
        <v>59</v>
      </c>
      <c r="S74" s="20">
        <v>42293.809212962966</v>
      </c>
      <c r="T74" s="20">
        <v>42353.85087962963</v>
      </c>
      <c r="U74">
        <v>2015</v>
      </c>
    </row>
    <row r="75" spans="1:21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21" t="s">
        <v>8320</v>
      </c>
      <c r="P75" t="s">
        <v>8321</v>
      </c>
      <c r="Q75">
        <v>24</v>
      </c>
      <c r="R75">
        <v>41</v>
      </c>
      <c r="S75" s="20">
        <v>42770.290590277778</v>
      </c>
      <c r="T75" s="20">
        <v>42800.290590277778</v>
      </c>
      <c r="U75">
        <v>2017</v>
      </c>
    </row>
    <row r="76" spans="1:21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21" t="s">
        <v>8320</v>
      </c>
      <c r="P76" t="s">
        <v>8321</v>
      </c>
      <c r="Q76">
        <v>16</v>
      </c>
      <c r="R76">
        <v>66.67</v>
      </c>
      <c r="S76" s="20">
        <v>42374.655081018514</v>
      </c>
      <c r="T76" s="20">
        <v>42403.784027777772</v>
      </c>
      <c r="U76">
        <v>2016</v>
      </c>
    </row>
    <row r="77" spans="1:21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21" t="s">
        <v>8320</v>
      </c>
      <c r="P77" t="s">
        <v>8321</v>
      </c>
      <c r="Q77">
        <v>12</v>
      </c>
      <c r="R77">
        <v>79.400000000000006</v>
      </c>
      <c r="S77" s="20">
        <v>42151.905717592599</v>
      </c>
      <c r="T77" s="20">
        <v>42182.905717592599</v>
      </c>
      <c r="U77">
        <v>2015</v>
      </c>
    </row>
    <row r="78" spans="1:21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21" t="s">
        <v>8320</v>
      </c>
      <c r="P78" t="s">
        <v>8321</v>
      </c>
      <c r="Q78">
        <v>7</v>
      </c>
      <c r="R78">
        <v>72.400000000000006</v>
      </c>
      <c r="S78" s="20">
        <v>42041.205000000002</v>
      </c>
      <c r="T78" s="20">
        <v>42086.16333333333</v>
      </c>
      <c r="U78">
        <v>2015</v>
      </c>
    </row>
    <row r="79" spans="1:21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21" t="s">
        <v>8320</v>
      </c>
      <c r="P79" t="s">
        <v>8321</v>
      </c>
      <c r="Q79">
        <v>18</v>
      </c>
      <c r="R79">
        <v>25.57</v>
      </c>
      <c r="S79" s="20">
        <v>41833.089756944442</v>
      </c>
      <c r="T79" s="20">
        <v>41863.079143518517</v>
      </c>
      <c r="U79">
        <v>2014</v>
      </c>
    </row>
    <row r="80" spans="1:21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21" t="s">
        <v>8320</v>
      </c>
      <c r="P80" t="s">
        <v>8321</v>
      </c>
      <c r="Q80">
        <v>16</v>
      </c>
      <c r="R80">
        <v>29.17</v>
      </c>
      <c r="S80" s="20">
        <v>42041.581307870365</v>
      </c>
      <c r="T80" s="20">
        <v>42071.539641203708</v>
      </c>
      <c r="U80">
        <v>2015</v>
      </c>
    </row>
    <row r="81" spans="1:21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21" t="s">
        <v>8320</v>
      </c>
      <c r="P81" t="s">
        <v>8321</v>
      </c>
      <c r="Q81">
        <v>4</v>
      </c>
      <c r="R81">
        <v>26.33</v>
      </c>
      <c r="S81" s="20">
        <v>42278.664965277778</v>
      </c>
      <c r="T81" s="20">
        <v>42308.664965277778</v>
      </c>
      <c r="U81">
        <v>2015</v>
      </c>
    </row>
    <row r="82" spans="1:21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21" t="s">
        <v>8320</v>
      </c>
      <c r="P82" t="s">
        <v>8321</v>
      </c>
      <c r="Q82">
        <v>4</v>
      </c>
      <c r="R82">
        <v>23.92</v>
      </c>
      <c r="S82" s="20">
        <v>41858.007071759261</v>
      </c>
      <c r="T82" s="20">
        <v>41888.007071759261</v>
      </c>
      <c r="U82">
        <v>2014</v>
      </c>
    </row>
    <row r="83" spans="1:21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21" t="s">
        <v>8320</v>
      </c>
      <c r="P83" t="s">
        <v>8321</v>
      </c>
      <c r="Q83">
        <v>12</v>
      </c>
      <c r="R83">
        <v>75.25</v>
      </c>
      <c r="S83" s="20">
        <v>41869.798726851855</v>
      </c>
      <c r="T83" s="20">
        <v>41929.798726851855</v>
      </c>
      <c r="U83">
        <v>2014</v>
      </c>
    </row>
    <row r="84" spans="1:21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21" t="s">
        <v>8320</v>
      </c>
      <c r="P84" t="s">
        <v>8321</v>
      </c>
      <c r="Q84">
        <v>50</v>
      </c>
      <c r="R84">
        <v>60</v>
      </c>
      <c r="S84" s="20">
        <v>42370.007766203707</v>
      </c>
      <c r="T84" s="20">
        <v>42398.981944444444</v>
      </c>
      <c r="U84">
        <v>2016</v>
      </c>
    </row>
    <row r="85" spans="1:21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21" t="s">
        <v>8320</v>
      </c>
      <c r="P85" t="s">
        <v>8321</v>
      </c>
      <c r="Q85">
        <v>60</v>
      </c>
      <c r="R85">
        <v>60</v>
      </c>
      <c r="S85" s="20">
        <v>42305.670914351853</v>
      </c>
      <c r="T85" s="20">
        <v>42339.249305555553</v>
      </c>
      <c r="U85">
        <v>2015</v>
      </c>
    </row>
    <row r="86" spans="1:21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21" t="s">
        <v>8320</v>
      </c>
      <c r="P86" t="s">
        <v>8321</v>
      </c>
      <c r="Q86">
        <v>24</v>
      </c>
      <c r="R86">
        <v>24.33</v>
      </c>
      <c r="S86" s="20">
        <v>41880.788842592592</v>
      </c>
      <c r="T86" s="20">
        <v>41910.788842592592</v>
      </c>
      <c r="U86">
        <v>2014</v>
      </c>
    </row>
    <row r="87" spans="1:21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21" t="s">
        <v>8320</v>
      </c>
      <c r="P87" t="s">
        <v>8321</v>
      </c>
      <c r="Q87">
        <v>14</v>
      </c>
      <c r="R87">
        <v>71.25</v>
      </c>
      <c r="S87" s="20">
        <v>42414.235879629632</v>
      </c>
      <c r="T87" s="20">
        <v>42474.194212962961</v>
      </c>
      <c r="U87">
        <v>2016</v>
      </c>
    </row>
    <row r="88" spans="1:21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21" t="s">
        <v>8320</v>
      </c>
      <c r="P88" t="s">
        <v>8321</v>
      </c>
      <c r="Q88">
        <v>3</v>
      </c>
      <c r="R88">
        <v>27.3</v>
      </c>
      <c r="S88" s="20">
        <v>42415.883425925931</v>
      </c>
      <c r="T88" s="20">
        <v>42475.84175925926</v>
      </c>
      <c r="U88">
        <v>2016</v>
      </c>
    </row>
    <row r="89" spans="1:21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21" t="s">
        <v>8320</v>
      </c>
      <c r="P89" t="s">
        <v>8321</v>
      </c>
      <c r="Q89">
        <v>5</v>
      </c>
      <c r="R89">
        <v>90.33</v>
      </c>
      <c r="S89" s="20">
        <v>42722.84474537037</v>
      </c>
      <c r="T89" s="20">
        <v>42752.84474537037</v>
      </c>
      <c r="U89">
        <v>2016</v>
      </c>
    </row>
    <row r="90" spans="1:21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21" t="s">
        <v>8320</v>
      </c>
      <c r="P90" t="s">
        <v>8321</v>
      </c>
      <c r="Q90">
        <v>7</v>
      </c>
      <c r="R90">
        <v>29.56</v>
      </c>
      <c r="S90" s="20">
        <v>42480.800648148142</v>
      </c>
      <c r="T90" s="20">
        <v>42540.800648148142</v>
      </c>
      <c r="U90">
        <v>2016</v>
      </c>
    </row>
    <row r="91" spans="1:21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21" t="s">
        <v>8320</v>
      </c>
      <c r="P91" t="s">
        <v>8321</v>
      </c>
      <c r="Q91">
        <v>3</v>
      </c>
      <c r="R91">
        <v>52.8</v>
      </c>
      <c r="S91" s="20">
        <v>42499.731701388882</v>
      </c>
      <c r="T91" s="20">
        <v>42529.731701388882</v>
      </c>
      <c r="U91">
        <v>2016</v>
      </c>
    </row>
    <row r="92" spans="1:21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21" t="s">
        <v>8320</v>
      </c>
      <c r="P92" t="s">
        <v>8321</v>
      </c>
      <c r="Q92">
        <v>5</v>
      </c>
      <c r="R92">
        <v>65</v>
      </c>
      <c r="S92" s="20">
        <v>41829.73715277778</v>
      </c>
      <c r="T92" s="20">
        <v>41852.716666666667</v>
      </c>
      <c r="U92">
        <v>2014</v>
      </c>
    </row>
    <row r="93" spans="1:21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21" t="s">
        <v>8320</v>
      </c>
      <c r="P93" t="s">
        <v>8321</v>
      </c>
      <c r="Q93">
        <v>33</v>
      </c>
      <c r="R93">
        <v>37.14</v>
      </c>
      <c r="S93" s="20">
        <v>42056.1324537037</v>
      </c>
      <c r="T93" s="20">
        <v>42086.207638888889</v>
      </c>
      <c r="U93">
        <v>2015</v>
      </c>
    </row>
    <row r="94" spans="1:21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21" t="s">
        <v>8320</v>
      </c>
      <c r="P94" t="s">
        <v>8321</v>
      </c>
      <c r="Q94">
        <v>34</v>
      </c>
      <c r="R94">
        <v>63</v>
      </c>
      <c r="S94" s="20">
        <v>42461.596273148149</v>
      </c>
      <c r="T94" s="20">
        <v>42491.596273148149</v>
      </c>
      <c r="U94">
        <v>2016</v>
      </c>
    </row>
    <row r="95" spans="1:21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21" t="s">
        <v>8320</v>
      </c>
      <c r="P95" t="s">
        <v>8321</v>
      </c>
      <c r="Q95">
        <v>13</v>
      </c>
      <c r="R95">
        <v>50.2</v>
      </c>
      <c r="S95" s="20">
        <v>42509.814108796301</v>
      </c>
      <c r="T95" s="20">
        <v>42539.814108796301</v>
      </c>
      <c r="U95">
        <v>2016</v>
      </c>
    </row>
    <row r="96" spans="1:21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21" t="s">
        <v>8320</v>
      </c>
      <c r="P96" t="s">
        <v>8321</v>
      </c>
      <c r="Q96">
        <v>5</v>
      </c>
      <c r="R96">
        <v>30</v>
      </c>
      <c r="S96" s="20">
        <v>42122.732499999998</v>
      </c>
      <c r="T96" s="20">
        <v>42155.732638888891</v>
      </c>
      <c r="U96">
        <v>2015</v>
      </c>
    </row>
    <row r="97" spans="1:21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21" t="s">
        <v>8320</v>
      </c>
      <c r="P97" t="s">
        <v>8321</v>
      </c>
      <c r="Q97">
        <v>38</v>
      </c>
      <c r="R97">
        <v>56.25</v>
      </c>
      <c r="S97" s="20">
        <v>42074.219699074078</v>
      </c>
      <c r="T97" s="20">
        <v>42104.208333333328</v>
      </c>
      <c r="U97">
        <v>2015</v>
      </c>
    </row>
    <row r="98" spans="1:21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21" t="s">
        <v>8320</v>
      </c>
      <c r="P98" t="s">
        <v>8321</v>
      </c>
      <c r="Q98">
        <v>7</v>
      </c>
      <c r="R98">
        <v>30.71</v>
      </c>
      <c r="S98" s="20">
        <v>42768.97084490741</v>
      </c>
      <c r="T98" s="20">
        <v>42789.041666666672</v>
      </c>
      <c r="U98">
        <v>2017</v>
      </c>
    </row>
    <row r="99" spans="1:21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21" t="s">
        <v>8320</v>
      </c>
      <c r="P99" t="s">
        <v>8321</v>
      </c>
      <c r="Q99">
        <v>11</v>
      </c>
      <c r="R99">
        <v>26.75</v>
      </c>
      <c r="S99" s="20">
        <v>41975.642974537041</v>
      </c>
      <c r="T99" s="20">
        <v>42035.642974537041</v>
      </c>
      <c r="U99">
        <v>2014</v>
      </c>
    </row>
    <row r="100" spans="1:21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21" t="s">
        <v>8320</v>
      </c>
      <c r="P100" t="s">
        <v>8321</v>
      </c>
      <c r="Q100">
        <v>7</v>
      </c>
      <c r="R100">
        <v>35.17</v>
      </c>
      <c r="S100" s="20">
        <v>42601.854699074072</v>
      </c>
      <c r="T100" s="20">
        <v>42611.163194444445</v>
      </c>
      <c r="U100">
        <v>2016</v>
      </c>
    </row>
    <row r="101" spans="1:21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21" t="s">
        <v>8320</v>
      </c>
      <c r="P101" t="s">
        <v>8321</v>
      </c>
      <c r="Q101">
        <v>21</v>
      </c>
      <c r="R101">
        <v>26.38</v>
      </c>
      <c r="S101" s="20">
        <v>41981.067523148144</v>
      </c>
      <c r="T101" s="20">
        <v>42041.067523148144</v>
      </c>
      <c r="U101">
        <v>2014</v>
      </c>
    </row>
    <row r="102" spans="1:21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21" t="s">
        <v>8320</v>
      </c>
      <c r="P102" t="s">
        <v>8321</v>
      </c>
      <c r="Q102">
        <v>13</v>
      </c>
      <c r="R102">
        <v>25.5</v>
      </c>
      <c r="S102" s="20">
        <v>41990.506377314814</v>
      </c>
      <c r="T102" s="20">
        <v>42020.506377314814</v>
      </c>
      <c r="U102">
        <v>2014</v>
      </c>
    </row>
    <row r="103" spans="1:21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21" t="s">
        <v>8320</v>
      </c>
      <c r="P103" t="s">
        <v>8321</v>
      </c>
      <c r="Q103">
        <v>2</v>
      </c>
      <c r="R103">
        <v>202</v>
      </c>
      <c r="S103" s="20">
        <v>42621.389340277776</v>
      </c>
      <c r="T103" s="20">
        <v>42651.389340277776</v>
      </c>
      <c r="U103">
        <v>2016</v>
      </c>
    </row>
    <row r="104" spans="1:21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21" t="s">
        <v>8320</v>
      </c>
      <c r="P104" t="s">
        <v>8321</v>
      </c>
      <c r="Q104">
        <v>10</v>
      </c>
      <c r="R104">
        <v>100.5</v>
      </c>
      <c r="S104" s="20">
        <v>42020.587349537032</v>
      </c>
      <c r="T104" s="20">
        <v>42050.587349537032</v>
      </c>
      <c r="U104">
        <v>2015</v>
      </c>
    </row>
    <row r="105" spans="1:21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21" t="s">
        <v>8320</v>
      </c>
      <c r="P105" t="s">
        <v>8321</v>
      </c>
      <c r="Q105">
        <v>1</v>
      </c>
      <c r="R105">
        <v>100</v>
      </c>
      <c r="S105" s="20">
        <v>42067.947337962964</v>
      </c>
      <c r="T105" s="20">
        <v>42097.905671296292</v>
      </c>
      <c r="U105">
        <v>2015</v>
      </c>
    </row>
    <row r="106" spans="1:21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21" t="s">
        <v>8320</v>
      </c>
      <c r="P106" t="s">
        <v>8321</v>
      </c>
      <c r="Q106">
        <v>3</v>
      </c>
      <c r="R106">
        <v>39</v>
      </c>
      <c r="S106" s="20">
        <v>42031.833587962959</v>
      </c>
      <c r="T106" s="20">
        <v>42063.333333333328</v>
      </c>
      <c r="U106">
        <v>2015</v>
      </c>
    </row>
    <row r="107" spans="1:21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21" t="s">
        <v>8320</v>
      </c>
      <c r="P107" t="s">
        <v>8321</v>
      </c>
      <c r="Q107">
        <v>3</v>
      </c>
      <c r="R107">
        <v>23.63</v>
      </c>
      <c r="S107" s="20">
        <v>41885.221550925926</v>
      </c>
      <c r="T107" s="20">
        <v>41916.290972222225</v>
      </c>
      <c r="U107">
        <v>2014</v>
      </c>
    </row>
    <row r="108" spans="1:21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21" t="s">
        <v>8320</v>
      </c>
      <c r="P108" t="s">
        <v>8321</v>
      </c>
      <c r="Q108">
        <v>0</v>
      </c>
      <c r="R108">
        <v>46.25</v>
      </c>
      <c r="S108" s="20">
        <v>41948.727256944447</v>
      </c>
      <c r="T108" s="20">
        <v>41978.727256944447</v>
      </c>
      <c r="U108">
        <v>2014</v>
      </c>
    </row>
    <row r="109" spans="1:21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21" t="s">
        <v>8320</v>
      </c>
      <c r="P109" t="s">
        <v>8321</v>
      </c>
      <c r="Q109">
        <v>3</v>
      </c>
      <c r="R109">
        <v>61.67</v>
      </c>
      <c r="S109" s="20">
        <v>42224.756909722222</v>
      </c>
      <c r="T109" s="20">
        <v>42254.756909722222</v>
      </c>
      <c r="U109">
        <v>2015</v>
      </c>
    </row>
    <row r="110" spans="1:21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21" t="s">
        <v>8320</v>
      </c>
      <c r="P110" t="s">
        <v>8321</v>
      </c>
      <c r="Q110">
        <v>1</v>
      </c>
      <c r="R110">
        <v>35.4</v>
      </c>
      <c r="S110" s="20">
        <v>42540.593530092592</v>
      </c>
      <c r="T110" s="20">
        <v>42570.593530092592</v>
      </c>
      <c r="U110">
        <v>2016</v>
      </c>
    </row>
    <row r="111" spans="1:21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21" t="s">
        <v>8320</v>
      </c>
      <c r="P111" t="s">
        <v>8321</v>
      </c>
      <c r="Q111">
        <v>11</v>
      </c>
      <c r="R111">
        <v>42.5</v>
      </c>
      <c r="S111" s="20">
        <v>41793.191875000004</v>
      </c>
      <c r="T111" s="20">
        <v>41807.191875000004</v>
      </c>
      <c r="U111">
        <v>2014</v>
      </c>
    </row>
    <row r="112" spans="1:21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21" t="s">
        <v>8320</v>
      </c>
      <c r="P112" t="s">
        <v>8321</v>
      </c>
      <c r="Q112">
        <v>17</v>
      </c>
      <c r="R112">
        <v>27.5</v>
      </c>
      <c r="S112" s="20">
        <v>42031.666898148149</v>
      </c>
      <c r="T112" s="20">
        <v>42064.125</v>
      </c>
      <c r="U112">
        <v>2015</v>
      </c>
    </row>
    <row r="113" spans="1:21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21" t="s">
        <v>8320</v>
      </c>
      <c r="P113" t="s">
        <v>8321</v>
      </c>
      <c r="Q113">
        <v>15</v>
      </c>
      <c r="R113">
        <v>38.25</v>
      </c>
      <c r="S113" s="20">
        <v>41906.819513888891</v>
      </c>
      <c r="T113" s="20">
        <v>41938.838888888888</v>
      </c>
      <c r="U113">
        <v>2014</v>
      </c>
    </row>
    <row r="114" spans="1:21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21" t="s">
        <v>8320</v>
      </c>
      <c r="P114" t="s">
        <v>8321</v>
      </c>
      <c r="Q114">
        <v>21</v>
      </c>
      <c r="R114">
        <v>37.5</v>
      </c>
      <c r="S114" s="20">
        <v>42297.691006944442</v>
      </c>
      <c r="T114" s="20">
        <v>42320.290972222225</v>
      </c>
      <c r="U114">
        <v>2015</v>
      </c>
    </row>
    <row r="115" spans="1:21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21" t="s">
        <v>8320</v>
      </c>
      <c r="P115" t="s">
        <v>8321</v>
      </c>
      <c r="Q115">
        <v>5</v>
      </c>
      <c r="R115">
        <v>24.33</v>
      </c>
      <c r="S115" s="20">
        <v>42165.037581018521</v>
      </c>
      <c r="T115" s="20">
        <v>42224.898611111115</v>
      </c>
      <c r="U115">
        <v>2015</v>
      </c>
    </row>
    <row r="116" spans="1:21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21" t="s">
        <v>8320</v>
      </c>
      <c r="P116" t="s">
        <v>8321</v>
      </c>
      <c r="Q116">
        <v>27</v>
      </c>
      <c r="R116">
        <v>22.83</v>
      </c>
      <c r="S116" s="20">
        <v>42475.848067129627</v>
      </c>
      <c r="T116" s="20">
        <v>42505.848067129627</v>
      </c>
      <c r="U116">
        <v>2016</v>
      </c>
    </row>
    <row r="117" spans="1:21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21" t="s">
        <v>8320</v>
      </c>
      <c r="P117" t="s">
        <v>8321</v>
      </c>
      <c r="Q117">
        <v>1</v>
      </c>
      <c r="R117">
        <v>22.67</v>
      </c>
      <c r="S117" s="20">
        <v>41811.536180555559</v>
      </c>
      <c r="T117" s="20">
        <v>41841.536180555559</v>
      </c>
      <c r="U117">
        <v>2014</v>
      </c>
    </row>
    <row r="118" spans="1:21" ht="240" x14ac:dyDescent="0.2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21" t="s">
        <v>8320</v>
      </c>
      <c r="P118" t="s">
        <v>8321</v>
      </c>
      <c r="Q118">
        <v>0</v>
      </c>
      <c r="R118">
        <v>33.75</v>
      </c>
      <c r="S118" s="20">
        <v>41863.359282407408</v>
      </c>
      <c r="T118" s="20">
        <v>41893.359282407408</v>
      </c>
      <c r="U118">
        <v>2014</v>
      </c>
    </row>
    <row r="119" spans="1:21" ht="210" x14ac:dyDescent="0.2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21" t="s">
        <v>8320</v>
      </c>
      <c r="P119" t="s">
        <v>8321</v>
      </c>
      <c r="Q119">
        <v>5</v>
      </c>
      <c r="R119">
        <v>27</v>
      </c>
      <c r="S119" s="20">
        <v>42136.092488425929</v>
      </c>
      <c r="T119" s="20">
        <v>42166.092488425929</v>
      </c>
      <c r="U119">
        <v>2015</v>
      </c>
    </row>
    <row r="120" spans="1:21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21" t="s">
        <v>8320</v>
      </c>
      <c r="P120" t="s">
        <v>8321</v>
      </c>
      <c r="Q120">
        <v>33</v>
      </c>
      <c r="R120">
        <v>26</v>
      </c>
      <c r="S120" s="20">
        <v>42047.07640046296</v>
      </c>
      <c r="T120" s="20">
        <v>42077.034733796296</v>
      </c>
      <c r="U120">
        <v>2015</v>
      </c>
    </row>
    <row r="121" spans="1:21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21" t="s">
        <v>8320</v>
      </c>
      <c r="P121" t="s">
        <v>8321</v>
      </c>
      <c r="Q121">
        <v>6</v>
      </c>
      <c r="R121">
        <v>42</v>
      </c>
      <c r="S121" s="20">
        <v>42053.722060185188</v>
      </c>
      <c r="T121" s="20">
        <v>42113.680393518516</v>
      </c>
      <c r="U121">
        <v>2015</v>
      </c>
    </row>
    <row r="122" spans="1:21" ht="210" x14ac:dyDescent="0.2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21" t="s">
        <v>8320</v>
      </c>
      <c r="P122" t="s">
        <v>8321</v>
      </c>
      <c r="Q122">
        <v>1</v>
      </c>
      <c r="R122">
        <v>62.5</v>
      </c>
      <c r="S122" s="20">
        <v>41878.911550925928</v>
      </c>
      <c r="T122" s="20">
        <v>41938.911550925928</v>
      </c>
      <c r="U122">
        <v>2014</v>
      </c>
    </row>
    <row r="123" spans="1:21" ht="225" x14ac:dyDescent="0.2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21" t="s">
        <v>8320</v>
      </c>
      <c r="P123" t="s">
        <v>8321</v>
      </c>
      <c r="Q123">
        <v>1</v>
      </c>
      <c r="R123">
        <v>62.5</v>
      </c>
      <c r="S123" s="20">
        <v>41843.775011574071</v>
      </c>
      <c r="T123" s="20">
        <v>41863.775011574071</v>
      </c>
      <c r="U123">
        <v>2014</v>
      </c>
    </row>
    <row r="124" spans="1:21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21" t="s">
        <v>8320</v>
      </c>
      <c r="P124" t="s">
        <v>8321</v>
      </c>
      <c r="Q124">
        <v>1</v>
      </c>
      <c r="R124">
        <v>13.11</v>
      </c>
      <c r="S124" s="20">
        <v>41977.004976851851</v>
      </c>
      <c r="T124" s="20">
        <v>42008.976388888885</v>
      </c>
      <c r="U124">
        <v>2014</v>
      </c>
    </row>
    <row r="125" spans="1:21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21" t="s">
        <v>8320</v>
      </c>
      <c r="P125" t="s">
        <v>8321</v>
      </c>
      <c r="Q125">
        <v>2</v>
      </c>
      <c r="R125">
        <v>27.5</v>
      </c>
      <c r="S125" s="20">
        <v>41991.022488425922</v>
      </c>
      <c r="T125" s="20">
        <v>42015.041666666672</v>
      </c>
      <c r="U125">
        <v>2014</v>
      </c>
    </row>
    <row r="126" spans="1:21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21" t="s">
        <v>8320</v>
      </c>
      <c r="P126" t="s">
        <v>8321</v>
      </c>
      <c r="Q126">
        <v>1</v>
      </c>
      <c r="R126">
        <v>52.5</v>
      </c>
      <c r="S126" s="20">
        <v>41856.672152777777</v>
      </c>
      <c r="T126" s="20">
        <v>41886.672152777777</v>
      </c>
      <c r="U126">
        <v>2014</v>
      </c>
    </row>
    <row r="127" spans="1:21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21" t="s">
        <v>8320</v>
      </c>
      <c r="P127" t="s">
        <v>8321</v>
      </c>
      <c r="Q127">
        <v>3</v>
      </c>
      <c r="R127">
        <v>50.5</v>
      </c>
      <c r="S127" s="20">
        <v>42615.142870370371</v>
      </c>
      <c r="T127" s="20">
        <v>42645.142870370371</v>
      </c>
      <c r="U127">
        <v>2016</v>
      </c>
    </row>
    <row r="128" spans="1:21" ht="285" x14ac:dyDescent="0.2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21" t="s">
        <v>8320</v>
      </c>
      <c r="P128" t="s">
        <v>8321</v>
      </c>
      <c r="Q128">
        <v>2</v>
      </c>
      <c r="R128">
        <v>25</v>
      </c>
      <c r="S128" s="20">
        <v>41858.214629629627</v>
      </c>
      <c r="T128" s="20">
        <v>41888.214629629627</v>
      </c>
      <c r="U128">
        <v>2014</v>
      </c>
    </row>
    <row r="129" spans="1:21" ht="60" x14ac:dyDescent="0.2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21" t="s">
        <v>8320</v>
      </c>
      <c r="P129" t="s">
        <v>8321</v>
      </c>
      <c r="Q129">
        <v>5</v>
      </c>
      <c r="R129">
        <v>100</v>
      </c>
      <c r="S129" s="20">
        <v>41914.590011574073</v>
      </c>
      <c r="T129" s="20">
        <v>41955.907638888893</v>
      </c>
      <c r="U129">
        <v>2014</v>
      </c>
    </row>
    <row r="130" spans="1:21" ht="270" x14ac:dyDescent="0.2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21" t="s">
        <v>8320</v>
      </c>
      <c r="P130" t="s">
        <v>8321</v>
      </c>
      <c r="Q130">
        <v>10</v>
      </c>
      <c r="R130">
        <v>100</v>
      </c>
      <c r="S130" s="20">
        <v>42203.677766203706</v>
      </c>
      <c r="T130" s="20">
        <v>42233.677766203706</v>
      </c>
      <c r="U130">
        <v>2015</v>
      </c>
    </row>
    <row r="131" spans="1:21" ht="270" x14ac:dyDescent="0.2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21" t="s">
        <v>8320</v>
      </c>
      <c r="P131" t="s">
        <v>8321</v>
      </c>
      <c r="Q131">
        <v>10</v>
      </c>
      <c r="R131">
        <v>16.670000000000002</v>
      </c>
      <c r="S131" s="20">
        <v>42188.83293981482</v>
      </c>
      <c r="T131" s="20">
        <v>42242.772222222222</v>
      </c>
      <c r="U131">
        <v>2015</v>
      </c>
    </row>
    <row r="132" spans="1:21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21" t="s">
        <v>8320</v>
      </c>
      <c r="P132" t="s">
        <v>8321</v>
      </c>
      <c r="Q132">
        <v>17</v>
      </c>
      <c r="R132">
        <v>33.33</v>
      </c>
      <c r="S132" s="20">
        <v>42057.190960648149</v>
      </c>
      <c r="T132" s="20">
        <v>42087.149293981478</v>
      </c>
      <c r="U132">
        <v>2015</v>
      </c>
    </row>
    <row r="133" spans="1:21" ht="150" x14ac:dyDescent="0.2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21" t="s">
        <v>8320</v>
      </c>
      <c r="P133" t="s">
        <v>8321</v>
      </c>
      <c r="Q133">
        <v>20</v>
      </c>
      <c r="R133">
        <v>100</v>
      </c>
      <c r="S133" s="20">
        <v>42125.644467592589</v>
      </c>
      <c r="T133" s="20">
        <v>42155.644467592589</v>
      </c>
      <c r="U133">
        <v>2015</v>
      </c>
    </row>
    <row r="134" spans="1:21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21" t="s">
        <v>8320</v>
      </c>
      <c r="P134" t="s">
        <v>8321</v>
      </c>
      <c r="Q134">
        <v>2</v>
      </c>
      <c r="R134">
        <v>15.83</v>
      </c>
      <c r="S134" s="20">
        <v>41781.045173611114</v>
      </c>
      <c r="T134" s="20">
        <v>41811.045173611114</v>
      </c>
      <c r="U134">
        <v>2014</v>
      </c>
    </row>
    <row r="135" spans="1:21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21" t="s">
        <v>8320</v>
      </c>
      <c r="P135" t="s">
        <v>8321</v>
      </c>
      <c r="Q135">
        <v>3</v>
      </c>
      <c r="R135">
        <v>23.75</v>
      </c>
      <c r="S135" s="20">
        <v>42446.060694444444</v>
      </c>
      <c r="T135" s="20">
        <v>42461.165972222225</v>
      </c>
      <c r="U135">
        <v>2016</v>
      </c>
    </row>
    <row r="136" spans="1:21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21" t="s">
        <v>8320</v>
      </c>
      <c r="P136" t="s">
        <v>8321</v>
      </c>
      <c r="Q136">
        <v>3</v>
      </c>
      <c r="R136">
        <v>15.67</v>
      </c>
      <c r="S136" s="20">
        <v>42029.135879629626</v>
      </c>
      <c r="T136" s="20">
        <v>42059.135879629626</v>
      </c>
      <c r="U136">
        <v>2015</v>
      </c>
    </row>
    <row r="137" spans="1:21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21" t="s">
        <v>8320</v>
      </c>
      <c r="P137" t="s">
        <v>8321</v>
      </c>
      <c r="Q137">
        <v>11</v>
      </c>
      <c r="R137">
        <v>40</v>
      </c>
      <c r="S137" s="20">
        <v>42497.070775462969</v>
      </c>
      <c r="T137" s="20">
        <v>42514.600694444445</v>
      </c>
      <c r="U137">
        <v>2016</v>
      </c>
    </row>
    <row r="138" spans="1:21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21" t="s">
        <v>8320</v>
      </c>
      <c r="P138" t="s">
        <v>8321</v>
      </c>
      <c r="Q138">
        <v>0</v>
      </c>
      <c r="R138">
        <v>23.33</v>
      </c>
      <c r="S138" s="20">
        <v>42123.648831018523</v>
      </c>
      <c r="T138" s="20">
        <v>42153.648831018523</v>
      </c>
      <c r="U138">
        <v>2015</v>
      </c>
    </row>
    <row r="139" spans="1:21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21" t="s">
        <v>8320</v>
      </c>
      <c r="P139" t="s">
        <v>8321</v>
      </c>
      <c r="Q139">
        <v>9</v>
      </c>
      <c r="R139">
        <v>16.25</v>
      </c>
      <c r="S139" s="20">
        <v>41834.135370370372</v>
      </c>
      <c r="T139" s="20">
        <v>41849.135370370372</v>
      </c>
      <c r="U139">
        <v>2014</v>
      </c>
    </row>
    <row r="140" spans="1:21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21" t="s">
        <v>8320</v>
      </c>
      <c r="P140" t="s">
        <v>8321</v>
      </c>
      <c r="Q140">
        <v>8</v>
      </c>
      <c r="R140">
        <v>10.17</v>
      </c>
      <c r="S140" s="20">
        <v>42020.768634259264</v>
      </c>
      <c r="T140" s="20">
        <v>42065.958333333328</v>
      </c>
      <c r="U140">
        <v>2015</v>
      </c>
    </row>
    <row r="141" spans="1:21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21" t="s">
        <v>8320</v>
      </c>
      <c r="P141" t="s">
        <v>8321</v>
      </c>
      <c r="Q141">
        <v>1</v>
      </c>
      <c r="R141">
        <v>20</v>
      </c>
      <c r="S141" s="20">
        <v>42295.891828703709</v>
      </c>
      <c r="T141" s="20">
        <v>42325.933495370366</v>
      </c>
      <c r="U141">
        <v>2015</v>
      </c>
    </row>
    <row r="142" spans="1:21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21" t="s">
        <v>8320</v>
      </c>
      <c r="P142" t="s">
        <v>8321</v>
      </c>
      <c r="Q142">
        <v>2</v>
      </c>
      <c r="R142">
        <v>59</v>
      </c>
      <c r="S142" s="20">
        <v>42767.031678240746</v>
      </c>
      <c r="T142" s="20">
        <v>42797.208333333328</v>
      </c>
      <c r="U142">
        <v>2017</v>
      </c>
    </row>
    <row r="143" spans="1:21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21" t="s">
        <v>8320</v>
      </c>
      <c r="P143" t="s">
        <v>8321</v>
      </c>
      <c r="Q143">
        <v>0</v>
      </c>
      <c r="R143">
        <v>18.329999999999998</v>
      </c>
      <c r="S143" s="20">
        <v>41784.789687500001</v>
      </c>
      <c r="T143" s="20">
        <v>41814.789687500001</v>
      </c>
      <c r="U143">
        <v>2014</v>
      </c>
    </row>
    <row r="144" spans="1:21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21" t="s">
        <v>8320</v>
      </c>
      <c r="P144" t="s">
        <v>8321</v>
      </c>
      <c r="Q144">
        <v>9</v>
      </c>
      <c r="R144">
        <v>8.5</v>
      </c>
      <c r="S144" s="20">
        <v>41826.61954861111</v>
      </c>
      <c r="T144" s="20">
        <v>41856.61954861111</v>
      </c>
      <c r="U144">
        <v>2014</v>
      </c>
    </row>
    <row r="145" spans="1:21" ht="285" x14ac:dyDescent="0.2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21" t="s">
        <v>8320</v>
      </c>
      <c r="P145" t="s">
        <v>8321</v>
      </c>
      <c r="Q145">
        <v>1</v>
      </c>
      <c r="R145">
        <v>25</v>
      </c>
      <c r="S145" s="20">
        <v>41940.587233796294</v>
      </c>
      <c r="T145" s="20">
        <v>41968.041666666672</v>
      </c>
      <c r="U145">
        <v>2014</v>
      </c>
    </row>
    <row r="146" spans="1:21" ht="285" x14ac:dyDescent="0.2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21" t="s">
        <v>8320</v>
      </c>
      <c r="P146" t="s">
        <v>8321</v>
      </c>
      <c r="Q146">
        <v>1</v>
      </c>
      <c r="R146">
        <v>50</v>
      </c>
      <c r="S146" s="20">
        <v>42570.850381944445</v>
      </c>
      <c r="T146" s="20">
        <v>42615.850381944445</v>
      </c>
      <c r="U146">
        <v>2016</v>
      </c>
    </row>
    <row r="147" spans="1:21" ht="285" x14ac:dyDescent="0.2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21" t="s">
        <v>8320</v>
      </c>
      <c r="P147" t="s">
        <v>8321</v>
      </c>
      <c r="Q147">
        <v>5</v>
      </c>
      <c r="R147">
        <v>50</v>
      </c>
      <c r="S147" s="20">
        <v>42032.250208333338</v>
      </c>
      <c r="T147" s="20">
        <v>42063.250208333338</v>
      </c>
      <c r="U147">
        <v>2015</v>
      </c>
    </row>
    <row r="148" spans="1:21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21" t="s">
        <v>8320</v>
      </c>
      <c r="P148" t="s">
        <v>8321</v>
      </c>
      <c r="Q148">
        <v>5</v>
      </c>
      <c r="R148">
        <v>9.4</v>
      </c>
      <c r="S148" s="20">
        <v>42304.940960648149</v>
      </c>
      <c r="T148" s="20">
        <v>42329.166666666672</v>
      </c>
      <c r="U148">
        <v>2015</v>
      </c>
    </row>
    <row r="149" spans="1:21" ht="300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21" t="s">
        <v>8320</v>
      </c>
      <c r="P149" t="s">
        <v>8321</v>
      </c>
      <c r="Q149">
        <v>1</v>
      </c>
      <c r="R149">
        <v>22.5</v>
      </c>
      <c r="S149" s="20">
        <v>41801.711550925924</v>
      </c>
      <c r="T149" s="20">
        <v>41844.124305555553</v>
      </c>
      <c r="U149">
        <v>2014</v>
      </c>
    </row>
    <row r="150" spans="1:21" ht="270" x14ac:dyDescent="0.2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21" t="s">
        <v>8320</v>
      </c>
      <c r="P150" t="s">
        <v>8321</v>
      </c>
      <c r="Q150">
        <v>1</v>
      </c>
      <c r="R150">
        <v>22.5</v>
      </c>
      <c r="S150" s="20">
        <v>42627.955104166671</v>
      </c>
      <c r="T150" s="20">
        <v>42657.916666666672</v>
      </c>
      <c r="U150">
        <v>2016</v>
      </c>
    </row>
    <row r="151" spans="1:21" ht="285" x14ac:dyDescent="0.2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21" t="s">
        <v>8320</v>
      </c>
      <c r="P151" t="s">
        <v>8321</v>
      </c>
      <c r="Q151">
        <v>2</v>
      </c>
      <c r="R151">
        <v>11.25</v>
      </c>
      <c r="S151" s="20">
        <v>42342.845555555556</v>
      </c>
      <c r="T151" s="20">
        <v>42372.845555555556</v>
      </c>
      <c r="U151">
        <v>2015</v>
      </c>
    </row>
    <row r="152" spans="1:21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21" t="s">
        <v>8320</v>
      </c>
      <c r="P152" t="s">
        <v>8321</v>
      </c>
      <c r="Q152">
        <v>2</v>
      </c>
      <c r="R152">
        <v>10.25</v>
      </c>
      <c r="S152" s="20">
        <v>41883.916678240741</v>
      </c>
      <c r="T152" s="20">
        <v>41906.916678240741</v>
      </c>
      <c r="U152">
        <v>2014</v>
      </c>
    </row>
    <row r="153" spans="1:21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21" t="s">
        <v>8320</v>
      </c>
      <c r="P153" t="s">
        <v>8321</v>
      </c>
      <c r="Q153">
        <v>1</v>
      </c>
      <c r="R153">
        <v>20</v>
      </c>
      <c r="S153" s="20">
        <v>41872.807696759257</v>
      </c>
      <c r="T153" s="20">
        <v>41932.807696759257</v>
      </c>
      <c r="U153">
        <v>2014</v>
      </c>
    </row>
    <row r="154" spans="1:21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21" t="s">
        <v>8320</v>
      </c>
      <c r="P154" t="s">
        <v>8321</v>
      </c>
      <c r="Q154">
        <v>1</v>
      </c>
      <c r="R154">
        <v>9.75</v>
      </c>
      <c r="S154" s="20">
        <v>42196.166874999995</v>
      </c>
      <c r="T154" s="20">
        <v>42256.166874999995</v>
      </c>
      <c r="U154">
        <v>2015</v>
      </c>
    </row>
    <row r="155" spans="1:21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21" t="s">
        <v>8320</v>
      </c>
      <c r="P155" t="s">
        <v>8321</v>
      </c>
      <c r="Q155">
        <v>4</v>
      </c>
      <c r="R155">
        <v>9.5</v>
      </c>
      <c r="S155" s="20">
        <v>41975.124340277776</v>
      </c>
      <c r="T155" s="20">
        <v>42005.124340277776</v>
      </c>
      <c r="U155">
        <v>2014</v>
      </c>
    </row>
    <row r="156" spans="1:21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21" t="s">
        <v>8320</v>
      </c>
      <c r="P156" t="s">
        <v>8321</v>
      </c>
      <c r="Q156">
        <v>1</v>
      </c>
      <c r="R156">
        <v>18.5</v>
      </c>
      <c r="S156" s="20">
        <v>42078.34520833334</v>
      </c>
      <c r="T156" s="20">
        <v>42133.166666666672</v>
      </c>
      <c r="U156">
        <v>2015</v>
      </c>
    </row>
    <row r="157" spans="1:21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21" t="s">
        <v>8320</v>
      </c>
      <c r="P157" t="s">
        <v>8321</v>
      </c>
      <c r="Q157">
        <v>1</v>
      </c>
      <c r="R157">
        <v>34.950000000000003</v>
      </c>
      <c r="S157" s="20">
        <v>42718.963599537034</v>
      </c>
      <c r="T157" s="20">
        <v>42748.961805555555</v>
      </c>
      <c r="U157">
        <v>2016</v>
      </c>
    </row>
    <row r="158" spans="1:21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21" t="s">
        <v>8320</v>
      </c>
      <c r="P158" t="s">
        <v>8321</v>
      </c>
      <c r="Q158">
        <v>2</v>
      </c>
      <c r="R158">
        <v>8</v>
      </c>
      <c r="S158" s="20">
        <v>42230.08116898148</v>
      </c>
      <c r="T158" s="20">
        <v>42245.08116898148</v>
      </c>
      <c r="U158">
        <v>2015</v>
      </c>
    </row>
    <row r="159" spans="1:21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21" t="s">
        <v>8320</v>
      </c>
      <c r="P159" t="s">
        <v>8321</v>
      </c>
      <c r="Q159">
        <v>3</v>
      </c>
      <c r="R159">
        <v>10.67</v>
      </c>
      <c r="S159" s="20">
        <v>42209.67288194444</v>
      </c>
      <c r="T159" s="20">
        <v>42223.625</v>
      </c>
      <c r="U159">
        <v>2015</v>
      </c>
    </row>
    <row r="160" spans="1:21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21" t="s">
        <v>8320</v>
      </c>
      <c r="P160" t="s">
        <v>8321</v>
      </c>
      <c r="Q160">
        <v>0</v>
      </c>
      <c r="R160">
        <v>29</v>
      </c>
      <c r="S160" s="20">
        <v>42359.725243055553</v>
      </c>
      <c r="T160" s="20">
        <v>42389.725243055553</v>
      </c>
      <c r="U160">
        <v>2015</v>
      </c>
    </row>
    <row r="161" spans="1:21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21" t="s">
        <v>8320</v>
      </c>
      <c r="P161" t="s">
        <v>8321</v>
      </c>
      <c r="Q161">
        <v>1</v>
      </c>
      <c r="R161">
        <v>7.25</v>
      </c>
      <c r="S161" s="20">
        <v>42417.675879629634</v>
      </c>
      <c r="T161" s="20">
        <v>42475.686111111107</v>
      </c>
      <c r="U161">
        <v>2016</v>
      </c>
    </row>
    <row r="162" spans="1:21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21" t="s">
        <v>8320</v>
      </c>
      <c r="P162" t="s">
        <v>8321</v>
      </c>
      <c r="Q162">
        <v>1</v>
      </c>
      <c r="R162">
        <v>6.75</v>
      </c>
      <c r="S162" s="20">
        <v>41833.951516203706</v>
      </c>
      <c r="T162" s="20">
        <v>41863.951516203706</v>
      </c>
      <c r="U162">
        <v>2014</v>
      </c>
    </row>
    <row r="163" spans="1:21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21" t="s">
        <v>8320</v>
      </c>
      <c r="P163" t="s">
        <v>8321</v>
      </c>
      <c r="Q163">
        <v>0</v>
      </c>
      <c r="R163">
        <v>13</v>
      </c>
      <c r="S163" s="20">
        <v>41848.84002314815</v>
      </c>
      <c r="T163" s="20">
        <v>41883.84002314815</v>
      </c>
      <c r="U163">
        <v>2014</v>
      </c>
    </row>
    <row r="164" spans="1:21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21" t="s">
        <v>8320</v>
      </c>
      <c r="P164" t="s">
        <v>8321</v>
      </c>
      <c r="Q164">
        <v>1</v>
      </c>
      <c r="R164">
        <v>13</v>
      </c>
      <c r="S164" s="20">
        <v>42021.301192129627</v>
      </c>
      <c r="T164" s="20">
        <v>42051.301192129627</v>
      </c>
      <c r="U164">
        <v>2015</v>
      </c>
    </row>
    <row r="165" spans="1:21" ht="225" x14ac:dyDescent="0.2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21" t="s">
        <v>8320</v>
      </c>
      <c r="P165" t="s">
        <v>8321</v>
      </c>
      <c r="Q165">
        <v>0</v>
      </c>
      <c r="R165">
        <v>25</v>
      </c>
      <c r="S165" s="20">
        <v>42210.439768518518</v>
      </c>
      <c r="T165" s="20">
        <v>42240.439768518518</v>
      </c>
      <c r="U165">
        <v>2015</v>
      </c>
    </row>
    <row r="166" spans="1:21" ht="300" x14ac:dyDescent="0.2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21" t="s">
        <v>8320</v>
      </c>
      <c r="P166" t="s">
        <v>8321</v>
      </c>
      <c r="Q166">
        <v>0</v>
      </c>
      <c r="R166">
        <v>25</v>
      </c>
      <c r="S166" s="20">
        <v>42243.790393518517</v>
      </c>
      <c r="T166" s="20">
        <v>42303.790393518517</v>
      </c>
      <c r="U166">
        <v>2015</v>
      </c>
    </row>
    <row r="167" spans="1:21" ht="285" x14ac:dyDescent="0.2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21" t="s">
        <v>8320</v>
      </c>
      <c r="P167" t="s">
        <v>8321</v>
      </c>
      <c r="Q167">
        <v>0</v>
      </c>
      <c r="R167">
        <v>25</v>
      </c>
      <c r="S167" s="20">
        <v>42479.039212962962</v>
      </c>
      <c r="T167" s="20">
        <v>42509.039212962962</v>
      </c>
      <c r="U167">
        <v>2016</v>
      </c>
    </row>
    <row r="168" spans="1:21" ht="90" x14ac:dyDescent="0.2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21" t="s">
        <v>8320</v>
      </c>
      <c r="P168" t="s">
        <v>8321</v>
      </c>
      <c r="Q168">
        <v>1</v>
      </c>
      <c r="R168">
        <v>12.5</v>
      </c>
      <c r="S168" s="20">
        <v>41953.773090277777</v>
      </c>
      <c r="T168" s="20">
        <v>42013.083333333328</v>
      </c>
      <c r="U168">
        <v>2014</v>
      </c>
    </row>
    <row r="169" spans="1:21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21" t="s">
        <v>8320</v>
      </c>
      <c r="P169" t="s">
        <v>8321</v>
      </c>
      <c r="Q169">
        <v>1</v>
      </c>
      <c r="R169">
        <v>25</v>
      </c>
      <c r="S169" s="20">
        <v>42439.702314814815</v>
      </c>
      <c r="T169" s="20">
        <v>42468.774305555555</v>
      </c>
      <c r="U169">
        <v>2016</v>
      </c>
    </row>
    <row r="170" spans="1:21" ht="270" x14ac:dyDescent="0.2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21" t="s">
        <v>8320</v>
      </c>
      <c r="P170" t="s">
        <v>8321</v>
      </c>
      <c r="Q170">
        <v>1</v>
      </c>
      <c r="R170">
        <v>25</v>
      </c>
      <c r="S170" s="20">
        <v>42317.826377314821</v>
      </c>
      <c r="T170" s="20">
        <v>42357.826377314821</v>
      </c>
      <c r="U170">
        <v>2015</v>
      </c>
    </row>
    <row r="171" spans="1:21" ht="300" x14ac:dyDescent="0.2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21" t="s">
        <v>8320</v>
      </c>
      <c r="P171" t="s">
        <v>8321</v>
      </c>
      <c r="Q171">
        <v>3</v>
      </c>
      <c r="R171">
        <v>25</v>
      </c>
      <c r="S171" s="20">
        <v>42059.970729166671</v>
      </c>
      <c r="T171" s="20">
        <v>42089.929062499999</v>
      </c>
      <c r="U171">
        <v>2015</v>
      </c>
    </row>
    <row r="172" spans="1:21" ht="270" x14ac:dyDescent="0.2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21" t="s">
        <v>8320</v>
      </c>
      <c r="P172" t="s">
        <v>8321</v>
      </c>
      <c r="Q172">
        <v>2</v>
      </c>
      <c r="R172">
        <v>5.75</v>
      </c>
      <c r="S172" s="20">
        <v>41879.043530092589</v>
      </c>
      <c r="T172" s="20">
        <v>41909.043530092589</v>
      </c>
      <c r="U172">
        <v>2014</v>
      </c>
    </row>
    <row r="173" spans="1:21" ht="285" x14ac:dyDescent="0.2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21" t="s">
        <v>8320</v>
      </c>
      <c r="P173" t="s">
        <v>8321</v>
      </c>
      <c r="Q173">
        <v>5</v>
      </c>
      <c r="R173">
        <v>5.75</v>
      </c>
      <c r="S173" s="20">
        <v>41811.555462962962</v>
      </c>
      <c r="T173" s="20">
        <v>41812.875</v>
      </c>
      <c r="U173">
        <v>2014</v>
      </c>
    </row>
    <row r="174" spans="1:21" ht="300" x14ac:dyDescent="0.2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21" t="s">
        <v>8320</v>
      </c>
      <c r="P174" t="s">
        <v>8321</v>
      </c>
      <c r="Q174">
        <v>0</v>
      </c>
      <c r="R174">
        <v>7</v>
      </c>
      <c r="S174" s="20">
        <v>41995.084074074075</v>
      </c>
      <c r="T174" s="20">
        <v>42024.802777777775</v>
      </c>
      <c r="U174">
        <v>2014</v>
      </c>
    </row>
    <row r="175" spans="1:21" ht="285" x14ac:dyDescent="0.2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21" t="s">
        <v>8320</v>
      </c>
      <c r="P175" t="s">
        <v>8321</v>
      </c>
      <c r="Q175">
        <v>1</v>
      </c>
      <c r="R175">
        <v>7</v>
      </c>
      <c r="S175" s="20">
        <v>41831.742962962962</v>
      </c>
      <c r="T175" s="20">
        <v>41860.125</v>
      </c>
      <c r="U175">
        <v>2014</v>
      </c>
    </row>
    <row r="176" spans="1:21" ht="270" x14ac:dyDescent="0.2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21" t="s">
        <v>8320</v>
      </c>
      <c r="P176" t="s">
        <v>8321</v>
      </c>
      <c r="Q176">
        <v>0</v>
      </c>
      <c r="R176">
        <v>20</v>
      </c>
      <c r="S176" s="20">
        <v>41929.266215277778</v>
      </c>
      <c r="T176" s="20">
        <v>41968.823611111111</v>
      </c>
      <c r="U176">
        <v>2014</v>
      </c>
    </row>
    <row r="177" spans="1:21" ht="255" x14ac:dyDescent="0.2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21" t="s">
        <v>8320</v>
      </c>
      <c r="P177" t="s">
        <v>8321</v>
      </c>
      <c r="Q177">
        <v>0</v>
      </c>
      <c r="R177">
        <v>20</v>
      </c>
      <c r="S177" s="20">
        <v>42039.194988425923</v>
      </c>
      <c r="T177" s="20">
        <v>42099.153321759266</v>
      </c>
      <c r="U177">
        <v>2015</v>
      </c>
    </row>
    <row r="178" spans="1:21" ht="285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21" t="s">
        <v>8320</v>
      </c>
      <c r="P178" t="s">
        <v>8321</v>
      </c>
      <c r="Q178">
        <v>0</v>
      </c>
      <c r="R178">
        <v>20</v>
      </c>
      <c r="S178" s="20">
        <v>41831.675034722226</v>
      </c>
      <c r="T178" s="20">
        <v>41891.675034722226</v>
      </c>
      <c r="U178">
        <v>2014</v>
      </c>
    </row>
    <row r="179" spans="1:21" ht="270" x14ac:dyDescent="0.2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21" t="s">
        <v>8320</v>
      </c>
      <c r="P179" t="s">
        <v>8321</v>
      </c>
      <c r="Q179">
        <v>0</v>
      </c>
      <c r="R179">
        <v>10</v>
      </c>
      <c r="S179" s="20">
        <v>42065.190694444449</v>
      </c>
      <c r="T179" s="20">
        <v>42090.149027777778</v>
      </c>
      <c r="U179">
        <v>2015</v>
      </c>
    </row>
    <row r="180" spans="1:21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21" t="s">
        <v>8320</v>
      </c>
      <c r="P180" t="s">
        <v>8321</v>
      </c>
      <c r="Q180">
        <v>0</v>
      </c>
      <c r="R180">
        <v>16</v>
      </c>
      <c r="S180" s="20">
        <v>42169.958506944444</v>
      </c>
      <c r="T180" s="20">
        <v>42199.958506944444</v>
      </c>
      <c r="U180">
        <v>2015</v>
      </c>
    </row>
    <row r="181" spans="1:21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21" t="s">
        <v>8320</v>
      </c>
      <c r="P181" t="s">
        <v>8321</v>
      </c>
      <c r="Q181">
        <v>10</v>
      </c>
      <c r="R181">
        <v>5</v>
      </c>
      <c r="S181" s="20">
        <v>41820.870821759258</v>
      </c>
      <c r="T181" s="20">
        <v>41850.870821759258</v>
      </c>
      <c r="U181">
        <v>2014</v>
      </c>
    </row>
    <row r="182" spans="1:21" ht="300" x14ac:dyDescent="0.2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21" t="s">
        <v>8320</v>
      </c>
      <c r="P182" t="s">
        <v>8321</v>
      </c>
      <c r="Q182">
        <v>0</v>
      </c>
      <c r="R182">
        <v>5.5</v>
      </c>
      <c r="S182" s="20">
        <v>42447.863553240735</v>
      </c>
      <c r="T182" s="20">
        <v>42477.863553240735</v>
      </c>
      <c r="U182">
        <v>2016</v>
      </c>
    </row>
    <row r="183" spans="1:21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21" t="s">
        <v>8320</v>
      </c>
      <c r="P183" t="s">
        <v>8321</v>
      </c>
      <c r="Q183">
        <v>0</v>
      </c>
      <c r="R183">
        <v>5.5</v>
      </c>
      <c r="S183" s="20">
        <v>41961.492488425924</v>
      </c>
      <c r="T183" s="20">
        <v>42006.492488425924</v>
      </c>
      <c r="U183">
        <v>2014</v>
      </c>
    </row>
    <row r="184" spans="1:21" ht="135" x14ac:dyDescent="0.2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21" t="s">
        <v>8320</v>
      </c>
      <c r="P184" t="s">
        <v>8321</v>
      </c>
      <c r="Q184">
        <v>1</v>
      </c>
      <c r="R184">
        <v>5.5</v>
      </c>
      <c r="S184" s="20">
        <v>42402.947002314817</v>
      </c>
      <c r="T184" s="20">
        <v>42452.145138888889</v>
      </c>
      <c r="U184">
        <v>2016</v>
      </c>
    </row>
    <row r="185" spans="1:21" ht="105" x14ac:dyDescent="0.2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21" t="s">
        <v>8320</v>
      </c>
      <c r="P185" t="s">
        <v>8321</v>
      </c>
      <c r="Q185">
        <v>0</v>
      </c>
      <c r="R185">
        <v>10</v>
      </c>
      <c r="S185" s="20">
        <v>42437.64534722222</v>
      </c>
      <c r="T185" s="20">
        <v>42497.603680555556</v>
      </c>
      <c r="U185">
        <v>2016</v>
      </c>
    </row>
    <row r="186" spans="1:21" ht="255" x14ac:dyDescent="0.2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21" t="s">
        <v>8320</v>
      </c>
      <c r="P186" t="s">
        <v>8321</v>
      </c>
      <c r="Q186">
        <v>0</v>
      </c>
      <c r="R186">
        <v>10</v>
      </c>
      <c r="S186" s="20">
        <v>42058.603877314818</v>
      </c>
      <c r="T186" s="20">
        <v>42087.165972222225</v>
      </c>
      <c r="U186">
        <v>2015</v>
      </c>
    </row>
    <row r="187" spans="1:21" ht="285" x14ac:dyDescent="0.2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21" t="s">
        <v>8320</v>
      </c>
      <c r="P187" t="s">
        <v>8321</v>
      </c>
      <c r="Q187">
        <v>1</v>
      </c>
      <c r="R187">
        <v>10</v>
      </c>
      <c r="S187" s="20">
        <v>42217.670104166667</v>
      </c>
      <c r="T187" s="20">
        <v>42247.670104166667</v>
      </c>
      <c r="U187">
        <v>2015</v>
      </c>
    </row>
    <row r="188" spans="1:21" ht="270" x14ac:dyDescent="0.2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21" t="s">
        <v>8320</v>
      </c>
      <c r="P188" t="s">
        <v>8321</v>
      </c>
      <c r="Q188">
        <v>5</v>
      </c>
      <c r="R188">
        <v>10</v>
      </c>
      <c r="S188" s="20">
        <v>42261.632916666669</v>
      </c>
      <c r="T188" s="20">
        <v>42266.165972222225</v>
      </c>
      <c r="U188">
        <v>2015</v>
      </c>
    </row>
    <row r="189" spans="1:21" ht="225" x14ac:dyDescent="0.2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21" t="s">
        <v>8320</v>
      </c>
      <c r="P189" t="s">
        <v>8321</v>
      </c>
      <c r="Q189">
        <v>10</v>
      </c>
      <c r="R189">
        <v>10</v>
      </c>
      <c r="S189" s="20">
        <v>41831.697939814818</v>
      </c>
      <c r="T189" s="20">
        <v>41861.697939814818</v>
      </c>
      <c r="U189">
        <v>2014</v>
      </c>
    </row>
    <row r="190" spans="1:21" ht="225" x14ac:dyDescent="0.2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21" t="s">
        <v>8320</v>
      </c>
      <c r="P190" t="s">
        <v>8321</v>
      </c>
      <c r="Q190">
        <v>0</v>
      </c>
      <c r="R190">
        <v>7</v>
      </c>
      <c r="S190" s="20">
        <v>42513.976319444439</v>
      </c>
      <c r="T190" s="20">
        <v>42559.976319444439</v>
      </c>
      <c r="U190">
        <v>2016</v>
      </c>
    </row>
    <row r="191" spans="1:21" ht="270" x14ac:dyDescent="0.2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21" t="s">
        <v>8320</v>
      </c>
      <c r="P191" t="s">
        <v>8321</v>
      </c>
      <c r="Q191">
        <v>0</v>
      </c>
      <c r="R191">
        <v>2.33</v>
      </c>
      <c r="S191" s="20">
        <v>42465.128391203703</v>
      </c>
      <c r="T191" s="20">
        <v>42495.128391203703</v>
      </c>
      <c r="U191">
        <v>2016</v>
      </c>
    </row>
    <row r="192" spans="1:21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21" t="s">
        <v>8320</v>
      </c>
      <c r="P192" t="s">
        <v>8321</v>
      </c>
      <c r="Q192">
        <v>1</v>
      </c>
      <c r="R192">
        <v>3</v>
      </c>
      <c r="S192" s="20">
        <v>41982.904386574075</v>
      </c>
      <c r="T192" s="20">
        <v>42042.904386574075</v>
      </c>
      <c r="U192">
        <v>2014</v>
      </c>
    </row>
    <row r="193" spans="1:21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21" t="s">
        <v>8320</v>
      </c>
      <c r="P193" t="s">
        <v>8321</v>
      </c>
      <c r="Q193">
        <v>0</v>
      </c>
      <c r="R193">
        <v>5</v>
      </c>
      <c r="S193" s="20">
        <v>41985.427361111113</v>
      </c>
      <c r="T193" s="20">
        <v>42015.427361111113</v>
      </c>
      <c r="U193">
        <v>2014</v>
      </c>
    </row>
    <row r="194" spans="1:21" ht="255" x14ac:dyDescent="0.2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21" t="s">
        <v>8320</v>
      </c>
      <c r="P194" t="s">
        <v>8321</v>
      </c>
      <c r="Q194">
        <v>0</v>
      </c>
      <c r="R194">
        <v>5</v>
      </c>
      <c r="S194" s="20">
        <v>42510.938900462963</v>
      </c>
      <c r="T194" s="20">
        <v>42540.938900462963</v>
      </c>
      <c r="U194">
        <v>2016</v>
      </c>
    </row>
    <row r="195" spans="1:21" ht="270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21" t="s">
        <v>8320</v>
      </c>
      <c r="P195" t="s">
        <v>8321</v>
      </c>
      <c r="Q195">
        <v>0</v>
      </c>
      <c r="R195">
        <v>5</v>
      </c>
      <c r="S195" s="20">
        <v>42109.801712962959</v>
      </c>
      <c r="T195" s="20">
        <v>42139.801712962959</v>
      </c>
      <c r="U195">
        <v>2015</v>
      </c>
    </row>
    <row r="196" spans="1:21" ht="210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21" t="s">
        <v>8320</v>
      </c>
      <c r="P196" t="s">
        <v>8321</v>
      </c>
      <c r="Q196">
        <v>0</v>
      </c>
      <c r="R196">
        <v>5</v>
      </c>
      <c r="S196" s="20">
        <v>41809.389930555553</v>
      </c>
      <c r="T196" s="20">
        <v>41839.389930555553</v>
      </c>
      <c r="U196">
        <v>2014</v>
      </c>
    </row>
    <row r="197" spans="1:21" ht="270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21" t="s">
        <v>8320</v>
      </c>
      <c r="P197" t="s">
        <v>8321</v>
      </c>
      <c r="Q197">
        <v>0</v>
      </c>
      <c r="R197">
        <v>5</v>
      </c>
      <c r="S197" s="20">
        <v>41848.772928240738</v>
      </c>
      <c r="T197" s="20">
        <v>41877.686111111114</v>
      </c>
      <c r="U197">
        <v>2014</v>
      </c>
    </row>
    <row r="198" spans="1:21" ht="240" x14ac:dyDescent="0.2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21" t="s">
        <v>8320</v>
      </c>
      <c r="P198" t="s">
        <v>8321</v>
      </c>
      <c r="Q198">
        <v>0</v>
      </c>
      <c r="R198">
        <v>3</v>
      </c>
      <c r="S198" s="20">
        <v>42107.864722222221</v>
      </c>
      <c r="T198" s="20">
        <v>42137.864722222221</v>
      </c>
      <c r="U198">
        <v>2015</v>
      </c>
    </row>
    <row r="199" spans="1:21" ht="105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21" t="s">
        <v>8320</v>
      </c>
      <c r="P199" t="s">
        <v>8321</v>
      </c>
      <c r="Q199">
        <v>0</v>
      </c>
      <c r="R199">
        <v>1.5</v>
      </c>
      <c r="S199" s="20">
        <v>42095.229166666672</v>
      </c>
      <c r="T199" s="20">
        <v>42109.211111111115</v>
      </c>
      <c r="U199">
        <v>2015</v>
      </c>
    </row>
    <row r="200" spans="1:21" ht="285" x14ac:dyDescent="0.2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21" t="s">
        <v>8320</v>
      </c>
      <c r="P200" t="s">
        <v>8321</v>
      </c>
      <c r="Q200">
        <v>0</v>
      </c>
      <c r="R200">
        <v>1</v>
      </c>
      <c r="S200" s="20">
        <v>42358.573182870372</v>
      </c>
      <c r="T200" s="20">
        <v>42377.273611111115</v>
      </c>
      <c r="U200">
        <v>2015</v>
      </c>
    </row>
    <row r="201" spans="1:21" ht="285" x14ac:dyDescent="0.2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21" t="s">
        <v>8320</v>
      </c>
      <c r="P201" t="s">
        <v>8321</v>
      </c>
      <c r="Q201">
        <v>2</v>
      </c>
      <c r="R201">
        <v>1.5</v>
      </c>
      <c r="S201" s="20">
        <v>42307.189270833333</v>
      </c>
      <c r="T201" s="20">
        <v>42322.958333333328</v>
      </c>
      <c r="U201">
        <v>2015</v>
      </c>
    </row>
    <row r="202" spans="1:21" ht="300" x14ac:dyDescent="0.2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21" t="s">
        <v>8320</v>
      </c>
      <c r="P202" t="s">
        <v>8321</v>
      </c>
      <c r="Q202">
        <v>0</v>
      </c>
      <c r="R202">
        <v>2</v>
      </c>
      <c r="S202" s="20">
        <v>42391.772997685184</v>
      </c>
      <c r="T202" s="20">
        <v>42416.772997685184</v>
      </c>
      <c r="U202">
        <v>2016</v>
      </c>
    </row>
    <row r="203" spans="1:21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21" t="s">
        <v>8320</v>
      </c>
      <c r="P203" t="s">
        <v>8321</v>
      </c>
      <c r="Q203">
        <v>0</v>
      </c>
      <c r="R203">
        <v>1</v>
      </c>
      <c r="S203" s="20">
        <v>41828.922905092593</v>
      </c>
      <c r="T203" s="20">
        <v>41888.922905092593</v>
      </c>
      <c r="U203">
        <v>2014</v>
      </c>
    </row>
    <row r="204" spans="1:21" ht="300" x14ac:dyDescent="0.2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21" t="s">
        <v>8320</v>
      </c>
      <c r="P204" t="s">
        <v>8321</v>
      </c>
      <c r="Q204">
        <v>0</v>
      </c>
      <c r="R204">
        <v>1</v>
      </c>
      <c r="S204" s="20">
        <v>42444.877743055549</v>
      </c>
      <c r="T204" s="20">
        <v>42504.877743055549</v>
      </c>
      <c r="U204">
        <v>2016</v>
      </c>
    </row>
    <row r="205" spans="1:21" ht="240" x14ac:dyDescent="0.2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21" t="s">
        <v>8320</v>
      </c>
      <c r="P205" t="s">
        <v>8321</v>
      </c>
      <c r="Q205">
        <v>0</v>
      </c>
      <c r="R205">
        <v>1</v>
      </c>
      <c r="S205" s="20">
        <v>42059.270023148143</v>
      </c>
      <c r="T205" s="20">
        <v>42119.190972222219</v>
      </c>
      <c r="U205">
        <v>2015</v>
      </c>
    </row>
    <row r="206" spans="1:21" ht="270" x14ac:dyDescent="0.2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21" t="s">
        <v>8320</v>
      </c>
      <c r="P206" t="s">
        <v>8321</v>
      </c>
      <c r="Q206">
        <v>0</v>
      </c>
      <c r="R206">
        <v>1</v>
      </c>
      <c r="S206" s="20">
        <v>42415.168564814812</v>
      </c>
      <c r="T206" s="20">
        <v>42445.126898148148</v>
      </c>
      <c r="U206">
        <v>2016</v>
      </c>
    </row>
    <row r="207" spans="1:21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21" t="s">
        <v>8320</v>
      </c>
      <c r="P207" t="s">
        <v>8321</v>
      </c>
      <c r="Q207">
        <v>0</v>
      </c>
      <c r="R207">
        <v>1</v>
      </c>
      <c r="S207" s="20">
        <v>42611.261064814811</v>
      </c>
      <c r="T207" s="20">
        <v>42625.707638888889</v>
      </c>
      <c r="U207">
        <v>2016</v>
      </c>
    </row>
    <row r="208" spans="1:21" ht="285" x14ac:dyDescent="0.2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21" t="s">
        <v>8320</v>
      </c>
      <c r="P208" t="s">
        <v>8321</v>
      </c>
      <c r="Q208">
        <v>0</v>
      </c>
      <c r="R208">
        <v>1</v>
      </c>
      <c r="S208" s="20">
        <v>42174.780821759254</v>
      </c>
      <c r="T208" s="20">
        <v>42204.780821759254</v>
      </c>
      <c r="U208">
        <v>2015</v>
      </c>
    </row>
    <row r="209" spans="1:21" ht="300" x14ac:dyDescent="0.2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21" t="s">
        <v>8320</v>
      </c>
      <c r="P209" t="s">
        <v>8321</v>
      </c>
      <c r="Q209">
        <v>0</v>
      </c>
      <c r="R209">
        <v>1</v>
      </c>
      <c r="S209" s="20">
        <v>42041.743090277778</v>
      </c>
      <c r="T209" s="20">
        <v>42071.701423611114</v>
      </c>
      <c r="U209">
        <v>2015</v>
      </c>
    </row>
    <row r="210" spans="1:21" ht="225" x14ac:dyDescent="0.2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21" t="s">
        <v>8320</v>
      </c>
      <c r="P210" t="s">
        <v>8321</v>
      </c>
      <c r="Q210">
        <v>0</v>
      </c>
      <c r="R210">
        <v>1</v>
      </c>
      <c r="S210" s="20">
        <v>41789.893599537041</v>
      </c>
      <c r="T210" s="20">
        <v>41815.875</v>
      </c>
      <c r="U210">
        <v>2014</v>
      </c>
    </row>
    <row r="211" spans="1:21" ht="285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21" t="s">
        <v>8320</v>
      </c>
      <c r="P211" t="s">
        <v>8321</v>
      </c>
      <c r="Q211">
        <v>0</v>
      </c>
      <c r="R211">
        <v>1</v>
      </c>
      <c r="S211" s="20">
        <v>41905.636469907404</v>
      </c>
      <c r="T211" s="20">
        <v>41935.636469907404</v>
      </c>
      <c r="U211">
        <v>2014</v>
      </c>
    </row>
    <row r="212" spans="1:21" ht="105" x14ac:dyDescent="0.2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21" t="s">
        <v>8320</v>
      </c>
      <c r="P212" t="s">
        <v>8321</v>
      </c>
      <c r="Q212">
        <v>0</v>
      </c>
      <c r="R212">
        <v>1</v>
      </c>
      <c r="S212" s="20">
        <v>41890.16269675926</v>
      </c>
      <c r="T212" s="20">
        <v>41920.16269675926</v>
      </c>
      <c r="U212">
        <v>2014</v>
      </c>
    </row>
    <row r="213" spans="1:21" ht="270" x14ac:dyDescent="0.2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21" t="s">
        <v>8320</v>
      </c>
      <c r="P213" t="s">
        <v>8321</v>
      </c>
      <c r="Q213">
        <v>0</v>
      </c>
      <c r="R213">
        <v>0</v>
      </c>
      <c r="S213" s="20">
        <v>42171.743969907402</v>
      </c>
      <c r="T213" s="20">
        <v>42201.743969907402</v>
      </c>
      <c r="U213">
        <v>2015</v>
      </c>
    </row>
    <row r="214" spans="1:21" ht="240" x14ac:dyDescent="0.2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21" t="s">
        <v>8320</v>
      </c>
      <c r="P214" t="s">
        <v>8321</v>
      </c>
      <c r="Q214">
        <v>0</v>
      </c>
      <c r="R214">
        <v>0</v>
      </c>
      <c r="S214" s="20">
        <v>42495.722187499996</v>
      </c>
      <c r="T214" s="20">
        <v>42525.722187499996</v>
      </c>
      <c r="U214">
        <v>2016</v>
      </c>
    </row>
    <row r="215" spans="1:21" ht="105" x14ac:dyDescent="0.2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21" t="s">
        <v>8320</v>
      </c>
      <c r="P215" t="s">
        <v>8321</v>
      </c>
      <c r="Q215">
        <v>0</v>
      </c>
      <c r="R215">
        <v>0</v>
      </c>
      <c r="S215" s="20">
        <v>42037.986284722225</v>
      </c>
      <c r="T215" s="20">
        <v>42097.944618055553</v>
      </c>
      <c r="U215">
        <v>2015</v>
      </c>
    </row>
    <row r="216" spans="1:21" ht="270" x14ac:dyDescent="0.2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21" t="s">
        <v>8320</v>
      </c>
      <c r="P216" t="s">
        <v>8321</v>
      </c>
      <c r="Q216">
        <v>0</v>
      </c>
      <c r="R216">
        <v>0</v>
      </c>
      <c r="S216" s="20">
        <v>41922.535185185188</v>
      </c>
      <c r="T216" s="20">
        <v>41930.207638888889</v>
      </c>
      <c r="U216">
        <v>2014</v>
      </c>
    </row>
    <row r="217" spans="1:21" ht="240" x14ac:dyDescent="0.2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21" t="s">
        <v>8320</v>
      </c>
      <c r="P217" t="s">
        <v>8321</v>
      </c>
      <c r="Q217">
        <v>0</v>
      </c>
      <c r="R217">
        <v>0</v>
      </c>
      <c r="S217" s="20">
        <v>42325.920717592591</v>
      </c>
      <c r="T217" s="20">
        <v>42355.920717592591</v>
      </c>
      <c r="U217">
        <v>2015</v>
      </c>
    </row>
    <row r="218" spans="1:21" ht="300" x14ac:dyDescent="0.2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21" t="s">
        <v>8320</v>
      </c>
      <c r="P218" t="s">
        <v>8321</v>
      </c>
      <c r="Q218">
        <v>0</v>
      </c>
      <c r="R218">
        <v>0</v>
      </c>
      <c r="S218" s="20">
        <v>42675.262962962966</v>
      </c>
      <c r="T218" s="20">
        <v>42705.304629629631</v>
      </c>
      <c r="U218">
        <v>2016</v>
      </c>
    </row>
    <row r="219" spans="1:21" ht="285" x14ac:dyDescent="0.2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21" t="s">
        <v>8320</v>
      </c>
      <c r="P219" t="s">
        <v>8321</v>
      </c>
      <c r="Q219">
        <v>0</v>
      </c>
      <c r="R219">
        <v>0</v>
      </c>
      <c r="S219" s="20">
        <v>42322.025115740747</v>
      </c>
      <c r="T219" s="20">
        <v>42352.025115740747</v>
      </c>
      <c r="U219">
        <v>2015</v>
      </c>
    </row>
    <row r="220" spans="1:21" ht="270" x14ac:dyDescent="0.2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21" t="s">
        <v>8320</v>
      </c>
      <c r="P220" t="s">
        <v>8321</v>
      </c>
      <c r="Q220">
        <v>0</v>
      </c>
      <c r="R220">
        <v>0</v>
      </c>
      <c r="S220" s="20">
        <v>42550.048449074078</v>
      </c>
      <c r="T220" s="20">
        <v>42580.978472222225</v>
      </c>
      <c r="U220">
        <v>2016</v>
      </c>
    </row>
    <row r="221" spans="1:21" ht="285" x14ac:dyDescent="0.2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21" t="s">
        <v>8320</v>
      </c>
      <c r="P221" t="s">
        <v>8321</v>
      </c>
      <c r="Q221">
        <v>0</v>
      </c>
      <c r="R221">
        <v>0</v>
      </c>
      <c r="S221" s="20">
        <v>42515.078217592592</v>
      </c>
      <c r="T221" s="20">
        <v>42575.078217592592</v>
      </c>
      <c r="U221">
        <v>2016</v>
      </c>
    </row>
    <row r="222" spans="1:21" ht="75" x14ac:dyDescent="0.2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21" t="s">
        <v>8320</v>
      </c>
      <c r="P222" t="s">
        <v>8321</v>
      </c>
      <c r="Q222">
        <v>0</v>
      </c>
      <c r="R222">
        <v>0</v>
      </c>
      <c r="S222" s="20">
        <v>42538.742893518516</v>
      </c>
      <c r="T222" s="20">
        <v>42568.742893518516</v>
      </c>
      <c r="U222">
        <v>2016</v>
      </c>
    </row>
    <row r="223" spans="1:21" ht="300" x14ac:dyDescent="0.2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21" t="s">
        <v>8320</v>
      </c>
      <c r="P223" t="s">
        <v>8321</v>
      </c>
      <c r="Q223">
        <v>0</v>
      </c>
      <c r="R223">
        <v>0</v>
      </c>
      <c r="S223" s="20">
        <v>42419.246168981481</v>
      </c>
      <c r="T223" s="20">
        <v>42434.246168981481</v>
      </c>
      <c r="U223">
        <v>2016</v>
      </c>
    </row>
    <row r="224" spans="1:21" ht="270" x14ac:dyDescent="0.2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21" t="s">
        <v>8320</v>
      </c>
      <c r="P224" t="s">
        <v>8321</v>
      </c>
      <c r="Q224">
        <v>0</v>
      </c>
      <c r="R224">
        <v>0</v>
      </c>
      <c r="S224" s="20">
        <v>42613.841261574074</v>
      </c>
      <c r="T224" s="20">
        <v>42644.166666666672</v>
      </c>
      <c r="U224">
        <v>2016</v>
      </c>
    </row>
    <row r="225" spans="1:21" ht="315" x14ac:dyDescent="0.2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21" t="s">
        <v>8320</v>
      </c>
      <c r="P225" t="s">
        <v>8321</v>
      </c>
      <c r="Q225">
        <v>0</v>
      </c>
      <c r="R225">
        <v>0</v>
      </c>
      <c r="S225" s="20">
        <v>42108.692060185189</v>
      </c>
      <c r="T225" s="20">
        <v>42153.692060185189</v>
      </c>
      <c r="U225">
        <v>2015</v>
      </c>
    </row>
    <row r="226" spans="1:21" ht="270" x14ac:dyDescent="0.2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21" t="s">
        <v>8320</v>
      </c>
      <c r="P226" t="s">
        <v>8321</v>
      </c>
      <c r="Q226">
        <v>0</v>
      </c>
      <c r="R226">
        <v>0</v>
      </c>
      <c r="S226" s="20">
        <v>42228.151701388888</v>
      </c>
      <c r="T226" s="20">
        <v>42253.151701388888</v>
      </c>
      <c r="U226">
        <v>2015</v>
      </c>
    </row>
    <row r="227" spans="1:21" ht="225" x14ac:dyDescent="0.2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21" t="s">
        <v>8320</v>
      </c>
      <c r="P227" t="s">
        <v>8321</v>
      </c>
      <c r="Q227">
        <v>0</v>
      </c>
      <c r="R227">
        <v>0</v>
      </c>
      <c r="S227" s="20">
        <v>42408.999571759254</v>
      </c>
      <c r="T227" s="20">
        <v>42453.957905092597</v>
      </c>
      <c r="U227">
        <v>2016</v>
      </c>
    </row>
    <row r="228" spans="1:21" ht="285" x14ac:dyDescent="0.2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21" t="s">
        <v>8320</v>
      </c>
      <c r="P228" t="s">
        <v>8321</v>
      </c>
      <c r="Q228">
        <v>0</v>
      </c>
      <c r="R228">
        <v>0</v>
      </c>
      <c r="S228" s="20">
        <v>42253.633159722223</v>
      </c>
      <c r="T228" s="20">
        <v>42313.674826388888</v>
      </c>
      <c r="U228">
        <v>2015</v>
      </c>
    </row>
    <row r="229" spans="1:21" ht="285" x14ac:dyDescent="0.2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21" t="s">
        <v>8320</v>
      </c>
      <c r="P229" t="s">
        <v>8321</v>
      </c>
      <c r="Q229">
        <v>0</v>
      </c>
      <c r="R229">
        <v>0</v>
      </c>
      <c r="S229" s="20">
        <v>41916.597638888888</v>
      </c>
      <c r="T229" s="20">
        <v>41976.639305555553</v>
      </c>
      <c r="U229">
        <v>2014</v>
      </c>
    </row>
    <row r="230" spans="1:21" ht="300" x14ac:dyDescent="0.2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21" t="s">
        <v>8320</v>
      </c>
      <c r="P230" t="s">
        <v>8321</v>
      </c>
      <c r="Q230">
        <v>0</v>
      </c>
      <c r="R230">
        <v>0</v>
      </c>
      <c r="S230" s="20">
        <v>42457.932025462964</v>
      </c>
      <c r="T230" s="20">
        <v>42485.013888888891</v>
      </c>
      <c r="U230">
        <v>2016</v>
      </c>
    </row>
    <row r="231" spans="1:21" ht="285" x14ac:dyDescent="0.2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21" t="s">
        <v>8320</v>
      </c>
      <c r="P231" t="s">
        <v>8321</v>
      </c>
      <c r="Q231">
        <v>0</v>
      </c>
      <c r="R231">
        <v>0</v>
      </c>
      <c r="S231" s="20">
        <v>42213.662905092591</v>
      </c>
      <c r="T231" s="20">
        <v>42243.662905092591</v>
      </c>
      <c r="U231">
        <v>2015</v>
      </c>
    </row>
    <row r="232" spans="1:21" ht="300" x14ac:dyDescent="0.2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21" t="s">
        <v>8320</v>
      </c>
      <c r="P232" t="s">
        <v>8321</v>
      </c>
      <c r="Q232">
        <v>0</v>
      </c>
      <c r="R232">
        <v>0</v>
      </c>
      <c r="S232" s="20">
        <v>41941.585231481484</v>
      </c>
      <c r="T232" s="20">
        <v>41991.626898148148</v>
      </c>
      <c r="U232">
        <v>2014</v>
      </c>
    </row>
    <row r="233" spans="1:21" ht="225" x14ac:dyDescent="0.2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21" t="s">
        <v>8320</v>
      </c>
      <c r="P233" t="s">
        <v>8321</v>
      </c>
      <c r="Q233">
        <v>0</v>
      </c>
      <c r="R233">
        <v>0</v>
      </c>
      <c r="S233" s="20">
        <v>42282.655543981484</v>
      </c>
      <c r="T233" s="20">
        <v>42342.697210648148</v>
      </c>
      <c r="U233">
        <v>2015</v>
      </c>
    </row>
    <row r="234" spans="1:21" ht="165" x14ac:dyDescent="0.2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21" t="s">
        <v>8320</v>
      </c>
      <c r="P234" t="s">
        <v>8321</v>
      </c>
      <c r="Q234">
        <v>0</v>
      </c>
      <c r="R234">
        <v>0</v>
      </c>
      <c r="S234" s="20">
        <v>42115.11618055556</v>
      </c>
      <c r="T234" s="20">
        <v>42175.11618055556</v>
      </c>
      <c r="U234">
        <v>2015</v>
      </c>
    </row>
    <row r="235" spans="1:21" ht="285" x14ac:dyDescent="0.2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21" t="s">
        <v>8320</v>
      </c>
      <c r="P235" t="s">
        <v>8321</v>
      </c>
      <c r="Q235">
        <v>0</v>
      </c>
      <c r="R235">
        <v>0</v>
      </c>
      <c r="S235" s="20">
        <v>42286.749780092592</v>
      </c>
      <c r="T235" s="20">
        <v>42316.791446759264</v>
      </c>
      <c r="U235">
        <v>2015</v>
      </c>
    </row>
    <row r="236" spans="1:21" ht="240" x14ac:dyDescent="0.2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21" t="s">
        <v>8320</v>
      </c>
      <c r="P236" t="s">
        <v>8321</v>
      </c>
      <c r="Q236">
        <v>0</v>
      </c>
      <c r="R236">
        <v>0</v>
      </c>
      <c r="S236" s="20">
        <v>42511.698101851856</v>
      </c>
      <c r="T236" s="20">
        <v>42535.787500000006</v>
      </c>
      <c r="U236">
        <v>2016</v>
      </c>
    </row>
    <row r="237" spans="1:21" ht="285" x14ac:dyDescent="0.2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21" t="s">
        <v>8320</v>
      </c>
      <c r="P237" t="s">
        <v>8321</v>
      </c>
      <c r="Q237">
        <v>0</v>
      </c>
      <c r="R237">
        <v>0</v>
      </c>
      <c r="S237" s="20">
        <v>41950.114108796297</v>
      </c>
      <c r="T237" s="20">
        <v>42010.114108796297</v>
      </c>
      <c r="U237">
        <v>2014</v>
      </c>
    </row>
    <row r="238" spans="1:21" ht="195" x14ac:dyDescent="0.2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21" t="s">
        <v>8320</v>
      </c>
      <c r="P238" t="s">
        <v>8321</v>
      </c>
      <c r="Q238">
        <v>0</v>
      </c>
      <c r="R238">
        <v>0</v>
      </c>
      <c r="S238" s="20">
        <v>41793.710231481484</v>
      </c>
      <c r="T238" s="20">
        <v>41823.710231481484</v>
      </c>
      <c r="U238">
        <v>2014</v>
      </c>
    </row>
    <row r="239" spans="1:21" ht="270" x14ac:dyDescent="0.2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21" t="s">
        <v>8320</v>
      </c>
      <c r="P239" t="s">
        <v>8321</v>
      </c>
      <c r="Q239">
        <v>0</v>
      </c>
      <c r="R239">
        <v>0</v>
      </c>
      <c r="S239" s="20">
        <v>42453.806307870371</v>
      </c>
      <c r="T239" s="20">
        <v>42513.806307870371</v>
      </c>
      <c r="U239">
        <v>2016</v>
      </c>
    </row>
    <row r="240" spans="1:21" ht="210" x14ac:dyDescent="0.2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21" t="s">
        <v>8320</v>
      </c>
      <c r="P240" t="s">
        <v>8321</v>
      </c>
      <c r="Q240">
        <v>0</v>
      </c>
      <c r="R240">
        <v>0</v>
      </c>
      <c r="S240" s="20">
        <v>42103.024398148147</v>
      </c>
      <c r="T240" s="20">
        <v>42112.9375</v>
      </c>
      <c r="U240">
        <v>2015</v>
      </c>
    </row>
    <row r="241" spans="1:21" ht="300" x14ac:dyDescent="0.2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21" t="s">
        <v>8320</v>
      </c>
      <c r="P241" t="s">
        <v>8321</v>
      </c>
      <c r="Q241">
        <v>0</v>
      </c>
      <c r="R241">
        <v>0</v>
      </c>
      <c r="S241" s="20">
        <v>42186.01116898148</v>
      </c>
      <c r="T241" s="20">
        <v>42230.818055555559</v>
      </c>
      <c r="U241">
        <v>2015</v>
      </c>
    </row>
    <row r="242" spans="1:21" ht="255" x14ac:dyDescent="0.2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21" t="s">
        <v>8320</v>
      </c>
      <c r="P242" t="s">
        <v>8321</v>
      </c>
      <c r="Q242">
        <v>0</v>
      </c>
      <c r="R242">
        <v>0</v>
      </c>
      <c r="S242" s="20">
        <v>42492.737847222219</v>
      </c>
      <c r="T242" s="20">
        <v>42534.166666666672</v>
      </c>
      <c r="U242">
        <v>2016</v>
      </c>
    </row>
    <row r="243" spans="1:21" ht="270" x14ac:dyDescent="0.2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21" t="s">
        <v>8320</v>
      </c>
      <c r="P243" t="s">
        <v>8321</v>
      </c>
      <c r="Q243">
        <v>0</v>
      </c>
      <c r="R243">
        <v>0</v>
      </c>
      <c r="S243" s="20">
        <v>41793.814259259263</v>
      </c>
      <c r="T243" s="20">
        <v>41825.165972222225</v>
      </c>
      <c r="U243">
        <v>2014</v>
      </c>
    </row>
    <row r="244" spans="1:21" ht="225" x14ac:dyDescent="0.2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21" t="s">
        <v>8320</v>
      </c>
      <c r="P244" t="s">
        <v>8321</v>
      </c>
      <c r="Q244">
        <v>0</v>
      </c>
      <c r="R244">
        <v>0</v>
      </c>
      <c r="S244" s="20">
        <v>42111.904097222221</v>
      </c>
      <c r="T244" s="20">
        <v>42171.904097222221</v>
      </c>
      <c r="U244">
        <v>2015</v>
      </c>
    </row>
    <row r="245" spans="1:21" ht="285" x14ac:dyDescent="0.2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21" t="s">
        <v>8320</v>
      </c>
      <c r="P245" t="s">
        <v>8321</v>
      </c>
      <c r="Q245">
        <v>0</v>
      </c>
      <c r="R245">
        <v>0</v>
      </c>
      <c r="S245" s="20">
        <v>41867.652280092596</v>
      </c>
      <c r="T245" s="20">
        <v>41875.291666666664</v>
      </c>
      <c r="U245">
        <v>2014</v>
      </c>
    </row>
    <row r="246" spans="1:21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21" t="s">
        <v>8320</v>
      </c>
      <c r="P246" t="s">
        <v>8321</v>
      </c>
      <c r="Q246">
        <v>0</v>
      </c>
      <c r="R246">
        <v>0</v>
      </c>
      <c r="S246" s="20">
        <v>41905.795706018522</v>
      </c>
      <c r="T246" s="20">
        <v>41933.82708333333</v>
      </c>
      <c r="U246">
        <v>2014</v>
      </c>
    </row>
    <row r="247" spans="1:21" ht="300" x14ac:dyDescent="0.2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21" t="s">
        <v>8320</v>
      </c>
      <c r="P247" t="s">
        <v>8321</v>
      </c>
      <c r="Q247">
        <v>0</v>
      </c>
      <c r="R247">
        <v>0</v>
      </c>
      <c r="S247" s="20">
        <v>42534.866875</v>
      </c>
      <c r="T247" s="20">
        <v>42564.866875</v>
      </c>
      <c r="U247">
        <v>2016</v>
      </c>
    </row>
    <row r="248" spans="1:21" ht="270" x14ac:dyDescent="0.2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21" t="s">
        <v>8320</v>
      </c>
      <c r="P248" t="s">
        <v>8321</v>
      </c>
      <c r="Q248">
        <v>0</v>
      </c>
      <c r="R248">
        <v>0</v>
      </c>
      <c r="S248" s="20">
        <v>42730.903726851851</v>
      </c>
      <c r="T248" s="20">
        <v>42760.903726851851</v>
      </c>
      <c r="U248">
        <v>2016</v>
      </c>
    </row>
    <row r="249" spans="1:21" ht="165" x14ac:dyDescent="0.2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21" t="s">
        <v>8320</v>
      </c>
      <c r="P249" t="s">
        <v>8321</v>
      </c>
      <c r="Q249">
        <v>0</v>
      </c>
      <c r="R249">
        <v>0</v>
      </c>
      <c r="S249" s="20">
        <v>42421.141469907408</v>
      </c>
      <c r="T249" s="20">
        <v>42481.099803240737</v>
      </c>
      <c r="U249">
        <v>2016</v>
      </c>
    </row>
    <row r="250" spans="1:21" ht="255" x14ac:dyDescent="0.2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21" t="s">
        <v>8320</v>
      </c>
      <c r="P250" t="s">
        <v>8321</v>
      </c>
      <c r="Q250">
        <v>0</v>
      </c>
      <c r="R250">
        <v>0</v>
      </c>
      <c r="S250" s="20">
        <v>41761.810150462967</v>
      </c>
      <c r="T250" s="20">
        <v>41768.286805555559</v>
      </c>
      <c r="U250">
        <v>2014</v>
      </c>
    </row>
    <row r="251" spans="1:21" ht="180" x14ac:dyDescent="0.2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21" t="s">
        <v>8320</v>
      </c>
      <c r="P251" t="s">
        <v>8321</v>
      </c>
      <c r="Q251">
        <v>0</v>
      </c>
      <c r="R251">
        <v>0</v>
      </c>
      <c r="S251" s="20">
        <v>41927.124884259261</v>
      </c>
      <c r="T251" s="20">
        <v>41937.124884259261</v>
      </c>
      <c r="U251">
        <v>2014</v>
      </c>
    </row>
  </sheetData>
  <conditionalFormatting sqref="A252:A1044710">
    <cfRule type="cellIs" dxfId="14" priority="7" operator="equal">
      <formula>"CANCELED"</formula>
    </cfRule>
    <cfRule type="cellIs" dxfId="13" priority="8" operator="equal">
      <formula>"CANCELLED"</formula>
    </cfRule>
    <cfRule type="cellIs" dxfId="12" priority="9" operator="equal">
      <formula>"FAILED"</formula>
    </cfRule>
    <cfRule type="cellIs" dxfId="11" priority="10" operator="equal">
      <formula>"SUCCESSFUL"</formula>
    </cfRule>
    <cfRule type="cellIs" dxfId="10" priority="11" operator="equal">
      <formula>"LIVE"</formula>
    </cfRule>
  </conditionalFormatting>
  <conditionalFormatting sqref="Q1:R1 Q2:Q251 U1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F1:F251">
    <cfRule type="cellIs" dxfId="9" priority="1" operator="equal">
      <formula>"CANCELED"</formula>
    </cfRule>
    <cfRule type="cellIs" dxfId="8" priority="2" operator="equal">
      <formula>"CANCELLED"</formula>
    </cfRule>
    <cfRule type="cellIs" dxfId="7" priority="3" operator="equal">
      <formula>"FAILED"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B5E1B-97BD-428D-A463-A8CF18FD2F43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24">
        <f>AVERAGE('Successful US Kickstarters'!D:D)</f>
        <v>5048.8786407766993</v>
      </c>
      <c r="C2" s="27">
        <f>AVERAGE('Failed US Kickstarters'!D:D)</f>
        <v>10554.212</v>
      </c>
    </row>
    <row r="3" spans="1:3" x14ac:dyDescent="0.25">
      <c r="A3" t="s">
        <v>8387</v>
      </c>
      <c r="B3" s="6">
        <f>MEDIAN('Successful US Kickstarters'!D:D)</f>
        <v>3000</v>
      </c>
      <c r="C3" s="27">
        <f>MEDIAN('Failed US Kickstarters'!D:D)</f>
        <v>5000</v>
      </c>
    </row>
    <row r="4" spans="1:3" x14ac:dyDescent="0.25">
      <c r="A4" t="s">
        <v>8390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5">
      <c r="A5" t="s">
        <v>8391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25">
      <c r="A6" t="s">
        <v>8392</v>
      </c>
      <c r="B6" s="6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25">
      <c r="A7" t="s">
        <v>8393</v>
      </c>
      <c r="B7" s="26">
        <f>B5-B6</f>
        <v>3500</v>
      </c>
      <c r="C7" s="27">
        <f>C5-C6</f>
        <v>8000</v>
      </c>
    </row>
    <row r="9" spans="1:3" x14ac:dyDescent="0.25">
      <c r="A9" t="s">
        <v>8389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5">
      <c r="A10" t="s">
        <v>8388</v>
      </c>
      <c r="B10" s="25">
        <f>MEDIAN('Successful US Kickstarters'!E:E)</f>
        <v>3167.5</v>
      </c>
      <c r="C10" s="27">
        <f>MEDIAN('Failed US Kickstarters'!E:E)</f>
        <v>103</v>
      </c>
    </row>
    <row r="11" spans="1:3" x14ac:dyDescent="0.25">
      <c r="A11" t="s">
        <v>8396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25">
      <c r="A12" t="s">
        <v>8397</v>
      </c>
      <c r="B12" s="27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5">
      <c r="A13" t="s">
        <v>8395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25">
      <c r="A14" t="s">
        <v>8394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6F67-0A9C-4CFF-AABB-6CED180B9080}">
  <dimension ref="A1:F6"/>
  <sheetViews>
    <sheetView workbookViewId="0">
      <selection activeCell="F7" sqref="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8309</v>
      </c>
      <c r="B3" s="10" t="s">
        <v>8308</v>
      </c>
    </row>
    <row r="4" spans="1:6" x14ac:dyDescent="0.25">
      <c r="A4" s="10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1" t="s">
        <v>8320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8307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909A-B5F5-48F6-AB67-ABC814F0AEAE}">
  <dimension ref="A1:E7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8310</v>
      </c>
    </row>
    <row r="2" spans="1:5" x14ac:dyDescent="0.25">
      <c r="A2" s="10" t="s">
        <v>8363</v>
      </c>
      <c r="B2" t="s">
        <v>8310</v>
      </c>
    </row>
    <row r="4" spans="1:5" x14ac:dyDescent="0.25">
      <c r="A4" s="10" t="s">
        <v>8309</v>
      </c>
      <c r="B4" s="10" t="s">
        <v>8308</v>
      </c>
    </row>
    <row r="5" spans="1:5" x14ac:dyDescent="0.25">
      <c r="A5" s="10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1" t="s">
        <v>8321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8307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44E74-3046-4FFD-AED7-1745661E349B}">
  <dimension ref="A1:F18"/>
  <sheetViews>
    <sheetView workbookViewId="0">
      <selection activeCell="U9" sqref="U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8363</v>
      </c>
      <c r="B1" t="s">
        <v>8320</v>
      </c>
    </row>
    <row r="2" spans="1:6" x14ac:dyDescent="0.25">
      <c r="A2" s="10" t="s">
        <v>8367</v>
      </c>
      <c r="B2" t="s">
        <v>8310</v>
      </c>
    </row>
    <row r="4" spans="1:6" x14ac:dyDescent="0.25">
      <c r="A4" s="10" t="s">
        <v>8309</v>
      </c>
      <c r="B4" s="10" t="s">
        <v>8308</v>
      </c>
    </row>
    <row r="5" spans="1:6" x14ac:dyDescent="0.25">
      <c r="A5" s="10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1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1" t="s">
        <v>8379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1" t="s">
        <v>8371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1" t="s">
        <v>8372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1" t="s">
        <v>8378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1" t="s">
        <v>8376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1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1" t="s">
        <v>8377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1" t="s">
        <v>8374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1" t="s">
        <v>8369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1" t="s">
        <v>8375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1" t="s">
        <v>8370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1" t="s">
        <v>8307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C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6.85546875" bestFit="1" customWidth="1"/>
    <col min="17" max="17" width="9.85546875" bestFit="1" customWidth="1"/>
    <col min="18" max="18" width="17.140625" bestFit="1" customWidth="1"/>
    <col min="19" max="19" width="22.85546875" bestFit="1" customWidth="1"/>
    <col min="20" max="20" width="21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8363</v>
      </c>
      <c r="P1" s="1" t="s">
        <v>8364</v>
      </c>
      <c r="Q1" s="1" t="s">
        <v>8365</v>
      </c>
      <c r="R1" s="1" t="s">
        <v>8366</v>
      </c>
      <c r="S1" s="19" t="s">
        <v>8311</v>
      </c>
      <c r="T1" s="12" t="s">
        <v>8312</v>
      </c>
      <c r="U1" s="1" t="s">
        <v>8367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21" t="s">
        <v>8322</v>
      </c>
      <c r="P2" t="s">
        <v>8352</v>
      </c>
      <c r="Q2">
        <f t="shared" ref="Q2:Q65" si="0">ROUND(E2/D2*100,0)</f>
        <v>7814</v>
      </c>
      <c r="R2">
        <f t="shared" ref="R2:R33" si="1">IFERROR(ROUND(E2/L2,2),0)</f>
        <v>88.6</v>
      </c>
      <c r="S2" s="20">
        <f t="shared" ref="S2:S65" si="2">(((J2/60)/60)/24)+DATE(1970,1,1)</f>
        <v>41324.214571759258</v>
      </c>
      <c r="T2" s="20">
        <f t="shared" ref="T2:T65" si="3"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21" t="s">
        <v>8322</v>
      </c>
      <c r="P3" t="s">
        <v>8324</v>
      </c>
      <c r="Q3">
        <f t="shared" si="0"/>
        <v>21535</v>
      </c>
      <c r="R3">
        <f t="shared" si="1"/>
        <v>1389.36</v>
      </c>
      <c r="S3" s="20">
        <f t="shared" si="2"/>
        <v>42714.440416666665</v>
      </c>
      <c r="T3" s="20">
        <f t="shared" si="3"/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21" t="s">
        <v>8322</v>
      </c>
      <c r="P4" t="s">
        <v>8352</v>
      </c>
      <c r="Q4">
        <f t="shared" si="0"/>
        <v>263</v>
      </c>
      <c r="R4">
        <f t="shared" si="1"/>
        <v>272.36</v>
      </c>
      <c r="S4" s="20">
        <f t="shared" si="2"/>
        <v>41561.500706018516</v>
      </c>
      <c r="T4" s="20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21" t="s">
        <v>8322</v>
      </c>
      <c r="P5" t="s">
        <v>8352</v>
      </c>
      <c r="Q5">
        <f t="shared" si="0"/>
        <v>543</v>
      </c>
      <c r="R5">
        <f t="shared" si="1"/>
        <v>116.35</v>
      </c>
      <c r="S5" s="20">
        <f t="shared" si="2"/>
        <v>41803.880659722221</v>
      </c>
      <c r="T5" s="20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21" t="s">
        <v>8322</v>
      </c>
      <c r="P6" t="s">
        <v>8352</v>
      </c>
      <c r="Q6">
        <f t="shared" si="0"/>
        <v>800</v>
      </c>
      <c r="R6">
        <f t="shared" si="1"/>
        <v>188.51</v>
      </c>
      <c r="S6" s="20">
        <f t="shared" si="2"/>
        <v>42473.604270833333</v>
      </c>
      <c r="T6" s="20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21" t="s">
        <v>8322</v>
      </c>
      <c r="P7" t="s">
        <v>8352</v>
      </c>
      <c r="Q7">
        <f t="shared" si="0"/>
        <v>495</v>
      </c>
      <c r="R7">
        <f t="shared" si="1"/>
        <v>173.58</v>
      </c>
      <c r="S7" s="20">
        <f t="shared" si="2"/>
        <v>42499.960810185185</v>
      </c>
      <c r="T7" s="20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21" t="s">
        <v>8325</v>
      </c>
      <c r="P8" t="s">
        <v>8345</v>
      </c>
      <c r="Q8">
        <f t="shared" si="0"/>
        <v>1182</v>
      </c>
      <c r="R8">
        <f t="shared" si="1"/>
        <v>29.19</v>
      </c>
      <c r="S8" s="20">
        <f t="shared" si="2"/>
        <v>41394.871678240743</v>
      </c>
      <c r="T8" s="20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21" t="s">
        <v>8322</v>
      </c>
      <c r="P9" t="s">
        <v>8352</v>
      </c>
      <c r="Q9">
        <f t="shared" si="0"/>
        <v>1027</v>
      </c>
      <c r="R9">
        <f t="shared" si="1"/>
        <v>1323.25</v>
      </c>
      <c r="S9" s="20">
        <f t="shared" si="2"/>
        <v>41039.225601851853</v>
      </c>
      <c r="T9" s="20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21" t="s">
        <v>8322</v>
      </c>
      <c r="P10" t="s">
        <v>8352</v>
      </c>
      <c r="Q10">
        <f t="shared" si="0"/>
        <v>257</v>
      </c>
      <c r="R10">
        <f t="shared" si="1"/>
        <v>247.94</v>
      </c>
      <c r="S10" s="20">
        <f t="shared" si="2"/>
        <v>42549.722962962958</v>
      </c>
      <c r="T10" s="20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21" t="s">
        <v>8322</v>
      </c>
      <c r="P11" t="s">
        <v>8352</v>
      </c>
      <c r="Q11">
        <f t="shared" si="0"/>
        <v>191</v>
      </c>
      <c r="R11">
        <f t="shared" si="1"/>
        <v>86.16</v>
      </c>
      <c r="S11" s="20">
        <f t="shared" si="2"/>
        <v>41389.364849537036</v>
      </c>
      <c r="T11" s="20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21" t="s">
        <v>8341</v>
      </c>
      <c r="P12" t="s">
        <v>8342</v>
      </c>
      <c r="Q12">
        <f t="shared" si="0"/>
        <v>157</v>
      </c>
      <c r="R12">
        <f t="shared" si="1"/>
        <v>849.67</v>
      </c>
      <c r="S12" s="20">
        <f t="shared" si="2"/>
        <v>42415.253437499996</v>
      </c>
      <c r="T12" s="20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21" t="s">
        <v>8322</v>
      </c>
      <c r="P13" t="s">
        <v>8352</v>
      </c>
      <c r="Q13">
        <f t="shared" si="0"/>
        <v>820</v>
      </c>
      <c r="R13">
        <f t="shared" si="1"/>
        <v>422.02</v>
      </c>
      <c r="S13" s="20">
        <f t="shared" si="2"/>
        <v>42347.358483796299</v>
      </c>
      <c r="T13" s="20">
        <f t="shared" si="3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21" t="s">
        <v>8322</v>
      </c>
      <c r="P14" t="s">
        <v>8352</v>
      </c>
      <c r="Q14">
        <f t="shared" si="0"/>
        <v>317</v>
      </c>
      <c r="R14">
        <f t="shared" si="1"/>
        <v>259.25</v>
      </c>
      <c r="S14" s="20">
        <f t="shared" si="2"/>
        <v>42519.6565162037</v>
      </c>
      <c r="T14" s="20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21" t="s">
        <v>8322</v>
      </c>
      <c r="P15" t="s">
        <v>8352</v>
      </c>
      <c r="Q15">
        <f t="shared" si="0"/>
        <v>699</v>
      </c>
      <c r="R15">
        <f t="shared" si="1"/>
        <v>842.11</v>
      </c>
      <c r="S15" s="20">
        <f t="shared" si="2"/>
        <v>42394.580740740741</v>
      </c>
      <c r="T15" s="20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21" t="s">
        <v>8322</v>
      </c>
      <c r="P16" t="s">
        <v>8352</v>
      </c>
      <c r="Q16">
        <f t="shared" si="0"/>
        <v>348</v>
      </c>
      <c r="R16">
        <f t="shared" si="1"/>
        <v>511.79</v>
      </c>
      <c r="S16" s="20">
        <f t="shared" si="2"/>
        <v>42157.251828703709</v>
      </c>
      <c r="T16" s="20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21" t="s">
        <v>8322</v>
      </c>
      <c r="P17" t="s">
        <v>8358</v>
      </c>
      <c r="Q17">
        <f t="shared" si="0"/>
        <v>34</v>
      </c>
      <c r="R17">
        <f t="shared" si="1"/>
        <v>223.58</v>
      </c>
      <c r="S17" s="20">
        <f t="shared" si="2"/>
        <v>42689.582349537035</v>
      </c>
      <c r="T17" s="20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21" t="s">
        <v>8322</v>
      </c>
      <c r="P18" t="s">
        <v>8352</v>
      </c>
      <c r="Q18">
        <f t="shared" si="0"/>
        <v>126</v>
      </c>
      <c r="R18">
        <f t="shared" si="1"/>
        <v>64.569999999999993</v>
      </c>
      <c r="S18" s="20">
        <f t="shared" si="2"/>
        <v>41744.290868055556</v>
      </c>
      <c r="T18" s="20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21" t="s">
        <v>8322</v>
      </c>
      <c r="P19" t="s">
        <v>8352</v>
      </c>
      <c r="Q19">
        <f t="shared" si="0"/>
        <v>788</v>
      </c>
      <c r="R19">
        <f t="shared" si="1"/>
        <v>176.2</v>
      </c>
      <c r="S19" s="20">
        <f t="shared" si="2"/>
        <v>41730.584374999999</v>
      </c>
      <c r="T19" s="20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21" t="s">
        <v>8322</v>
      </c>
      <c r="P20" t="s">
        <v>8358</v>
      </c>
      <c r="Q20">
        <f t="shared" si="0"/>
        <v>2791</v>
      </c>
      <c r="R20">
        <f t="shared" si="1"/>
        <v>83.8</v>
      </c>
      <c r="S20" s="20">
        <f t="shared" si="2"/>
        <v>42704.335810185185</v>
      </c>
      <c r="T20" s="20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21" t="s">
        <v>8322</v>
      </c>
      <c r="P21" t="s">
        <v>8352</v>
      </c>
      <c r="Q21">
        <f t="shared" si="0"/>
        <v>387</v>
      </c>
      <c r="R21">
        <f t="shared" si="1"/>
        <v>593.94000000000005</v>
      </c>
      <c r="S21" s="20">
        <f t="shared" si="2"/>
        <v>42076.130011574074</v>
      </c>
      <c r="T21" s="20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21" t="s">
        <v>8322</v>
      </c>
      <c r="P22" t="s">
        <v>8324</v>
      </c>
      <c r="Q22">
        <f t="shared" si="0"/>
        <v>1460</v>
      </c>
      <c r="R22">
        <f t="shared" si="1"/>
        <v>134.36000000000001</v>
      </c>
      <c r="S22" s="20">
        <f t="shared" si="2"/>
        <v>42199.651319444441</v>
      </c>
      <c r="T22" s="20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21" t="s">
        <v>8336</v>
      </c>
      <c r="P23" t="s">
        <v>8354</v>
      </c>
      <c r="Q23">
        <f t="shared" si="0"/>
        <v>951</v>
      </c>
      <c r="R23">
        <f t="shared" si="1"/>
        <v>65.89</v>
      </c>
      <c r="S23" s="20">
        <f t="shared" si="2"/>
        <v>42033.584016203706</v>
      </c>
      <c r="T23" s="20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21" t="s">
        <v>8336</v>
      </c>
      <c r="P24" t="s">
        <v>8354</v>
      </c>
      <c r="Q24">
        <f t="shared" si="0"/>
        <v>975</v>
      </c>
      <c r="R24">
        <f t="shared" si="1"/>
        <v>426.93</v>
      </c>
      <c r="S24" s="20">
        <f t="shared" si="2"/>
        <v>42677.005474537036</v>
      </c>
      <c r="T24" s="20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21" t="s">
        <v>8322</v>
      </c>
      <c r="P25" t="s">
        <v>8352</v>
      </c>
      <c r="Q25">
        <f t="shared" si="0"/>
        <v>260</v>
      </c>
      <c r="R25">
        <f t="shared" si="1"/>
        <v>180.75</v>
      </c>
      <c r="S25" s="20">
        <f t="shared" si="2"/>
        <v>42452.272824074069</v>
      </c>
      <c r="T25" s="20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21" t="s">
        <v>8322</v>
      </c>
      <c r="P26" t="s">
        <v>8352</v>
      </c>
      <c r="Q26">
        <f t="shared" si="0"/>
        <v>115</v>
      </c>
      <c r="R26">
        <f t="shared" si="1"/>
        <v>282.66000000000003</v>
      </c>
      <c r="S26" s="20">
        <f t="shared" si="2"/>
        <v>42290.460023148145</v>
      </c>
      <c r="T26" s="20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21" t="s">
        <v>8322</v>
      </c>
      <c r="P27" t="s">
        <v>8352</v>
      </c>
      <c r="Q27">
        <f t="shared" si="0"/>
        <v>382</v>
      </c>
      <c r="R27">
        <f t="shared" si="1"/>
        <v>128.38999999999999</v>
      </c>
      <c r="S27" s="20">
        <f t="shared" si="2"/>
        <v>42136.209675925929</v>
      </c>
      <c r="T27" s="20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21" t="s">
        <v>8322</v>
      </c>
      <c r="P28" t="s">
        <v>8352</v>
      </c>
      <c r="Q28">
        <f t="shared" si="0"/>
        <v>207</v>
      </c>
      <c r="R28">
        <f t="shared" si="1"/>
        <v>136.63999999999999</v>
      </c>
      <c r="S28" s="20">
        <f t="shared" si="2"/>
        <v>41835.540486111109</v>
      </c>
      <c r="T28" s="20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21" t="s">
        <v>8322</v>
      </c>
      <c r="P29" t="s">
        <v>8351</v>
      </c>
      <c r="Q29">
        <f t="shared" si="0"/>
        <v>53</v>
      </c>
      <c r="R29">
        <f t="shared" si="1"/>
        <v>2928.93</v>
      </c>
      <c r="S29" s="20">
        <f t="shared" si="2"/>
        <v>42746.270057870366</v>
      </c>
      <c r="T29" s="20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21" t="s">
        <v>8336</v>
      </c>
      <c r="P30" t="s">
        <v>8354</v>
      </c>
      <c r="Q30">
        <f t="shared" si="0"/>
        <v>1015</v>
      </c>
      <c r="R30">
        <f t="shared" si="1"/>
        <v>56.97</v>
      </c>
      <c r="S30" s="20">
        <f t="shared" si="2"/>
        <v>42068.209097222221</v>
      </c>
      <c r="T30" s="20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21" t="s">
        <v>8322</v>
      </c>
      <c r="P31" t="s">
        <v>8352</v>
      </c>
      <c r="Q31">
        <f t="shared" si="0"/>
        <v>402</v>
      </c>
      <c r="R31">
        <f t="shared" si="1"/>
        <v>245.02</v>
      </c>
      <c r="S31" s="20">
        <f t="shared" si="2"/>
        <v>42311.216898148152</v>
      </c>
      <c r="T31" s="20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21" t="s">
        <v>8336</v>
      </c>
      <c r="P32" t="s">
        <v>8354</v>
      </c>
      <c r="Q32">
        <f t="shared" si="0"/>
        <v>945</v>
      </c>
      <c r="R32">
        <f t="shared" si="1"/>
        <v>164.8</v>
      </c>
      <c r="S32" s="20">
        <f t="shared" si="2"/>
        <v>41873.79184027778</v>
      </c>
      <c r="T32" s="20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21" t="s">
        <v>8322</v>
      </c>
      <c r="P33" t="s">
        <v>8352</v>
      </c>
      <c r="Q33">
        <f t="shared" si="0"/>
        <v>485</v>
      </c>
      <c r="R33">
        <f t="shared" si="1"/>
        <v>108.97</v>
      </c>
      <c r="S33" s="20">
        <f t="shared" si="2"/>
        <v>42605.70857638889</v>
      </c>
      <c r="T33" s="20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21" t="s">
        <v>8339</v>
      </c>
      <c r="P34" t="s">
        <v>8355</v>
      </c>
      <c r="Q34">
        <f t="shared" si="0"/>
        <v>526</v>
      </c>
      <c r="R34">
        <f t="shared" ref="R34:R65" si="5">IFERROR(ROUND(E34/L34,2),0)</f>
        <v>54.88</v>
      </c>
      <c r="S34" s="20">
        <f t="shared" si="2"/>
        <v>41842.917129629634</v>
      </c>
      <c r="T34" s="20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21" t="s">
        <v>8336</v>
      </c>
      <c r="P35" t="s">
        <v>8354</v>
      </c>
      <c r="Q35">
        <f t="shared" si="0"/>
        <v>720</v>
      </c>
      <c r="R35">
        <f t="shared" si="5"/>
        <v>107.82</v>
      </c>
      <c r="S35" s="20">
        <f t="shared" si="2"/>
        <v>42725.869363425925</v>
      </c>
      <c r="T35" s="20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21" t="s">
        <v>8322</v>
      </c>
      <c r="P36" t="s">
        <v>8352</v>
      </c>
      <c r="Q36">
        <f t="shared" si="0"/>
        <v>355</v>
      </c>
      <c r="R36">
        <f t="shared" si="5"/>
        <v>91.21</v>
      </c>
      <c r="S36" s="20">
        <f t="shared" si="2"/>
        <v>42423.542384259257</v>
      </c>
      <c r="T36" s="20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21" t="s">
        <v>8322</v>
      </c>
      <c r="P37" t="s">
        <v>8352</v>
      </c>
      <c r="Q37">
        <f t="shared" si="0"/>
        <v>353</v>
      </c>
      <c r="R37">
        <f t="shared" si="5"/>
        <v>326.29000000000002</v>
      </c>
      <c r="S37" s="20">
        <f t="shared" si="2"/>
        <v>42375.08394675926</v>
      </c>
      <c r="T37" s="20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21" t="s">
        <v>8322</v>
      </c>
      <c r="P38" t="s">
        <v>8352</v>
      </c>
      <c r="Q38">
        <f t="shared" si="0"/>
        <v>294</v>
      </c>
      <c r="R38">
        <f t="shared" si="5"/>
        <v>483.34</v>
      </c>
      <c r="S38" s="20">
        <f t="shared" si="2"/>
        <v>42067.923668981486</v>
      </c>
      <c r="T38" s="20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21" t="s">
        <v>8313</v>
      </c>
      <c r="P39" t="s">
        <v>8318</v>
      </c>
      <c r="Q39">
        <f t="shared" si="0"/>
        <v>114</v>
      </c>
      <c r="R39">
        <f t="shared" si="5"/>
        <v>161.26</v>
      </c>
      <c r="S39" s="20">
        <f t="shared" si="2"/>
        <v>41261.767812500002</v>
      </c>
      <c r="T39" s="20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21" t="s">
        <v>8322</v>
      </c>
      <c r="P40" t="s">
        <v>8352</v>
      </c>
      <c r="Q40">
        <f t="shared" si="0"/>
        <v>1705</v>
      </c>
      <c r="R40">
        <f t="shared" si="5"/>
        <v>68.819999999999993</v>
      </c>
      <c r="S40" s="20">
        <f t="shared" si="2"/>
        <v>42548.269861111112</v>
      </c>
      <c r="T40" s="20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21" t="s">
        <v>8322</v>
      </c>
      <c r="P41" t="s">
        <v>8352</v>
      </c>
      <c r="Q41">
        <f t="shared" si="0"/>
        <v>136</v>
      </c>
      <c r="R41">
        <f t="shared" si="5"/>
        <v>449.26</v>
      </c>
      <c r="S41" s="20">
        <f t="shared" si="2"/>
        <v>42675.438946759255</v>
      </c>
      <c r="T41" s="20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21" t="s">
        <v>8320</v>
      </c>
      <c r="P42" t="s">
        <v>8360</v>
      </c>
      <c r="Q42">
        <f t="shared" si="0"/>
        <v>147</v>
      </c>
      <c r="R42">
        <f t="shared" si="5"/>
        <v>155.24</v>
      </c>
      <c r="S42" s="20">
        <f t="shared" si="2"/>
        <v>41894.632361111115</v>
      </c>
      <c r="T42" s="20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21" t="s">
        <v>8313</v>
      </c>
      <c r="P43" t="s">
        <v>8318</v>
      </c>
      <c r="Q43">
        <f t="shared" si="0"/>
        <v>113</v>
      </c>
      <c r="R43">
        <f t="shared" si="5"/>
        <v>147.16999999999999</v>
      </c>
      <c r="S43" s="20">
        <f t="shared" si="2"/>
        <v>42775.314884259264</v>
      </c>
      <c r="T43" s="20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21" t="s">
        <v>8322</v>
      </c>
      <c r="P44" t="s">
        <v>8352</v>
      </c>
      <c r="Q44">
        <f t="shared" si="0"/>
        <v>211</v>
      </c>
      <c r="R44">
        <f t="shared" si="5"/>
        <v>262.16000000000003</v>
      </c>
      <c r="S44" s="20">
        <f t="shared" si="2"/>
        <v>42311.625081018516</v>
      </c>
      <c r="T44" s="20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21" t="s">
        <v>8322</v>
      </c>
      <c r="P45" t="s">
        <v>8352</v>
      </c>
      <c r="Q45">
        <f t="shared" si="0"/>
        <v>1678</v>
      </c>
      <c r="R45">
        <f t="shared" si="5"/>
        <v>20.47</v>
      </c>
      <c r="S45" s="20">
        <f t="shared" si="2"/>
        <v>41450.681574074071</v>
      </c>
      <c r="T45" s="20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21" t="s">
        <v>8322</v>
      </c>
      <c r="P46" t="s">
        <v>8352</v>
      </c>
      <c r="Q46">
        <f t="shared" si="0"/>
        <v>399</v>
      </c>
      <c r="R46">
        <f t="shared" si="5"/>
        <v>577.28</v>
      </c>
      <c r="S46" s="20">
        <f t="shared" si="2"/>
        <v>41020.271770833337</v>
      </c>
      <c r="T46" s="20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21" t="s">
        <v>8322</v>
      </c>
      <c r="P47" t="s">
        <v>8352</v>
      </c>
      <c r="Q47">
        <f t="shared" si="0"/>
        <v>161</v>
      </c>
      <c r="R47">
        <f t="shared" si="5"/>
        <v>457.39</v>
      </c>
      <c r="S47" s="20">
        <f t="shared" si="2"/>
        <v>42136.420752314814</v>
      </c>
      <c r="T47" s="20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21" t="s">
        <v>8322</v>
      </c>
      <c r="P48" t="s">
        <v>8352</v>
      </c>
      <c r="Q48">
        <f t="shared" si="0"/>
        <v>201</v>
      </c>
      <c r="R48">
        <f t="shared" si="5"/>
        <v>220.74</v>
      </c>
      <c r="S48" s="20">
        <f t="shared" si="2"/>
        <v>42136.184560185182</v>
      </c>
      <c r="T48" s="20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21" t="s">
        <v>8320</v>
      </c>
      <c r="P49" t="s">
        <v>8360</v>
      </c>
      <c r="Q49">
        <f t="shared" si="0"/>
        <v>102</v>
      </c>
      <c r="R49">
        <f t="shared" si="5"/>
        <v>108</v>
      </c>
      <c r="S49" s="20">
        <f t="shared" si="2"/>
        <v>42322.653749999998</v>
      </c>
      <c r="T49" s="20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21" t="s">
        <v>8322</v>
      </c>
      <c r="P50" t="s">
        <v>8352</v>
      </c>
      <c r="Q50">
        <f t="shared" si="0"/>
        <v>153</v>
      </c>
      <c r="R50">
        <f t="shared" si="5"/>
        <v>324.69</v>
      </c>
      <c r="S50" s="20">
        <f t="shared" si="2"/>
        <v>42087.668032407411</v>
      </c>
      <c r="T50" s="20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21" t="s">
        <v>8322</v>
      </c>
      <c r="P51" t="s">
        <v>8352</v>
      </c>
      <c r="Q51">
        <f t="shared" si="0"/>
        <v>305</v>
      </c>
      <c r="R51">
        <f t="shared" si="5"/>
        <v>383.36</v>
      </c>
      <c r="S51" s="20">
        <f t="shared" si="2"/>
        <v>42661.323414351849</v>
      </c>
      <c r="T51" s="20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21" t="s">
        <v>8313</v>
      </c>
      <c r="P52" t="s">
        <v>8317</v>
      </c>
      <c r="Q52">
        <f t="shared" si="0"/>
        <v>51</v>
      </c>
      <c r="R52">
        <f t="shared" si="5"/>
        <v>117.68</v>
      </c>
      <c r="S52" s="20">
        <f t="shared" si="2"/>
        <v>42556.583368055552</v>
      </c>
      <c r="T52" s="20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21" t="s">
        <v>8322</v>
      </c>
      <c r="P53" t="s">
        <v>8324</v>
      </c>
      <c r="Q53">
        <f t="shared" si="0"/>
        <v>75</v>
      </c>
      <c r="R53">
        <f t="shared" si="5"/>
        <v>932.31</v>
      </c>
      <c r="S53" s="20">
        <f t="shared" si="2"/>
        <v>42276.624803240738</v>
      </c>
      <c r="T53" s="20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21" t="s">
        <v>8313</v>
      </c>
      <c r="P54" t="s">
        <v>8318</v>
      </c>
      <c r="Q54">
        <f t="shared" si="0"/>
        <v>147</v>
      </c>
      <c r="R54">
        <f t="shared" si="5"/>
        <v>92.25</v>
      </c>
      <c r="S54" s="20">
        <f t="shared" si="2"/>
        <v>42758.197013888886</v>
      </c>
      <c r="T54" s="20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21" t="s">
        <v>8322</v>
      </c>
      <c r="P55" t="s">
        <v>8352</v>
      </c>
      <c r="Q55">
        <f t="shared" si="0"/>
        <v>285</v>
      </c>
      <c r="R55">
        <f t="shared" si="5"/>
        <v>279.38</v>
      </c>
      <c r="S55" s="20">
        <f t="shared" si="2"/>
        <v>42676.586979166663</v>
      </c>
      <c r="T55" s="20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21" t="s">
        <v>8313</v>
      </c>
      <c r="P56" t="s">
        <v>8318</v>
      </c>
      <c r="Q56">
        <f t="shared" si="0"/>
        <v>109</v>
      </c>
      <c r="R56">
        <f t="shared" si="5"/>
        <v>56.34</v>
      </c>
      <c r="S56" s="20">
        <f t="shared" si="2"/>
        <v>41709.463518518518</v>
      </c>
      <c r="T56" s="20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21" t="s">
        <v>8325</v>
      </c>
      <c r="P57" t="s">
        <v>8345</v>
      </c>
      <c r="Q57">
        <f t="shared" si="0"/>
        <v>456</v>
      </c>
      <c r="R57">
        <f t="shared" si="5"/>
        <v>52.62</v>
      </c>
      <c r="S57" s="20">
        <f t="shared" si="2"/>
        <v>40959.734398148146</v>
      </c>
      <c r="T57" s="20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21" t="s">
        <v>8336</v>
      </c>
      <c r="P58" t="s">
        <v>8354</v>
      </c>
      <c r="Q58">
        <f t="shared" si="0"/>
        <v>1360</v>
      </c>
      <c r="R58">
        <f t="shared" si="5"/>
        <v>53.87</v>
      </c>
      <c r="S58" s="20">
        <f t="shared" si="2"/>
        <v>41569.575613425928</v>
      </c>
      <c r="T58" s="20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21" t="s">
        <v>8336</v>
      </c>
      <c r="P59" t="s">
        <v>8354</v>
      </c>
      <c r="Q59">
        <f t="shared" si="0"/>
        <v>1081</v>
      </c>
      <c r="R59">
        <f t="shared" si="5"/>
        <v>40.07</v>
      </c>
      <c r="S59" s="20">
        <f t="shared" si="2"/>
        <v>42691.8512037037</v>
      </c>
      <c r="T59" s="20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21" t="s">
        <v>8322</v>
      </c>
      <c r="P60" t="s">
        <v>8352</v>
      </c>
      <c r="Q60">
        <f t="shared" si="0"/>
        <v>148</v>
      </c>
      <c r="R60">
        <f t="shared" si="5"/>
        <v>91.83</v>
      </c>
      <c r="S60" s="20">
        <f t="shared" si="2"/>
        <v>41387.651516203703</v>
      </c>
      <c r="T60" s="20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21" t="s">
        <v>8322</v>
      </c>
      <c r="P61" t="s">
        <v>8352</v>
      </c>
      <c r="Q61">
        <f t="shared" si="0"/>
        <v>125</v>
      </c>
      <c r="R61">
        <f t="shared" si="5"/>
        <v>385.04</v>
      </c>
      <c r="S61" s="20">
        <f t="shared" si="2"/>
        <v>42502.569120370375</v>
      </c>
      <c r="T61" s="20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21" t="s">
        <v>8322</v>
      </c>
      <c r="P62" t="s">
        <v>8352</v>
      </c>
      <c r="Q62">
        <f t="shared" si="0"/>
        <v>248</v>
      </c>
      <c r="R62">
        <f t="shared" si="5"/>
        <v>408.98</v>
      </c>
      <c r="S62" s="20">
        <f t="shared" si="2"/>
        <v>41941.500520833331</v>
      </c>
      <c r="T62" s="20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21" t="s">
        <v>8313</v>
      </c>
      <c r="P63" t="s">
        <v>8318</v>
      </c>
      <c r="Q63">
        <f t="shared" si="0"/>
        <v>182</v>
      </c>
      <c r="R63">
        <f t="shared" si="5"/>
        <v>81.75</v>
      </c>
      <c r="S63" s="20">
        <f t="shared" si="2"/>
        <v>41674.063078703701</v>
      </c>
      <c r="T63" s="20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21" t="s">
        <v>8322</v>
      </c>
      <c r="P64" t="s">
        <v>8352</v>
      </c>
      <c r="Q64">
        <f t="shared" si="0"/>
        <v>120</v>
      </c>
      <c r="R64">
        <f t="shared" si="5"/>
        <v>223.1</v>
      </c>
      <c r="S64" s="20">
        <f t="shared" si="2"/>
        <v>42048.813877314817</v>
      </c>
      <c r="T64" s="20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21" t="s">
        <v>8322</v>
      </c>
      <c r="P65" t="s">
        <v>8352</v>
      </c>
      <c r="Q65">
        <f t="shared" si="0"/>
        <v>234</v>
      </c>
      <c r="R65">
        <f t="shared" si="5"/>
        <v>331.1</v>
      </c>
      <c r="S65" s="20">
        <f t="shared" si="2"/>
        <v>41800.604895833334</v>
      </c>
      <c r="T65" s="20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21" t="s">
        <v>8313</v>
      </c>
      <c r="P66" t="s">
        <v>8318</v>
      </c>
      <c r="Q66">
        <f t="shared" ref="Q66:Q129" si="6">ROUND(E66/D66*100,0)</f>
        <v>156</v>
      </c>
      <c r="R66">
        <f t="shared" ref="R66:R97" si="7">IFERROR(ROUND(E66/L66,2),0)</f>
        <v>54.75</v>
      </c>
      <c r="S66" s="20">
        <f t="shared" ref="S66:S129" si="8">(((J66/60)/60)/24)+DATE(1970,1,1)</f>
        <v>41744.590682870366</v>
      </c>
      <c r="T66" s="20">
        <f t="shared" ref="T66:T129" si="9">(((I66/60)/60)/24)+DATE(1970,1,1)</f>
        <v>41789.590682870366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21" t="s">
        <v>8322</v>
      </c>
      <c r="P67" t="s">
        <v>8352</v>
      </c>
      <c r="Q67">
        <f t="shared" si="6"/>
        <v>579</v>
      </c>
      <c r="R67">
        <f t="shared" si="7"/>
        <v>61.38</v>
      </c>
      <c r="S67" s="20">
        <f t="shared" si="8"/>
        <v>42557.792453703703</v>
      </c>
      <c r="T67" s="20">
        <f t="shared" si="9"/>
        <v>42587.792453703703</v>
      </c>
      <c r="U67">
        <f t="shared" ref="U67:U130" si="10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21" t="s">
        <v>8322</v>
      </c>
      <c r="P68" t="s">
        <v>8324</v>
      </c>
      <c r="Q68">
        <f t="shared" si="6"/>
        <v>58</v>
      </c>
      <c r="R68">
        <f t="shared" si="7"/>
        <v>343.15</v>
      </c>
      <c r="S68" s="20">
        <f t="shared" si="8"/>
        <v>42675.66778935185</v>
      </c>
      <c r="T68" s="20">
        <f t="shared" si="9"/>
        <v>42712.207638888889</v>
      </c>
      <c r="U68">
        <f t="shared" si="10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21" t="s">
        <v>8322</v>
      </c>
      <c r="P69" t="s">
        <v>8352</v>
      </c>
      <c r="Q69">
        <f t="shared" si="6"/>
        <v>115</v>
      </c>
      <c r="R69">
        <f t="shared" si="7"/>
        <v>566.39</v>
      </c>
      <c r="S69" s="20">
        <f t="shared" si="8"/>
        <v>42423.3830787037</v>
      </c>
      <c r="T69" s="20">
        <f t="shared" si="9"/>
        <v>42453.341412037036</v>
      </c>
      <c r="U69">
        <f t="shared" si="10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21" t="s">
        <v>8313</v>
      </c>
      <c r="P70" t="s">
        <v>8318</v>
      </c>
      <c r="Q70">
        <f t="shared" si="6"/>
        <v>113</v>
      </c>
      <c r="R70">
        <f t="shared" si="7"/>
        <v>203.63</v>
      </c>
      <c r="S70" s="20">
        <f t="shared" si="8"/>
        <v>42263.680289351847</v>
      </c>
      <c r="T70" s="20">
        <f t="shared" si="9"/>
        <v>42305.333333333328</v>
      </c>
      <c r="U70">
        <f t="shared" si="10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21" t="s">
        <v>8320</v>
      </c>
      <c r="P71" t="s">
        <v>8360</v>
      </c>
      <c r="Q71">
        <f t="shared" si="6"/>
        <v>113</v>
      </c>
      <c r="R71">
        <f t="shared" si="7"/>
        <v>89.31</v>
      </c>
      <c r="S71" s="20">
        <f t="shared" si="8"/>
        <v>42644.535358796296</v>
      </c>
      <c r="T71" s="20">
        <f t="shared" si="9"/>
        <v>42675.165972222225</v>
      </c>
      <c r="U71">
        <f t="shared" si="10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21" t="s">
        <v>8322</v>
      </c>
      <c r="P72" t="s">
        <v>8352</v>
      </c>
      <c r="Q72">
        <f t="shared" si="6"/>
        <v>1105</v>
      </c>
      <c r="R72">
        <f t="shared" si="7"/>
        <v>67.69</v>
      </c>
      <c r="S72" s="20">
        <f t="shared" si="8"/>
        <v>41148.194641203707</v>
      </c>
      <c r="T72" s="20">
        <f t="shared" si="9"/>
        <v>41188.165972222225</v>
      </c>
      <c r="U72">
        <f t="shared" si="10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21" t="s">
        <v>8322</v>
      </c>
      <c r="P73" t="s">
        <v>8358</v>
      </c>
      <c r="Q73">
        <f t="shared" si="6"/>
        <v>1379</v>
      </c>
      <c r="R73">
        <f t="shared" si="7"/>
        <v>31.82</v>
      </c>
      <c r="S73" s="20">
        <f t="shared" si="8"/>
        <v>41144.42155092593</v>
      </c>
      <c r="T73" s="20">
        <f t="shared" si="9"/>
        <v>41165.42155092593</v>
      </c>
      <c r="U73">
        <f t="shared" si="10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21" t="s">
        <v>8322</v>
      </c>
      <c r="P74" t="s">
        <v>8352</v>
      </c>
      <c r="Q74">
        <f t="shared" si="6"/>
        <v>217</v>
      </c>
      <c r="R74">
        <f t="shared" si="7"/>
        <v>78.83</v>
      </c>
      <c r="S74" s="20">
        <f t="shared" si="8"/>
        <v>42728.71230324074</v>
      </c>
      <c r="T74" s="20">
        <f t="shared" si="9"/>
        <v>42758.71230324074</v>
      </c>
      <c r="U74">
        <f t="shared" si="10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21" t="s">
        <v>8322</v>
      </c>
      <c r="P75" t="s">
        <v>8358</v>
      </c>
      <c r="Q75">
        <f t="shared" si="6"/>
        <v>107</v>
      </c>
      <c r="R75">
        <f t="shared" si="7"/>
        <v>60.97</v>
      </c>
      <c r="S75" s="20">
        <f t="shared" si="8"/>
        <v>42508.541550925926</v>
      </c>
      <c r="T75" s="20">
        <f t="shared" si="9"/>
        <v>42538.541550925926</v>
      </c>
      <c r="U75">
        <f t="shared" si="10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21" t="s">
        <v>8322</v>
      </c>
      <c r="P76" t="s">
        <v>8324</v>
      </c>
      <c r="Q76">
        <f t="shared" si="6"/>
        <v>82</v>
      </c>
      <c r="R76">
        <f t="shared" si="7"/>
        <v>120.39</v>
      </c>
      <c r="S76" s="20">
        <f t="shared" si="8"/>
        <v>41563.485509259262</v>
      </c>
      <c r="T76" s="20">
        <f t="shared" si="9"/>
        <v>41600.666666666664</v>
      </c>
      <c r="U76">
        <f t="shared" si="10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21" t="s">
        <v>8322</v>
      </c>
      <c r="P77" t="s">
        <v>8358</v>
      </c>
      <c r="Q77">
        <f t="shared" si="6"/>
        <v>304</v>
      </c>
      <c r="R77">
        <f t="shared" si="7"/>
        <v>157.29</v>
      </c>
      <c r="S77" s="20">
        <f t="shared" si="8"/>
        <v>41075.237858796296</v>
      </c>
      <c r="T77" s="20">
        <f t="shared" si="9"/>
        <v>41105.237858796296</v>
      </c>
      <c r="U77">
        <f t="shared" si="10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21" t="s">
        <v>8322</v>
      </c>
      <c r="P78" t="s">
        <v>8352</v>
      </c>
      <c r="Q78">
        <f t="shared" si="6"/>
        <v>212</v>
      </c>
      <c r="R78">
        <f t="shared" si="7"/>
        <v>127.36</v>
      </c>
      <c r="S78" s="20">
        <f t="shared" si="8"/>
        <v>42651.420567129629</v>
      </c>
      <c r="T78" s="20">
        <f t="shared" si="9"/>
        <v>42681.462233796294</v>
      </c>
      <c r="U78">
        <f t="shared" si="10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21" t="s">
        <v>8322</v>
      </c>
      <c r="P79" t="s">
        <v>8324</v>
      </c>
      <c r="Q79">
        <f t="shared" si="6"/>
        <v>141</v>
      </c>
      <c r="R79">
        <f t="shared" si="7"/>
        <v>95.83</v>
      </c>
      <c r="S79" s="20">
        <f t="shared" si="8"/>
        <v>42199.618518518517</v>
      </c>
      <c r="T79" s="20">
        <f t="shared" si="9"/>
        <v>42236.618518518517</v>
      </c>
      <c r="U79">
        <f t="shared" si="10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21" t="s">
        <v>8336</v>
      </c>
      <c r="P80" t="s">
        <v>8354</v>
      </c>
      <c r="Q80">
        <f t="shared" si="6"/>
        <v>2647</v>
      </c>
      <c r="R80">
        <f t="shared" si="7"/>
        <v>53.48</v>
      </c>
      <c r="S80" s="20">
        <f t="shared" si="8"/>
        <v>41660.708530092597</v>
      </c>
      <c r="T80" s="20">
        <f t="shared" si="9"/>
        <v>41691.75</v>
      </c>
      <c r="U80">
        <f t="shared" si="10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21" t="s">
        <v>8322</v>
      </c>
      <c r="P81" t="s">
        <v>8352</v>
      </c>
      <c r="Q81">
        <f t="shared" si="6"/>
        <v>106</v>
      </c>
      <c r="R81">
        <f t="shared" si="7"/>
        <v>261.75</v>
      </c>
      <c r="S81" s="20">
        <f t="shared" si="8"/>
        <v>42452.579988425925</v>
      </c>
      <c r="T81" s="20">
        <f t="shared" si="9"/>
        <v>42482.579988425925</v>
      </c>
      <c r="U81">
        <f t="shared" si="10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21" t="s">
        <v>8339</v>
      </c>
      <c r="P82" t="s">
        <v>8355</v>
      </c>
      <c r="Q82">
        <f t="shared" si="6"/>
        <v>521</v>
      </c>
      <c r="R82">
        <f t="shared" si="7"/>
        <v>48.1</v>
      </c>
      <c r="S82" s="20">
        <f t="shared" si="8"/>
        <v>41666.924710648149</v>
      </c>
      <c r="T82" s="20">
        <f t="shared" si="9"/>
        <v>41706.924710648149</v>
      </c>
      <c r="U82">
        <f t="shared" si="10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21" t="s">
        <v>8322</v>
      </c>
      <c r="P83" t="s">
        <v>8352</v>
      </c>
      <c r="Q83">
        <f t="shared" si="6"/>
        <v>103</v>
      </c>
      <c r="R83">
        <f t="shared" si="7"/>
        <v>227.85</v>
      </c>
      <c r="S83" s="20">
        <f t="shared" si="8"/>
        <v>42081.903587962966</v>
      </c>
      <c r="T83" s="20">
        <f t="shared" si="9"/>
        <v>42111</v>
      </c>
      <c r="U83">
        <f t="shared" si="10"/>
        <v>2015</v>
      </c>
    </row>
    <row r="84" spans="1:21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21" t="s">
        <v>8320</v>
      </c>
      <c r="P84" t="s">
        <v>8321</v>
      </c>
      <c r="Q84">
        <f t="shared" si="6"/>
        <v>101</v>
      </c>
      <c r="R84">
        <f t="shared" si="7"/>
        <v>1008.24</v>
      </c>
      <c r="S84" s="20">
        <f t="shared" si="8"/>
        <v>42116.710752314815</v>
      </c>
      <c r="T84" s="20">
        <f t="shared" si="9"/>
        <v>42146.710752314815</v>
      </c>
      <c r="U84">
        <f t="shared" si="10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21" t="s">
        <v>8322</v>
      </c>
      <c r="P85" t="s">
        <v>8352</v>
      </c>
      <c r="Q85">
        <f t="shared" si="6"/>
        <v>1436</v>
      </c>
      <c r="R85">
        <f t="shared" si="7"/>
        <v>74.11</v>
      </c>
      <c r="S85" s="20">
        <f t="shared" si="8"/>
        <v>41326.987974537034</v>
      </c>
      <c r="T85" s="20">
        <f t="shared" si="9"/>
        <v>41356.94630787037</v>
      </c>
      <c r="U85">
        <f t="shared" si="10"/>
        <v>2013</v>
      </c>
    </row>
    <row r="86" spans="1:21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21" t="s">
        <v>8320</v>
      </c>
      <c r="P86" t="s">
        <v>8321</v>
      </c>
      <c r="Q86">
        <f t="shared" si="6"/>
        <v>100</v>
      </c>
      <c r="R86">
        <f t="shared" si="7"/>
        <v>179.28</v>
      </c>
      <c r="S86" s="20">
        <f t="shared" si="8"/>
        <v>41730.276747685188</v>
      </c>
      <c r="T86" s="20">
        <f t="shared" si="9"/>
        <v>41764.276747685188</v>
      </c>
      <c r="U86">
        <f t="shared" si="10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21" t="s">
        <v>8313</v>
      </c>
      <c r="P87" t="s">
        <v>8318</v>
      </c>
      <c r="Q87">
        <f t="shared" si="6"/>
        <v>132</v>
      </c>
      <c r="R87">
        <f t="shared" si="7"/>
        <v>105.05</v>
      </c>
      <c r="S87" s="20">
        <f t="shared" si="8"/>
        <v>42072.738067129627</v>
      </c>
      <c r="T87" s="20">
        <f t="shared" si="9"/>
        <v>42102.738067129627</v>
      </c>
      <c r="U87">
        <f t="shared" si="10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21" t="s">
        <v>8322</v>
      </c>
      <c r="P88" t="s">
        <v>8324</v>
      </c>
      <c r="Q88">
        <f t="shared" si="6"/>
        <v>56</v>
      </c>
      <c r="R88">
        <f t="shared" si="7"/>
        <v>790.84</v>
      </c>
      <c r="S88" s="20">
        <f t="shared" si="8"/>
        <v>42395.309039351851</v>
      </c>
      <c r="T88" s="20">
        <f t="shared" si="9"/>
        <v>42425.309039351851</v>
      </c>
      <c r="U88">
        <f t="shared" si="10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21" t="s">
        <v>8322</v>
      </c>
      <c r="P89" t="s">
        <v>8352</v>
      </c>
      <c r="Q89">
        <f t="shared" si="6"/>
        <v>201</v>
      </c>
      <c r="R89">
        <f t="shared" si="7"/>
        <v>51.31</v>
      </c>
      <c r="S89" s="20">
        <f t="shared" si="8"/>
        <v>40624.181400462963</v>
      </c>
      <c r="T89" s="20">
        <f t="shared" si="9"/>
        <v>40655.181400462963</v>
      </c>
      <c r="U89">
        <f t="shared" si="10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21" t="s">
        <v>8322</v>
      </c>
      <c r="P90" t="s">
        <v>8352</v>
      </c>
      <c r="Q90">
        <f t="shared" si="6"/>
        <v>320</v>
      </c>
      <c r="R90">
        <f t="shared" si="7"/>
        <v>55.28</v>
      </c>
      <c r="S90" s="20">
        <f t="shared" si="8"/>
        <v>42570.996423611112</v>
      </c>
      <c r="T90" s="20">
        <f t="shared" si="9"/>
        <v>42600.996423611112</v>
      </c>
      <c r="U90">
        <f t="shared" si="10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21" t="s">
        <v>8322</v>
      </c>
      <c r="P91" t="s">
        <v>8358</v>
      </c>
      <c r="Q91">
        <f t="shared" si="6"/>
        <v>144</v>
      </c>
      <c r="R91">
        <f t="shared" si="7"/>
        <v>74.64</v>
      </c>
      <c r="S91" s="20">
        <f t="shared" si="8"/>
        <v>42251.16715277778</v>
      </c>
      <c r="T91" s="20">
        <f t="shared" si="9"/>
        <v>42288.041666666672</v>
      </c>
      <c r="U91">
        <f t="shared" si="10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21" t="s">
        <v>8336</v>
      </c>
      <c r="P92" t="s">
        <v>8354</v>
      </c>
      <c r="Q92">
        <f t="shared" si="6"/>
        <v>1857</v>
      </c>
      <c r="R92">
        <f t="shared" si="7"/>
        <v>149.03</v>
      </c>
      <c r="S92" s="20">
        <f t="shared" si="8"/>
        <v>41319.349988425929</v>
      </c>
      <c r="T92" s="20">
        <f t="shared" si="9"/>
        <v>41359.349988425929</v>
      </c>
      <c r="U92">
        <f t="shared" si="10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21" t="s">
        <v>8320</v>
      </c>
      <c r="P93" t="s">
        <v>8360</v>
      </c>
      <c r="Q93">
        <f t="shared" si="6"/>
        <v>154</v>
      </c>
      <c r="R93">
        <f t="shared" si="7"/>
        <v>84.87</v>
      </c>
      <c r="S93" s="20">
        <f t="shared" si="8"/>
        <v>41828.229490740741</v>
      </c>
      <c r="T93" s="20">
        <f t="shared" si="9"/>
        <v>41860.083333333336</v>
      </c>
      <c r="U93">
        <f t="shared" si="10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21" t="s">
        <v>8322</v>
      </c>
      <c r="P94" t="s">
        <v>8352</v>
      </c>
      <c r="Q94">
        <f t="shared" si="6"/>
        <v>922</v>
      </c>
      <c r="R94">
        <f t="shared" si="7"/>
        <v>192.39</v>
      </c>
      <c r="S94" s="20">
        <f t="shared" si="8"/>
        <v>41312.88077546296</v>
      </c>
      <c r="T94" s="20">
        <f t="shared" si="9"/>
        <v>41342.88077546296</v>
      </c>
      <c r="U94">
        <f t="shared" si="10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21" t="s">
        <v>8341</v>
      </c>
      <c r="P95" t="s">
        <v>8342</v>
      </c>
      <c r="Q95">
        <f t="shared" si="6"/>
        <v>166</v>
      </c>
      <c r="R95">
        <f t="shared" si="7"/>
        <v>97.73</v>
      </c>
      <c r="S95" s="20">
        <f t="shared" si="8"/>
        <v>42163.583599537036</v>
      </c>
      <c r="T95" s="20">
        <f t="shared" si="9"/>
        <v>42193.583599537036</v>
      </c>
      <c r="U95">
        <f t="shared" si="10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21" t="s">
        <v>8313</v>
      </c>
      <c r="P96" t="s">
        <v>8318</v>
      </c>
      <c r="Q96">
        <f t="shared" si="6"/>
        <v>101</v>
      </c>
      <c r="R96">
        <f t="shared" si="7"/>
        <v>589.95000000000005</v>
      </c>
      <c r="S96" s="20">
        <f t="shared" si="8"/>
        <v>40870.774409722224</v>
      </c>
      <c r="T96" s="20">
        <f t="shared" si="9"/>
        <v>40915.774409722224</v>
      </c>
      <c r="U96">
        <f t="shared" si="10"/>
        <v>2011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21" t="s">
        <v>8320</v>
      </c>
      <c r="P97" t="s">
        <v>8360</v>
      </c>
      <c r="Q97">
        <f t="shared" si="6"/>
        <v>68</v>
      </c>
      <c r="R97">
        <f t="shared" si="7"/>
        <v>244.8</v>
      </c>
      <c r="S97" s="20">
        <f t="shared" si="8"/>
        <v>42530.993032407408</v>
      </c>
      <c r="T97" s="20">
        <f t="shared" si="9"/>
        <v>42560.993032407408</v>
      </c>
      <c r="U97">
        <f t="shared" si="10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21" t="s">
        <v>8322</v>
      </c>
      <c r="P98" t="s">
        <v>8324</v>
      </c>
      <c r="Q98">
        <f t="shared" si="6"/>
        <v>85</v>
      </c>
      <c r="R98">
        <f t="shared" ref="R98:R129" si="11">IFERROR(ROUND(E98/L98,2),0)</f>
        <v>379.23</v>
      </c>
      <c r="S98" s="20">
        <f t="shared" si="8"/>
        <v>41955.863750000004</v>
      </c>
      <c r="T98" s="20">
        <f t="shared" si="9"/>
        <v>41990.863750000004</v>
      </c>
      <c r="U98">
        <f t="shared" si="10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21" t="s">
        <v>8322</v>
      </c>
      <c r="P99" t="s">
        <v>8352</v>
      </c>
      <c r="Q99">
        <f t="shared" si="6"/>
        <v>118</v>
      </c>
      <c r="R99">
        <f t="shared" si="11"/>
        <v>2500.9699999999998</v>
      </c>
      <c r="S99" s="20">
        <f t="shared" si="8"/>
        <v>41964.362743055557</v>
      </c>
      <c r="T99" s="20">
        <f t="shared" si="9"/>
        <v>41994.362743055557</v>
      </c>
      <c r="U99">
        <f t="shared" si="10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21" t="s">
        <v>8313</v>
      </c>
      <c r="P100" t="s">
        <v>8318</v>
      </c>
      <c r="Q100">
        <f t="shared" si="6"/>
        <v>214</v>
      </c>
      <c r="R100">
        <f t="shared" si="11"/>
        <v>144.69</v>
      </c>
      <c r="S100" s="20">
        <f t="shared" si="8"/>
        <v>42200.67659722222</v>
      </c>
      <c r="T100" s="20">
        <f t="shared" si="9"/>
        <v>42231.25</v>
      </c>
      <c r="U100">
        <f t="shared" si="10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21" t="s">
        <v>8322</v>
      </c>
      <c r="P101" t="s">
        <v>8324</v>
      </c>
      <c r="Q101">
        <f t="shared" si="6"/>
        <v>32</v>
      </c>
      <c r="R101">
        <f t="shared" si="11"/>
        <v>800.7</v>
      </c>
      <c r="S101" s="20">
        <f t="shared" si="8"/>
        <v>42669.802303240736</v>
      </c>
      <c r="T101" s="20">
        <f t="shared" si="9"/>
        <v>42704.843969907408</v>
      </c>
      <c r="U101">
        <f t="shared" si="10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21" t="s">
        <v>8322</v>
      </c>
      <c r="P102" t="s">
        <v>8352</v>
      </c>
      <c r="Q102">
        <f t="shared" si="6"/>
        <v>199</v>
      </c>
      <c r="R102">
        <f t="shared" si="11"/>
        <v>51.21</v>
      </c>
      <c r="S102" s="20">
        <f t="shared" si="8"/>
        <v>41603.333668981482</v>
      </c>
      <c r="T102" s="20">
        <f t="shared" si="9"/>
        <v>41633.333668981482</v>
      </c>
      <c r="U102">
        <f t="shared" si="10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21" t="s">
        <v>8328</v>
      </c>
      <c r="P103" t="s">
        <v>8332</v>
      </c>
      <c r="Q103">
        <f t="shared" si="6"/>
        <v>429</v>
      </c>
      <c r="R103">
        <f t="shared" si="11"/>
        <v>64.819999999999993</v>
      </c>
      <c r="S103" s="20">
        <f t="shared" si="8"/>
        <v>41324.79415509259</v>
      </c>
      <c r="T103" s="20">
        <f t="shared" si="9"/>
        <v>41354.752488425926</v>
      </c>
      <c r="U103">
        <f t="shared" si="10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21" t="s">
        <v>8322</v>
      </c>
      <c r="P104" t="s">
        <v>8352</v>
      </c>
      <c r="Q104">
        <f t="shared" si="6"/>
        <v>111</v>
      </c>
      <c r="R104">
        <f t="shared" si="11"/>
        <v>226.21</v>
      </c>
      <c r="S104" s="20">
        <f t="shared" si="8"/>
        <v>42467.581388888888</v>
      </c>
      <c r="T104" s="20">
        <f t="shared" si="9"/>
        <v>42497.581388888888</v>
      </c>
      <c r="U104">
        <f t="shared" si="10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21" t="s">
        <v>8313</v>
      </c>
      <c r="P105" t="s">
        <v>8318</v>
      </c>
      <c r="Q105">
        <f t="shared" si="6"/>
        <v>104</v>
      </c>
      <c r="R105">
        <f t="shared" si="11"/>
        <v>156.05000000000001</v>
      </c>
      <c r="S105" s="20">
        <f t="shared" si="8"/>
        <v>42278.946620370371</v>
      </c>
      <c r="T105" s="20">
        <f t="shared" si="9"/>
        <v>42309.166666666672</v>
      </c>
      <c r="U105">
        <f t="shared" si="10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21" t="s">
        <v>8328</v>
      </c>
      <c r="P106" t="s">
        <v>8333</v>
      </c>
      <c r="Q106">
        <f t="shared" si="6"/>
        <v>110</v>
      </c>
      <c r="R106">
        <f t="shared" si="11"/>
        <v>71.849999999999994</v>
      </c>
      <c r="S106" s="20">
        <f t="shared" si="8"/>
        <v>42049.833761574075</v>
      </c>
      <c r="T106" s="20">
        <f t="shared" si="9"/>
        <v>42079.792094907403</v>
      </c>
      <c r="U106">
        <f t="shared" si="10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21" t="s">
        <v>8322</v>
      </c>
      <c r="P107" t="s">
        <v>8352</v>
      </c>
      <c r="Q107">
        <f t="shared" si="6"/>
        <v>153</v>
      </c>
      <c r="R107">
        <f t="shared" si="11"/>
        <v>138.49</v>
      </c>
      <c r="S107" s="20">
        <f t="shared" si="8"/>
        <v>41351.76090277778</v>
      </c>
      <c r="T107" s="20">
        <f t="shared" si="9"/>
        <v>41381.76090277778</v>
      </c>
      <c r="U107">
        <f t="shared" si="10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21" t="s">
        <v>8313</v>
      </c>
      <c r="P108" t="s">
        <v>8318</v>
      </c>
      <c r="Q108">
        <f t="shared" si="6"/>
        <v>102</v>
      </c>
      <c r="R108">
        <f t="shared" si="11"/>
        <v>154.41999999999999</v>
      </c>
      <c r="S108" s="20">
        <f t="shared" si="8"/>
        <v>40812.803229166668</v>
      </c>
      <c r="T108" s="20">
        <f t="shared" si="9"/>
        <v>40845.165972222225</v>
      </c>
      <c r="U108">
        <f t="shared" si="10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21" t="s">
        <v>8336</v>
      </c>
      <c r="P109" t="s">
        <v>8354</v>
      </c>
      <c r="Q109">
        <f t="shared" si="6"/>
        <v>381</v>
      </c>
      <c r="R109">
        <f t="shared" si="11"/>
        <v>188.38</v>
      </c>
      <c r="S109" s="20">
        <f t="shared" si="8"/>
        <v>41968.829826388886</v>
      </c>
      <c r="T109" s="20">
        <f t="shared" si="9"/>
        <v>41994.041666666672</v>
      </c>
      <c r="U109">
        <f t="shared" si="10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21" t="s">
        <v>8322</v>
      </c>
      <c r="P110" t="s">
        <v>8352</v>
      </c>
      <c r="Q110">
        <f t="shared" si="6"/>
        <v>304</v>
      </c>
      <c r="R110">
        <f t="shared" si="11"/>
        <v>143.21</v>
      </c>
      <c r="S110" s="20">
        <f t="shared" si="8"/>
        <v>42689.565671296295</v>
      </c>
      <c r="T110" s="20">
        <f t="shared" si="9"/>
        <v>42719.208333333328</v>
      </c>
      <c r="U110">
        <f t="shared" si="10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21" t="s">
        <v>8322</v>
      </c>
      <c r="P111" t="s">
        <v>8352</v>
      </c>
      <c r="Q111">
        <f t="shared" si="6"/>
        <v>375</v>
      </c>
      <c r="R111">
        <f t="shared" si="11"/>
        <v>186.81</v>
      </c>
      <c r="S111" s="20">
        <f t="shared" si="8"/>
        <v>41445.334131944444</v>
      </c>
      <c r="T111" s="20">
        <f t="shared" si="9"/>
        <v>41505.334131944444</v>
      </c>
      <c r="U111">
        <f t="shared" si="10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21" t="s">
        <v>8322</v>
      </c>
      <c r="P112" t="s">
        <v>8324</v>
      </c>
      <c r="Q112">
        <f t="shared" si="6"/>
        <v>300</v>
      </c>
      <c r="R112">
        <f t="shared" si="11"/>
        <v>73.489999999999995</v>
      </c>
      <c r="S112" s="20">
        <f t="shared" si="8"/>
        <v>41898.665960648148</v>
      </c>
      <c r="T112" s="20">
        <f t="shared" si="9"/>
        <v>41941.041666666664</v>
      </c>
      <c r="U112">
        <f t="shared" si="10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21" t="s">
        <v>8322</v>
      </c>
      <c r="P113" t="s">
        <v>8352</v>
      </c>
      <c r="Q113">
        <f t="shared" si="6"/>
        <v>226</v>
      </c>
      <c r="R113">
        <f t="shared" si="11"/>
        <v>118.61</v>
      </c>
      <c r="S113" s="20">
        <f t="shared" si="8"/>
        <v>41212.996481481481</v>
      </c>
      <c r="T113" s="20">
        <f t="shared" si="9"/>
        <v>41242.996481481481</v>
      </c>
      <c r="U113">
        <f t="shared" si="10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21" t="s">
        <v>8322</v>
      </c>
      <c r="P114" t="s">
        <v>8352</v>
      </c>
      <c r="Q114">
        <f t="shared" si="6"/>
        <v>370</v>
      </c>
      <c r="R114">
        <f t="shared" si="11"/>
        <v>182.78</v>
      </c>
      <c r="S114" s="20">
        <f t="shared" si="8"/>
        <v>41730.663530092592</v>
      </c>
      <c r="T114" s="20">
        <f t="shared" si="9"/>
        <v>41760.663530092592</v>
      </c>
      <c r="U114">
        <f t="shared" si="10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21" t="s">
        <v>8322</v>
      </c>
      <c r="P115" t="s">
        <v>8352</v>
      </c>
      <c r="Q115">
        <f t="shared" si="6"/>
        <v>246</v>
      </c>
      <c r="R115">
        <f t="shared" si="11"/>
        <v>161.88</v>
      </c>
      <c r="S115" s="20">
        <f t="shared" si="8"/>
        <v>41611.917673611111</v>
      </c>
      <c r="T115" s="20">
        <f t="shared" si="9"/>
        <v>41654.791666666664</v>
      </c>
      <c r="U115">
        <f t="shared" si="10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21" t="s">
        <v>8339</v>
      </c>
      <c r="P116" t="s">
        <v>8355</v>
      </c>
      <c r="Q116">
        <f t="shared" si="6"/>
        <v>294</v>
      </c>
      <c r="R116">
        <f t="shared" si="11"/>
        <v>66.62</v>
      </c>
      <c r="S116" s="20">
        <f t="shared" si="8"/>
        <v>42692.79987268518</v>
      </c>
      <c r="T116" s="20">
        <f t="shared" si="9"/>
        <v>42723.332638888889</v>
      </c>
      <c r="U116">
        <f t="shared" si="10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21" t="s">
        <v>8322</v>
      </c>
      <c r="P117" t="s">
        <v>8324</v>
      </c>
      <c r="Q117">
        <f t="shared" si="6"/>
        <v>65</v>
      </c>
      <c r="R117">
        <f t="shared" si="11"/>
        <v>201.6</v>
      </c>
      <c r="S117" s="20">
        <f t="shared" si="8"/>
        <v>41947.457569444443</v>
      </c>
      <c r="T117" s="20">
        <f t="shared" si="9"/>
        <v>41977.457569444443</v>
      </c>
      <c r="U117">
        <f t="shared" si="10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21" t="s">
        <v>8313</v>
      </c>
      <c r="P118" t="s">
        <v>8318</v>
      </c>
      <c r="Q118">
        <f t="shared" si="6"/>
        <v>110</v>
      </c>
      <c r="R118">
        <f t="shared" si="11"/>
        <v>75.44</v>
      </c>
      <c r="S118" s="20">
        <f t="shared" si="8"/>
        <v>42117.891423611116</v>
      </c>
      <c r="T118" s="20">
        <f t="shared" si="9"/>
        <v>42147.891423611116</v>
      </c>
      <c r="U118">
        <f t="shared" si="10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21" t="s">
        <v>8322</v>
      </c>
      <c r="P119" t="s">
        <v>8352</v>
      </c>
      <c r="Q119">
        <f t="shared" si="6"/>
        <v>198</v>
      </c>
      <c r="R119">
        <f t="shared" si="11"/>
        <v>101.86</v>
      </c>
      <c r="S119" s="20">
        <f t="shared" si="8"/>
        <v>41526.60665509259</v>
      </c>
      <c r="T119" s="20">
        <f t="shared" si="9"/>
        <v>41563.60665509259</v>
      </c>
      <c r="U119">
        <f t="shared" si="10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21" t="s">
        <v>8336</v>
      </c>
      <c r="P120" t="s">
        <v>8354</v>
      </c>
      <c r="Q120">
        <f t="shared" si="6"/>
        <v>452</v>
      </c>
      <c r="R120">
        <f t="shared" si="11"/>
        <v>75.650000000000006</v>
      </c>
      <c r="S120" s="20">
        <f t="shared" si="8"/>
        <v>42664.405925925923</v>
      </c>
      <c r="T120" s="20">
        <f t="shared" si="9"/>
        <v>42695.207638888889</v>
      </c>
      <c r="U120">
        <f t="shared" si="10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21" t="s">
        <v>8313</v>
      </c>
      <c r="P121" t="s">
        <v>8318</v>
      </c>
      <c r="Q121">
        <f t="shared" si="6"/>
        <v>133</v>
      </c>
      <c r="R121">
        <f t="shared" si="11"/>
        <v>100.08</v>
      </c>
      <c r="S121" s="20">
        <f t="shared" si="8"/>
        <v>41519.004733796297</v>
      </c>
      <c r="T121" s="20">
        <f t="shared" si="9"/>
        <v>41579</v>
      </c>
      <c r="U121">
        <f t="shared" si="10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21" t="s">
        <v>8322</v>
      </c>
      <c r="P122" t="s">
        <v>8352</v>
      </c>
      <c r="Q122">
        <f t="shared" si="6"/>
        <v>102</v>
      </c>
      <c r="R122">
        <f t="shared" si="11"/>
        <v>147.68</v>
      </c>
      <c r="S122" s="20">
        <f t="shared" si="8"/>
        <v>42199.365844907406</v>
      </c>
      <c r="T122" s="20">
        <f t="shared" si="9"/>
        <v>42229.365844907406</v>
      </c>
      <c r="U122">
        <f t="shared" si="10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21" t="s">
        <v>8328</v>
      </c>
      <c r="P123" t="s">
        <v>8350</v>
      </c>
      <c r="Q123">
        <f t="shared" si="6"/>
        <v>101</v>
      </c>
      <c r="R123">
        <f t="shared" si="11"/>
        <v>74.58</v>
      </c>
      <c r="S123" s="20">
        <f t="shared" si="8"/>
        <v>42774.121342592596</v>
      </c>
      <c r="T123" s="20">
        <f t="shared" si="9"/>
        <v>42823.083333333328</v>
      </c>
      <c r="U123">
        <f t="shared" si="10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21" t="s">
        <v>8341</v>
      </c>
      <c r="P124" t="s">
        <v>8342</v>
      </c>
      <c r="Q124">
        <f t="shared" si="6"/>
        <v>145</v>
      </c>
      <c r="R124">
        <f t="shared" si="11"/>
        <v>88.26</v>
      </c>
      <c r="S124" s="20">
        <f t="shared" si="8"/>
        <v>42443.00204861111</v>
      </c>
      <c r="T124" s="20">
        <f t="shared" si="9"/>
        <v>42492.165972222225</v>
      </c>
      <c r="U124">
        <f t="shared" si="10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21" t="s">
        <v>8341</v>
      </c>
      <c r="P125" t="s">
        <v>8342</v>
      </c>
      <c r="Q125">
        <f t="shared" si="6"/>
        <v>130</v>
      </c>
      <c r="R125">
        <f t="shared" si="11"/>
        <v>358.97</v>
      </c>
      <c r="S125" s="20">
        <f t="shared" si="8"/>
        <v>42219.950729166667</v>
      </c>
      <c r="T125" s="20">
        <f t="shared" si="9"/>
        <v>42249.950729166667</v>
      </c>
      <c r="U125">
        <f t="shared" si="10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21" t="s">
        <v>8322</v>
      </c>
      <c r="P126" t="s">
        <v>8352</v>
      </c>
      <c r="Q126">
        <f t="shared" si="6"/>
        <v>128</v>
      </c>
      <c r="R126">
        <f t="shared" si="11"/>
        <v>244.12</v>
      </c>
      <c r="S126" s="20">
        <f t="shared" si="8"/>
        <v>42340.972118055557</v>
      </c>
      <c r="T126" s="20">
        <f t="shared" si="9"/>
        <v>42371.972118055557</v>
      </c>
      <c r="U126">
        <f t="shared" si="10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21" t="s">
        <v>8336</v>
      </c>
      <c r="P127" t="s">
        <v>8354</v>
      </c>
      <c r="Q127">
        <f t="shared" si="6"/>
        <v>353</v>
      </c>
      <c r="R127">
        <f t="shared" si="11"/>
        <v>64.63</v>
      </c>
      <c r="S127" s="20">
        <f t="shared" si="8"/>
        <v>41915.003275462965</v>
      </c>
      <c r="T127" s="20">
        <f t="shared" si="9"/>
        <v>41955.332638888889</v>
      </c>
      <c r="U127">
        <f t="shared" si="10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21" t="s">
        <v>8313</v>
      </c>
      <c r="P128" t="s">
        <v>8318</v>
      </c>
      <c r="Q128">
        <f t="shared" si="6"/>
        <v>109</v>
      </c>
      <c r="R128">
        <f t="shared" si="11"/>
        <v>103.52</v>
      </c>
      <c r="S128" s="20">
        <f t="shared" si="8"/>
        <v>42297.791886574079</v>
      </c>
      <c r="T128" s="20">
        <f t="shared" si="9"/>
        <v>42327.833553240736</v>
      </c>
      <c r="U128">
        <f t="shared" si="10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21" t="s">
        <v>8341</v>
      </c>
      <c r="P129" t="s">
        <v>8342</v>
      </c>
      <c r="Q129">
        <f t="shared" si="6"/>
        <v>139</v>
      </c>
      <c r="R129">
        <f t="shared" si="11"/>
        <v>133.74</v>
      </c>
      <c r="S129" s="20">
        <f t="shared" si="8"/>
        <v>41899.830312500002</v>
      </c>
      <c r="T129" s="20">
        <f t="shared" si="9"/>
        <v>41929.830312500002</v>
      </c>
      <c r="U129">
        <f t="shared" si="10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21" t="s">
        <v>8320</v>
      </c>
      <c r="P130" t="s">
        <v>8360</v>
      </c>
      <c r="Q130">
        <f t="shared" ref="Q130:Q193" si="12">ROUND(E130/D130*100,0)</f>
        <v>172</v>
      </c>
      <c r="R130">
        <f t="shared" ref="R130:R144" si="13">IFERROR(ROUND(E130/L130,2),0)</f>
        <v>153.52000000000001</v>
      </c>
      <c r="S130" s="20">
        <f t="shared" ref="S130:S193" si="14">(((J130/60)/60)/24)+DATE(1970,1,1)</f>
        <v>42090.912500000006</v>
      </c>
      <c r="T130" s="20">
        <f t="shared" ref="T130:T193" si="15">(((I130/60)/60)/24)+DATE(1970,1,1)</f>
        <v>42150.912500000006</v>
      </c>
      <c r="U130">
        <f t="shared" si="10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21" t="s">
        <v>8322</v>
      </c>
      <c r="P131" t="s">
        <v>8352</v>
      </c>
      <c r="Q131">
        <f t="shared" si="12"/>
        <v>120</v>
      </c>
      <c r="R131">
        <f t="shared" si="13"/>
        <v>118.45</v>
      </c>
      <c r="S131" s="20">
        <f t="shared" si="14"/>
        <v>41975.329317129625</v>
      </c>
      <c r="T131" s="20">
        <f t="shared" si="15"/>
        <v>42013.041666666672</v>
      </c>
      <c r="U131">
        <f t="shared" ref="U131:U194" si="16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21" t="s">
        <v>8322</v>
      </c>
      <c r="P132" t="s">
        <v>8352</v>
      </c>
      <c r="Q132">
        <f t="shared" si="12"/>
        <v>120</v>
      </c>
      <c r="R132">
        <f t="shared" si="13"/>
        <v>80.989999999999995</v>
      </c>
      <c r="S132" s="20">
        <f t="shared" si="14"/>
        <v>41575.527349537035</v>
      </c>
      <c r="T132" s="20">
        <f t="shared" si="15"/>
        <v>41610.957638888889</v>
      </c>
      <c r="U132">
        <f t="shared" si="16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21" t="s">
        <v>8328</v>
      </c>
      <c r="P133" t="s">
        <v>8329</v>
      </c>
      <c r="Q133">
        <f t="shared" si="12"/>
        <v>200</v>
      </c>
      <c r="R133">
        <f t="shared" si="13"/>
        <v>118.2</v>
      </c>
      <c r="S133" s="20">
        <f t="shared" si="14"/>
        <v>41843.64271990741</v>
      </c>
      <c r="T133" s="20">
        <f t="shared" si="15"/>
        <v>41888.64271990741</v>
      </c>
      <c r="U133">
        <f t="shared" si="16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21" t="s">
        <v>8325</v>
      </c>
      <c r="P134" t="s">
        <v>8345</v>
      </c>
      <c r="Q134">
        <f t="shared" si="12"/>
        <v>117</v>
      </c>
      <c r="R134">
        <f t="shared" si="13"/>
        <v>92.16</v>
      </c>
      <c r="S134" s="20">
        <f t="shared" si="14"/>
        <v>41464.934016203704</v>
      </c>
      <c r="T134" s="20">
        <f t="shared" si="15"/>
        <v>41481.708333333336</v>
      </c>
      <c r="U134">
        <f t="shared" si="16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21" t="s">
        <v>8322</v>
      </c>
      <c r="P135" t="s">
        <v>8352</v>
      </c>
      <c r="Q135">
        <f t="shared" si="12"/>
        <v>145</v>
      </c>
      <c r="R135">
        <f t="shared" si="13"/>
        <v>511.65</v>
      </c>
      <c r="S135" s="20">
        <f t="shared" si="14"/>
        <v>42745.744618055556</v>
      </c>
      <c r="T135" s="20">
        <f t="shared" si="15"/>
        <v>42795.744618055556</v>
      </c>
      <c r="U135">
        <f t="shared" si="16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21" t="s">
        <v>8322</v>
      </c>
      <c r="P136" t="s">
        <v>8352</v>
      </c>
      <c r="Q136">
        <f t="shared" si="12"/>
        <v>116</v>
      </c>
      <c r="R136">
        <f t="shared" si="13"/>
        <v>307.2</v>
      </c>
      <c r="S136" s="20">
        <f t="shared" si="14"/>
        <v>42103.042546296296</v>
      </c>
      <c r="T136" s="20">
        <f t="shared" si="15"/>
        <v>42160.875</v>
      </c>
      <c r="U136">
        <f t="shared" si="16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21" t="s">
        <v>8313</v>
      </c>
      <c r="P137" t="s">
        <v>8318</v>
      </c>
      <c r="Q137">
        <f t="shared" si="12"/>
        <v>191</v>
      </c>
      <c r="R137">
        <f t="shared" si="13"/>
        <v>83.35</v>
      </c>
      <c r="S137" s="20">
        <f t="shared" si="14"/>
        <v>40682.051689814813</v>
      </c>
      <c r="T137" s="20">
        <f t="shared" si="15"/>
        <v>40712.051689814813</v>
      </c>
      <c r="U137">
        <f t="shared" si="16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21" t="s">
        <v>8322</v>
      </c>
      <c r="P138" t="s">
        <v>8324</v>
      </c>
      <c r="Q138">
        <f t="shared" si="12"/>
        <v>23</v>
      </c>
      <c r="R138">
        <f t="shared" si="13"/>
        <v>161.12</v>
      </c>
      <c r="S138" s="20">
        <f t="shared" si="14"/>
        <v>42289.675173611111</v>
      </c>
      <c r="T138" s="20">
        <f t="shared" si="15"/>
        <v>42329.716840277775</v>
      </c>
      <c r="U138">
        <f t="shared" si="16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21" t="s">
        <v>8336</v>
      </c>
      <c r="P139" t="s">
        <v>8354</v>
      </c>
      <c r="Q139">
        <f t="shared" si="12"/>
        <v>283</v>
      </c>
      <c r="R139">
        <f t="shared" si="13"/>
        <v>42.63</v>
      </c>
      <c r="S139" s="20">
        <f t="shared" si="14"/>
        <v>42684.000046296293</v>
      </c>
      <c r="T139" s="20">
        <f t="shared" si="15"/>
        <v>42714.000046296293</v>
      </c>
      <c r="U139">
        <f t="shared" si="16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21" t="s">
        <v>8322</v>
      </c>
      <c r="P140" t="s">
        <v>8352</v>
      </c>
      <c r="Q140">
        <f t="shared" si="12"/>
        <v>1132</v>
      </c>
      <c r="R140">
        <f t="shared" si="13"/>
        <v>80.73</v>
      </c>
      <c r="S140" s="20">
        <f t="shared" si="14"/>
        <v>41324.193298611113</v>
      </c>
      <c r="T140" s="20">
        <f t="shared" si="15"/>
        <v>41384.151631944449</v>
      </c>
      <c r="U140">
        <f t="shared" si="16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21" t="s">
        <v>8322</v>
      </c>
      <c r="P141" t="s">
        <v>8352</v>
      </c>
      <c r="Q141">
        <f t="shared" si="12"/>
        <v>281</v>
      </c>
      <c r="R141">
        <f t="shared" si="13"/>
        <v>201.96</v>
      </c>
      <c r="S141" s="20">
        <f t="shared" si="14"/>
        <v>42600.278749999998</v>
      </c>
      <c r="T141" s="20">
        <f t="shared" si="15"/>
        <v>42645.278749999998</v>
      </c>
      <c r="U141">
        <f t="shared" si="16"/>
        <v>2016</v>
      </c>
    </row>
    <row r="142" spans="1:21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21" t="s">
        <v>8320</v>
      </c>
      <c r="P142" t="s">
        <v>8321</v>
      </c>
      <c r="Q142">
        <f t="shared" si="12"/>
        <v>160</v>
      </c>
      <c r="R142">
        <f t="shared" si="13"/>
        <v>60.3</v>
      </c>
      <c r="S142" s="20">
        <f t="shared" si="14"/>
        <v>41940.69158564815</v>
      </c>
      <c r="T142" s="20">
        <f t="shared" si="15"/>
        <v>41969.332638888889</v>
      </c>
      <c r="U142">
        <f t="shared" si="16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21" t="s">
        <v>8313</v>
      </c>
      <c r="P143" t="s">
        <v>8318</v>
      </c>
      <c r="Q143">
        <f t="shared" si="12"/>
        <v>110</v>
      </c>
      <c r="R143">
        <f t="shared" si="13"/>
        <v>157.33000000000001</v>
      </c>
      <c r="S143" s="20">
        <f t="shared" si="14"/>
        <v>41526.708935185183</v>
      </c>
      <c r="T143" s="20">
        <f t="shared" si="15"/>
        <v>41557.708935185183</v>
      </c>
      <c r="U143">
        <f t="shared" si="16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21" t="s">
        <v>8313</v>
      </c>
      <c r="P144" t="s">
        <v>8318</v>
      </c>
      <c r="Q144">
        <f t="shared" si="12"/>
        <v>100</v>
      </c>
      <c r="R144">
        <f t="shared" si="13"/>
        <v>169.85</v>
      </c>
      <c r="S144" s="20">
        <f t="shared" si="14"/>
        <v>42459.780844907407</v>
      </c>
      <c r="T144" s="20">
        <f t="shared" si="15"/>
        <v>42489.780844907407</v>
      </c>
      <c r="U144">
        <f t="shared" si="16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21" t="s">
        <v>8313</v>
      </c>
      <c r="P145" t="s">
        <v>8314</v>
      </c>
      <c r="Q145">
        <f t="shared" si="12"/>
        <v>123</v>
      </c>
      <c r="R145">
        <f>ROUND(E145/L145,2)</f>
        <v>190.55</v>
      </c>
      <c r="S145" s="20">
        <f t="shared" si="14"/>
        <v>42327.834247685183</v>
      </c>
      <c r="T145" s="20">
        <f t="shared" si="15"/>
        <v>42357.834247685183</v>
      </c>
      <c r="U145">
        <f t="shared" si="16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21" t="s">
        <v>8325</v>
      </c>
      <c r="P146" t="s">
        <v>8326</v>
      </c>
      <c r="Q146">
        <f t="shared" si="12"/>
        <v>114</v>
      </c>
      <c r="R146">
        <f t="shared" ref="R146:R166" si="17">IFERROR(ROUND(E146/L146,2),0)</f>
        <v>234.81</v>
      </c>
      <c r="S146" s="20">
        <f t="shared" si="14"/>
        <v>41946.029467592591</v>
      </c>
      <c r="T146" s="20">
        <f t="shared" si="15"/>
        <v>41977.027083333334</v>
      </c>
      <c r="U146">
        <f t="shared" si="16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21" t="s">
        <v>8322</v>
      </c>
      <c r="P147" t="s">
        <v>8352</v>
      </c>
      <c r="Q147">
        <f t="shared" si="12"/>
        <v>108</v>
      </c>
      <c r="R147">
        <f t="shared" si="17"/>
        <v>451.84</v>
      </c>
      <c r="S147" s="20">
        <f t="shared" si="14"/>
        <v>42044.272847222222</v>
      </c>
      <c r="T147" s="20">
        <f t="shared" si="15"/>
        <v>42104.231180555551</v>
      </c>
      <c r="U147">
        <f t="shared" si="16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21" t="s">
        <v>8336</v>
      </c>
      <c r="P148" t="s">
        <v>8354</v>
      </c>
      <c r="Q148">
        <f t="shared" si="12"/>
        <v>537</v>
      </c>
      <c r="R148">
        <f t="shared" si="17"/>
        <v>61.2</v>
      </c>
      <c r="S148" s="20">
        <f t="shared" si="14"/>
        <v>42425.757986111115</v>
      </c>
      <c r="T148" s="20">
        <f t="shared" si="15"/>
        <v>42455.716319444444</v>
      </c>
      <c r="U148">
        <f t="shared" si="16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21" t="s">
        <v>8322</v>
      </c>
      <c r="P149" t="s">
        <v>8324</v>
      </c>
      <c r="Q149">
        <f t="shared" si="12"/>
        <v>79</v>
      </c>
      <c r="R149">
        <f t="shared" si="17"/>
        <v>117.7</v>
      </c>
      <c r="S149" s="20">
        <f t="shared" si="14"/>
        <v>42696.663506944446</v>
      </c>
      <c r="T149" s="20">
        <f t="shared" si="15"/>
        <v>42736.663506944446</v>
      </c>
      <c r="U149">
        <f t="shared" si="16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21" t="s">
        <v>8336</v>
      </c>
      <c r="P150" t="s">
        <v>8354</v>
      </c>
      <c r="Q150">
        <f t="shared" si="12"/>
        <v>133</v>
      </c>
      <c r="R150">
        <f t="shared" si="17"/>
        <v>81.650000000000006</v>
      </c>
      <c r="S150" s="20">
        <f t="shared" si="14"/>
        <v>42292.513888888891</v>
      </c>
      <c r="T150" s="20">
        <f t="shared" si="15"/>
        <v>42322.555555555555</v>
      </c>
      <c r="U150">
        <f t="shared" si="16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21" t="s">
        <v>8322</v>
      </c>
      <c r="P151" t="s">
        <v>8352</v>
      </c>
      <c r="Q151">
        <f t="shared" si="12"/>
        <v>106</v>
      </c>
      <c r="R151">
        <f t="shared" si="17"/>
        <v>56.2</v>
      </c>
      <c r="S151" s="20">
        <f t="shared" si="14"/>
        <v>41800.423043981478</v>
      </c>
      <c r="T151" s="20">
        <f t="shared" si="15"/>
        <v>41830.423043981478</v>
      </c>
      <c r="U151">
        <f t="shared" si="16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21" t="s">
        <v>8320</v>
      </c>
      <c r="P152" t="s">
        <v>8360</v>
      </c>
      <c r="Q152">
        <f t="shared" si="12"/>
        <v>131</v>
      </c>
      <c r="R152">
        <f t="shared" si="17"/>
        <v>164.3</v>
      </c>
      <c r="S152" s="20">
        <f t="shared" si="14"/>
        <v>42053.704293981486</v>
      </c>
      <c r="T152" s="20">
        <f t="shared" si="15"/>
        <v>42083.662627314814</v>
      </c>
      <c r="U152">
        <f t="shared" si="16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21" t="s">
        <v>8313</v>
      </c>
      <c r="P153" t="s">
        <v>8318</v>
      </c>
      <c r="Q153">
        <f t="shared" si="12"/>
        <v>104</v>
      </c>
      <c r="R153">
        <f t="shared" si="17"/>
        <v>70.92</v>
      </c>
      <c r="S153" s="20">
        <f t="shared" si="14"/>
        <v>42689.187881944439</v>
      </c>
      <c r="T153" s="20">
        <f t="shared" si="15"/>
        <v>42724.187881944439</v>
      </c>
      <c r="U153">
        <f t="shared" si="16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21" t="s">
        <v>8313</v>
      </c>
      <c r="P154" t="s">
        <v>8318</v>
      </c>
      <c r="Q154">
        <f t="shared" si="12"/>
        <v>104</v>
      </c>
      <c r="R154">
        <f t="shared" si="17"/>
        <v>711.04</v>
      </c>
      <c r="S154" s="20">
        <f t="shared" si="14"/>
        <v>40732.842245370368</v>
      </c>
      <c r="T154" s="20">
        <f t="shared" si="15"/>
        <v>40762.842245370368</v>
      </c>
      <c r="U154">
        <f t="shared" si="16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21" t="s">
        <v>8313</v>
      </c>
      <c r="P155" t="s">
        <v>8318</v>
      </c>
      <c r="Q155">
        <f t="shared" si="12"/>
        <v>103</v>
      </c>
      <c r="R155">
        <f t="shared" si="17"/>
        <v>115.45</v>
      </c>
      <c r="S155" s="20">
        <f t="shared" si="14"/>
        <v>41051.168900462959</v>
      </c>
      <c r="T155" s="20">
        <f t="shared" si="15"/>
        <v>41086.168900462959</v>
      </c>
      <c r="U155">
        <f t="shared" si="16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21" t="s">
        <v>8313</v>
      </c>
      <c r="P156" t="s">
        <v>8318</v>
      </c>
      <c r="Q156">
        <f t="shared" si="12"/>
        <v>103</v>
      </c>
      <c r="R156">
        <f t="shared" si="17"/>
        <v>193.05</v>
      </c>
      <c r="S156" s="20">
        <f t="shared" si="14"/>
        <v>42507.860196759255</v>
      </c>
      <c r="T156" s="20">
        <f t="shared" si="15"/>
        <v>42536.625</v>
      </c>
      <c r="U156">
        <f t="shared" si="16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21" t="s">
        <v>8320</v>
      </c>
      <c r="P157" t="s">
        <v>8360</v>
      </c>
      <c r="Q157">
        <f t="shared" si="12"/>
        <v>103</v>
      </c>
      <c r="R157">
        <f t="shared" si="17"/>
        <v>118.97</v>
      </c>
      <c r="S157" s="20">
        <f t="shared" si="14"/>
        <v>41778.193622685183</v>
      </c>
      <c r="T157" s="20">
        <f t="shared" si="15"/>
        <v>41806.184027777781</v>
      </c>
      <c r="U157">
        <f t="shared" si="16"/>
        <v>2014</v>
      </c>
    </row>
    <row r="158" spans="1:21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21" t="s">
        <v>8320</v>
      </c>
      <c r="P158" t="s">
        <v>8321</v>
      </c>
      <c r="Q158">
        <f t="shared" si="12"/>
        <v>128</v>
      </c>
      <c r="R158">
        <f t="shared" si="17"/>
        <v>186.8</v>
      </c>
      <c r="S158" s="20">
        <f t="shared" si="14"/>
        <v>42020.700567129628</v>
      </c>
      <c r="T158" s="20">
        <f t="shared" si="15"/>
        <v>42065.207638888889</v>
      </c>
      <c r="U158">
        <f t="shared" si="16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21" t="s">
        <v>8322</v>
      </c>
      <c r="P159" t="s">
        <v>8324</v>
      </c>
      <c r="Q159">
        <f t="shared" si="12"/>
        <v>102</v>
      </c>
      <c r="R159">
        <f t="shared" si="17"/>
        <v>158.36000000000001</v>
      </c>
      <c r="S159" s="20">
        <f t="shared" si="14"/>
        <v>42542.526423611111</v>
      </c>
      <c r="T159" s="20">
        <f t="shared" si="15"/>
        <v>42601.165972222225</v>
      </c>
      <c r="U159">
        <f t="shared" si="16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21" t="s">
        <v>8341</v>
      </c>
      <c r="P160" t="s">
        <v>8342</v>
      </c>
      <c r="Q160">
        <f t="shared" si="12"/>
        <v>254</v>
      </c>
      <c r="R160">
        <f t="shared" si="17"/>
        <v>493.82</v>
      </c>
      <c r="S160" s="20">
        <f t="shared" si="14"/>
        <v>42132.941805555558</v>
      </c>
      <c r="T160" s="20">
        <f t="shared" si="15"/>
        <v>42155.875</v>
      </c>
      <c r="U160">
        <f t="shared" si="16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21" t="s">
        <v>8320</v>
      </c>
      <c r="P161" t="s">
        <v>8360</v>
      </c>
      <c r="Q161">
        <f t="shared" si="12"/>
        <v>102</v>
      </c>
      <c r="R161">
        <f t="shared" si="17"/>
        <v>164.94</v>
      </c>
      <c r="S161" s="20">
        <f t="shared" si="14"/>
        <v>42612.149780092594</v>
      </c>
      <c r="T161" s="20">
        <f t="shared" si="15"/>
        <v>42647.165972222225</v>
      </c>
      <c r="U161">
        <f t="shared" si="16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21" t="s">
        <v>8328</v>
      </c>
      <c r="P162" t="s">
        <v>8332</v>
      </c>
      <c r="Q162">
        <f t="shared" si="12"/>
        <v>101</v>
      </c>
      <c r="R162">
        <f t="shared" si="17"/>
        <v>82.5</v>
      </c>
      <c r="S162" s="20">
        <f t="shared" si="14"/>
        <v>41851.962916666671</v>
      </c>
      <c r="T162" s="20">
        <f t="shared" si="15"/>
        <v>41880.041666666664</v>
      </c>
      <c r="U162">
        <f t="shared" si="16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21" t="s">
        <v>8322</v>
      </c>
      <c r="P163" t="s">
        <v>8352</v>
      </c>
      <c r="Q163">
        <f t="shared" si="12"/>
        <v>168</v>
      </c>
      <c r="R163">
        <f t="shared" si="17"/>
        <v>76.14</v>
      </c>
      <c r="S163" s="20">
        <f t="shared" si="14"/>
        <v>41179.098530092589</v>
      </c>
      <c r="T163" s="20">
        <f t="shared" si="15"/>
        <v>41209.098530092589</v>
      </c>
      <c r="U163">
        <f t="shared" si="16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21" t="s">
        <v>8313</v>
      </c>
      <c r="P164" t="s">
        <v>8318</v>
      </c>
      <c r="Q164">
        <f t="shared" si="12"/>
        <v>125</v>
      </c>
      <c r="R164">
        <f t="shared" si="17"/>
        <v>188.31</v>
      </c>
      <c r="S164" s="20">
        <f t="shared" si="14"/>
        <v>42437.636469907404</v>
      </c>
      <c r="T164" s="20">
        <f t="shared" si="15"/>
        <v>42467.59480324074</v>
      </c>
      <c r="U164">
        <f t="shared" si="16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21" t="s">
        <v>8328</v>
      </c>
      <c r="P165" t="s">
        <v>8329</v>
      </c>
      <c r="Q165">
        <f t="shared" si="12"/>
        <v>119</v>
      </c>
      <c r="R165">
        <f t="shared" si="17"/>
        <v>346.04</v>
      </c>
      <c r="S165" s="20">
        <f t="shared" si="14"/>
        <v>41951.695671296293</v>
      </c>
      <c r="T165" s="20">
        <f t="shared" si="15"/>
        <v>42011.6956712963</v>
      </c>
      <c r="U165">
        <f t="shared" si="16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21" t="s">
        <v>8341</v>
      </c>
      <c r="P166" t="s">
        <v>8342</v>
      </c>
      <c r="Q166">
        <f t="shared" si="12"/>
        <v>199</v>
      </c>
      <c r="R166">
        <f t="shared" si="17"/>
        <v>183.8</v>
      </c>
      <c r="S166" s="20">
        <f t="shared" si="14"/>
        <v>42152.288819444439</v>
      </c>
      <c r="T166" s="20">
        <f t="shared" si="15"/>
        <v>42182.288819444439</v>
      </c>
      <c r="U166">
        <f t="shared" si="16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21" t="s">
        <v>8313</v>
      </c>
      <c r="P167" t="s">
        <v>8314</v>
      </c>
      <c r="Q167">
        <f t="shared" si="12"/>
        <v>165</v>
      </c>
      <c r="R167">
        <f>ROUND(E167/L167,2)</f>
        <v>59.96</v>
      </c>
      <c r="S167" s="20">
        <f t="shared" si="14"/>
        <v>41791.713252314818</v>
      </c>
      <c r="T167" s="20">
        <f t="shared" si="15"/>
        <v>41836.125</v>
      </c>
      <c r="U167">
        <f t="shared" si="16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21" t="s">
        <v>8322</v>
      </c>
      <c r="P168" t="s">
        <v>8352</v>
      </c>
      <c r="Q168">
        <f t="shared" si="12"/>
        <v>493</v>
      </c>
      <c r="R168">
        <f t="shared" ref="R168:R201" si="18">IFERROR(ROUND(E168/L168,2),0)</f>
        <v>69.760000000000005</v>
      </c>
      <c r="S168" s="20">
        <f t="shared" si="14"/>
        <v>42198.676655092597</v>
      </c>
      <c r="T168" s="20">
        <f t="shared" si="15"/>
        <v>42223.676655092597</v>
      </c>
      <c r="U168">
        <f t="shared" si="16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21" t="s">
        <v>8322</v>
      </c>
      <c r="P169" t="s">
        <v>8352</v>
      </c>
      <c r="Q169">
        <f t="shared" si="12"/>
        <v>196</v>
      </c>
      <c r="R169">
        <f t="shared" si="18"/>
        <v>36</v>
      </c>
      <c r="S169" s="20">
        <f t="shared" si="14"/>
        <v>41783.642939814818</v>
      </c>
      <c r="T169" s="20">
        <f t="shared" si="15"/>
        <v>41843.642939814818</v>
      </c>
      <c r="U169">
        <f t="shared" si="16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21" t="s">
        <v>8328</v>
      </c>
      <c r="P170" t="s">
        <v>8332</v>
      </c>
      <c r="Q170">
        <f t="shared" si="12"/>
        <v>101</v>
      </c>
      <c r="R170">
        <f t="shared" si="18"/>
        <v>526.46</v>
      </c>
      <c r="S170" s="20">
        <f t="shared" si="14"/>
        <v>41136.777812500004</v>
      </c>
      <c r="T170" s="20">
        <f t="shared" si="15"/>
        <v>41184.777812500004</v>
      </c>
      <c r="U170">
        <f t="shared" si="16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21" t="s">
        <v>8325</v>
      </c>
      <c r="P171" t="s">
        <v>8345</v>
      </c>
      <c r="Q171">
        <f t="shared" si="12"/>
        <v>108</v>
      </c>
      <c r="R171">
        <f t="shared" si="18"/>
        <v>149.46</v>
      </c>
      <c r="S171" s="20">
        <f t="shared" si="14"/>
        <v>41290.598483796297</v>
      </c>
      <c r="T171" s="20">
        <f t="shared" si="15"/>
        <v>41320.598483796297</v>
      </c>
      <c r="U171">
        <f t="shared" si="16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21" t="s">
        <v>8322</v>
      </c>
      <c r="P172" t="s">
        <v>8324</v>
      </c>
      <c r="Q172">
        <f t="shared" si="12"/>
        <v>119</v>
      </c>
      <c r="R172">
        <f t="shared" si="18"/>
        <v>151.32</v>
      </c>
      <c r="S172" s="20">
        <f t="shared" si="14"/>
        <v>42199.57</v>
      </c>
      <c r="T172" s="20">
        <f t="shared" si="15"/>
        <v>42229.57</v>
      </c>
      <c r="U172">
        <f t="shared" si="16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21" t="s">
        <v>8322</v>
      </c>
      <c r="P173" t="s">
        <v>8352</v>
      </c>
      <c r="Q173">
        <f t="shared" si="12"/>
        <v>473</v>
      </c>
      <c r="R173">
        <f t="shared" si="18"/>
        <v>278.39</v>
      </c>
      <c r="S173" s="20">
        <f t="shared" si="14"/>
        <v>42115.071504629625</v>
      </c>
      <c r="T173" s="20">
        <f t="shared" si="15"/>
        <v>42155.071504629625</v>
      </c>
      <c r="U173">
        <f t="shared" si="16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21" t="s">
        <v>8341</v>
      </c>
      <c r="P174" t="s">
        <v>8342</v>
      </c>
      <c r="Q174">
        <f t="shared" si="12"/>
        <v>135</v>
      </c>
      <c r="R174">
        <f t="shared" si="18"/>
        <v>53.99</v>
      </c>
      <c r="S174" s="20">
        <f t="shared" si="14"/>
        <v>42275.767303240747</v>
      </c>
      <c r="T174" s="20">
        <f t="shared" si="15"/>
        <v>42300.767303240747</v>
      </c>
      <c r="U174">
        <f t="shared" si="16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21" t="s">
        <v>8336</v>
      </c>
      <c r="P175" t="s">
        <v>8337</v>
      </c>
      <c r="Q175">
        <f t="shared" si="12"/>
        <v>63</v>
      </c>
      <c r="R175">
        <f t="shared" si="18"/>
        <v>48.28</v>
      </c>
      <c r="S175" s="20">
        <f t="shared" si="14"/>
        <v>41838.377893518518</v>
      </c>
      <c r="T175" s="20">
        <f t="shared" si="15"/>
        <v>41893.377893518518</v>
      </c>
      <c r="U175">
        <f t="shared" si="16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21" t="s">
        <v>8320</v>
      </c>
      <c r="P176" t="s">
        <v>8360</v>
      </c>
      <c r="Q176">
        <f t="shared" si="12"/>
        <v>233</v>
      </c>
      <c r="R176">
        <f t="shared" si="18"/>
        <v>44.46</v>
      </c>
      <c r="S176" s="20">
        <f t="shared" si="14"/>
        <v>42512.698217592595</v>
      </c>
      <c r="T176" s="20">
        <f t="shared" si="15"/>
        <v>42572.698217592595</v>
      </c>
      <c r="U176">
        <f t="shared" si="16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21" t="s">
        <v>8320</v>
      </c>
      <c r="P177" t="s">
        <v>8362</v>
      </c>
      <c r="Q177">
        <f t="shared" si="12"/>
        <v>102</v>
      </c>
      <c r="R177">
        <f t="shared" si="18"/>
        <v>231.66</v>
      </c>
      <c r="S177" s="20">
        <f t="shared" si="14"/>
        <v>41863.584120370368</v>
      </c>
      <c r="T177" s="20">
        <f t="shared" si="15"/>
        <v>41893.584120370368</v>
      </c>
      <c r="U177">
        <f t="shared" si="16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21" t="s">
        <v>8325</v>
      </c>
      <c r="P178" t="s">
        <v>8345</v>
      </c>
      <c r="Q178">
        <f t="shared" si="12"/>
        <v>115</v>
      </c>
      <c r="R178">
        <f t="shared" si="18"/>
        <v>76.72</v>
      </c>
      <c r="S178" s="20">
        <f t="shared" si="14"/>
        <v>40933.80190972222</v>
      </c>
      <c r="T178" s="20">
        <f t="shared" si="15"/>
        <v>40993.760243055556</v>
      </c>
      <c r="U178">
        <f t="shared" si="16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21" t="s">
        <v>8322</v>
      </c>
      <c r="P179" t="s">
        <v>8352</v>
      </c>
      <c r="Q179">
        <f t="shared" si="12"/>
        <v>170</v>
      </c>
      <c r="R179">
        <f t="shared" si="18"/>
        <v>67.42</v>
      </c>
      <c r="S179" s="20">
        <f t="shared" si="14"/>
        <v>41351.541377314818</v>
      </c>
      <c r="T179" s="20">
        <f t="shared" si="15"/>
        <v>41386.541377314818</v>
      </c>
      <c r="U179">
        <f t="shared" si="16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21" t="s">
        <v>8313</v>
      </c>
      <c r="P180" t="s">
        <v>8318</v>
      </c>
      <c r="Q180">
        <f t="shared" si="12"/>
        <v>101</v>
      </c>
      <c r="R180">
        <f t="shared" si="18"/>
        <v>254.39</v>
      </c>
      <c r="S180" s="20">
        <f t="shared" si="14"/>
        <v>40194.920046296298</v>
      </c>
      <c r="T180" s="20">
        <f t="shared" si="15"/>
        <v>40231.916666666664</v>
      </c>
      <c r="U180">
        <f t="shared" si="16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21" t="s">
        <v>8320</v>
      </c>
      <c r="P181" t="s">
        <v>8360</v>
      </c>
      <c r="Q181">
        <f t="shared" si="12"/>
        <v>113</v>
      </c>
      <c r="R181">
        <f t="shared" si="18"/>
        <v>162.91</v>
      </c>
      <c r="S181" s="20">
        <f t="shared" si="14"/>
        <v>41928.881064814814</v>
      </c>
      <c r="T181" s="20">
        <f t="shared" si="15"/>
        <v>41958.922731481478</v>
      </c>
      <c r="U181">
        <f t="shared" si="16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21" t="s">
        <v>8336</v>
      </c>
      <c r="P182" t="s">
        <v>8354</v>
      </c>
      <c r="Q182">
        <f t="shared" si="12"/>
        <v>1802</v>
      </c>
      <c r="R182">
        <f t="shared" si="18"/>
        <v>49.93</v>
      </c>
      <c r="S182" s="20">
        <f t="shared" si="14"/>
        <v>42776.704432870371</v>
      </c>
      <c r="T182" s="20">
        <f t="shared" si="15"/>
        <v>42801.208333333328</v>
      </c>
      <c r="U182">
        <f t="shared" si="16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21" t="s">
        <v>8322</v>
      </c>
      <c r="P183" t="s">
        <v>8352</v>
      </c>
      <c r="Q183">
        <f t="shared" si="12"/>
        <v>179</v>
      </c>
      <c r="R183">
        <f t="shared" si="18"/>
        <v>282.72000000000003</v>
      </c>
      <c r="S183" s="20">
        <f t="shared" si="14"/>
        <v>41725.082384259258</v>
      </c>
      <c r="T183" s="20">
        <f t="shared" si="15"/>
        <v>41755.082384259258</v>
      </c>
      <c r="U183">
        <f t="shared" si="16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21" t="s">
        <v>8313</v>
      </c>
      <c r="P184" t="s">
        <v>8318</v>
      </c>
      <c r="Q184">
        <f t="shared" si="12"/>
        <v>112</v>
      </c>
      <c r="R184">
        <f t="shared" si="18"/>
        <v>117.77</v>
      </c>
      <c r="S184" s="20">
        <f t="shared" si="14"/>
        <v>42292.495474537034</v>
      </c>
      <c r="T184" s="20">
        <f t="shared" si="15"/>
        <v>42322.537141203706</v>
      </c>
      <c r="U184">
        <f t="shared" si="16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21" t="s">
        <v>8322</v>
      </c>
      <c r="P185" t="s">
        <v>8324</v>
      </c>
      <c r="Q185">
        <f t="shared" si="12"/>
        <v>127</v>
      </c>
      <c r="R185">
        <f t="shared" si="18"/>
        <v>1644</v>
      </c>
      <c r="S185" s="20">
        <f t="shared" si="14"/>
        <v>41891.693379629629</v>
      </c>
      <c r="T185" s="20">
        <f t="shared" si="15"/>
        <v>41926.693379629629</v>
      </c>
      <c r="U185">
        <f t="shared" si="16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21" t="s">
        <v>8313</v>
      </c>
      <c r="P186" t="s">
        <v>8318</v>
      </c>
      <c r="Q186">
        <f t="shared" si="12"/>
        <v>125</v>
      </c>
      <c r="R186">
        <f t="shared" si="18"/>
        <v>146.35</v>
      </c>
      <c r="S186" s="20">
        <f t="shared" si="14"/>
        <v>42772.669062500005</v>
      </c>
      <c r="T186" s="20">
        <f t="shared" si="15"/>
        <v>42802.875</v>
      </c>
      <c r="U186">
        <f t="shared" si="16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21" t="s">
        <v>8313</v>
      </c>
      <c r="P187" t="s">
        <v>8318</v>
      </c>
      <c r="Q187">
        <f t="shared" si="12"/>
        <v>127</v>
      </c>
      <c r="R187">
        <f t="shared" si="18"/>
        <v>44.91</v>
      </c>
      <c r="S187" s="20">
        <f t="shared" si="14"/>
        <v>42427.964745370366</v>
      </c>
      <c r="T187" s="20">
        <f t="shared" si="15"/>
        <v>42467.923078703709</v>
      </c>
      <c r="U187">
        <f t="shared" si="16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21" t="s">
        <v>8322</v>
      </c>
      <c r="P188" t="s">
        <v>8352</v>
      </c>
      <c r="Q188">
        <f t="shared" si="12"/>
        <v>143</v>
      </c>
      <c r="R188">
        <f t="shared" si="18"/>
        <v>114.77</v>
      </c>
      <c r="S188" s="20">
        <f t="shared" si="14"/>
        <v>42361.602476851855</v>
      </c>
      <c r="T188" s="20">
        <f t="shared" si="15"/>
        <v>42400.915972222225</v>
      </c>
      <c r="U188">
        <f t="shared" si="16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21" t="s">
        <v>8322</v>
      </c>
      <c r="P189" t="s">
        <v>8324</v>
      </c>
      <c r="Q189">
        <f t="shared" si="12"/>
        <v>22</v>
      </c>
      <c r="R189">
        <f t="shared" si="18"/>
        <v>1536.25</v>
      </c>
      <c r="S189" s="20">
        <f t="shared" si="14"/>
        <v>42527.625671296293</v>
      </c>
      <c r="T189" s="20">
        <f t="shared" si="15"/>
        <v>42557.625671296293</v>
      </c>
      <c r="U189">
        <f t="shared" si="16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21" t="s">
        <v>8313</v>
      </c>
      <c r="P190" t="s">
        <v>8318</v>
      </c>
      <c r="Q190">
        <f t="shared" si="12"/>
        <v>107</v>
      </c>
      <c r="R190">
        <f t="shared" si="18"/>
        <v>97.36</v>
      </c>
      <c r="S190" s="20">
        <f t="shared" si="14"/>
        <v>42507.581412037034</v>
      </c>
      <c r="T190" s="20">
        <f t="shared" si="15"/>
        <v>42538.581412037034</v>
      </c>
      <c r="U190">
        <f t="shared" si="16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21" t="s">
        <v>8339</v>
      </c>
      <c r="P191" t="s">
        <v>8355</v>
      </c>
      <c r="Q191">
        <f t="shared" si="12"/>
        <v>106</v>
      </c>
      <c r="R191">
        <f t="shared" si="18"/>
        <v>104.99</v>
      </c>
      <c r="S191" s="20">
        <f t="shared" si="14"/>
        <v>42643.642800925925</v>
      </c>
      <c r="T191" s="20">
        <f t="shared" si="15"/>
        <v>42673.642800925925</v>
      </c>
      <c r="U191">
        <f t="shared" si="16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21" t="s">
        <v>8322</v>
      </c>
      <c r="P192" t="s">
        <v>8358</v>
      </c>
      <c r="Q192">
        <f t="shared" si="12"/>
        <v>8</v>
      </c>
      <c r="R192">
        <f t="shared" si="18"/>
        <v>78.67</v>
      </c>
      <c r="S192" s="20">
        <f t="shared" si="14"/>
        <v>42226.313298611116</v>
      </c>
      <c r="T192" s="20">
        <f t="shared" si="15"/>
        <v>42256.313298611116</v>
      </c>
      <c r="U192">
        <f t="shared" si="16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21" t="s">
        <v>8320</v>
      </c>
      <c r="P193" t="s">
        <v>8360</v>
      </c>
      <c r="Q193">
        <f t="shared" si="12"/>
        <v>12</v>
      </c>
      <c r="R193">
        <f t="shared" si="18"/>
        <v>2796.67</v>
      </c>
      <c r="S193" s="20">
        <f t="shared" si="14"/>
        <v>42531.228437500002</v>
      </c>
      <c r="T193" s="20">
        <f t="shared" si="15"/>
        <v>42561.228437500002</v>
      </c>
      <c r="U193">
        <f t="shared" si="16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21" t="s">
        <v>8313</v>
      </c>
      <c r="P194" t="s">
        <v>8318</v>
      </c>
      <c r="Q194">
        <f t="shared" ref="Q194:Q257" si="19">ROUND(E194/D194*100,0)</f>
        <v>105</v>
      </c>
      <c r="R194">
        <f t="shared" si="18"/>
        <v>55.07</v>
      </c>
      <c r="S194" s="20">
        <f t="shared" ref="S194:S257" si="20">(((J194/60)/60)/24)+DATE(1970,1,1)</f>
        <v>40904.738194444442</v>
      </c>
      <c r="T194" s="20">
        <f t="shared" ref="T194:T257" si="21">(((I194/60)/60)/24)+DATE(1970,1,1)</f>
        <v>40929.738194444442</v>
      </c>
      <c r="U194">
        <f t="shared" si="16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21" t="s">
        <v>8320</v>
      </c>
      <c r="P195" t="s">
        <v>8360</v>
      </c>
      <c r="Q195">
        <f t="shared" si="19"/>
        <v>104</v>
      </c>
      <c r="R195">
        <f t="shared" si="18"/>
        <v>922.22</v>
      </c>
      <c r="S195" s="20">
        <f t="shared" si="20"/>
        <v>42756.690162037034</v>
      </c>
      <c r="T195" s="20">
        <f t="shared" si="21"/>
        <v>42816.648495370369</v>
      </c>
      <c r="U195">
        <f t="shared" ref="U195:U258" si="22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21" t="s">
        <v>8313</v>
      </c>
      <c r="P196" t="s">
        <v>8318</v>
      </c>
      <c r="Q196">
        <f t="shared" si="19"/>
        <v>113</v>
      </c>
      <c r="R196">
        <f t="shared" si="18"/>
        <v>109.04</v>
      </c>
      <c r="S196" s="20">
        <f t="shared" si="20"/>
        <v>41949.697962962964</v>
      </c>
      <c r="T196" s="20">
        <f t="shared" si="21"/>
        <v>41994.697962962964</v>
      </c>
      <c r="U196">
        <f t="shared" si="22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21" t="s">
        <v>8320</v>
      </c>
      <c r="P197" t="s">
        <v>8360</v>
      </c>
      <c r="Q197">
        <f t="shared" si="19"/>
        <v>20</v>
      </c>
      <c r="R197">
        <f t="shared" si="18"/>
        <v>202.23</v>
      </c>
      <c r="S197" s="20">
        <f t="shared" si="20"/>
        <v>42334.803923611107</v>
      </c>
      <c r="T197" s="20">
        <f t="shared" si="21"/>
        <v>42354.845833333333</v>
      </c>
      <c r="U197">
        <f t="shared" si="22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21" t="s">
        <v>8313</v>
      </c>
      <c r="P198" t="s">
        <v>8318</v>
      </c>
      <c r="Q198">
        <f t="shared" si="19"/>
        <v>116</v>
      </c>
      <c r="R198">
        <f t="shared" si="18"/>
        <v>246.61</v>
      </c>
      <c r="S198" s="20">
        <f t="shared" si="20"/>
        <v>41943.293912037036</v>
      </c>
      <c r="T198" s="20">
        <f t="shared" si="21"/>
        <v>41974.3355787037</v>
      </c>
      <c r="U198">
        <f t="shared" si="22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21" t="s">
        <v>8313</v>
      </c>
      <c r="P199" t="s">
        <v>8318</v>
      </c>
      <c r="Q199">
        <f t="shared" si="19"/>
        <v>150</v>
      </c>
      <c r="R199">
        <f t="shared" si="18"/>
        <v>97.82</v>
      </c>
      <c r="S199" s="20">
        <f t="shared" si="20"/>
        <v>41164.040960648148</v>
      </c>
      <c r="T199" s="20">
        <f t="shared" si="21"/>
        <v>41194.040960648148</v>
      </c>
      <c r="U199">
        <f t="shared" si="22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21" t="s">
        <v>8339</v>
      </c>
      <c r="P200" t="s">
        <v>8355</v>
      </c>
      <c r="Q200">
        <f t="shared" si="19"/>
        <v>203</v>
      </c>
      <c r="R200">
        <f t="shared" si="18"/>
        <v>130.22999999999999</v>
      </c>
      <c r="S200" s="20">
        <f t="shared" si="20"/>
        <v>41836.625254629631</v>
      </c>
      <c r="T200" s="20">
        <f t="shared" si="21"/>
        <v>41866.625254629631</v>
      </c>
      <c r="U200">
        <f t="shared" si="22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21" t="s">
        <v>8322</v>
      </c>
      <c r="P201" t="s">
        <v>8324</v>
      </c>
      <c r="Q201">
        <f t="shared" si="19"/>
        <v>40</v>
      </c>
      <c r="R201">
        <f t="shared" si="18"/>
        <v>162.91999999999999</v>
      </c>
      <c r="S201" s="20">
        <f t="shared" si="20"/>
        <v>42278.498240740737</v>
      </c>
      <c r="T201" s="20">
        <f t="shared" si="21"/>
        <v>42314.041666666672</v>
      </c>
      <c r="U201">
        <f t="shared" si="22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21" t="s">
        <v>8313</v>
      </c>
      <c r="P202" t="s">
        <v>8314</v>
      </c>
      <c r="Q202">
        <f t="shared" si="19"/>
        <v>183</v>
      </c>
      <c r="R202">
        <f>ROUND(E202/L202,2)</f>
        <v>159.51</v>
      </c>
      <c r="S202" s="20">
        <f t="shared" si="20"/>
        <v>42032.693043981482</v>
      </c>
      <c r="T202" s="20">
        <f t="shared" si="21"/>
        <v>42062.693043981482</v>
      </c>
      <c r="U202">
        <f t="shared" si="22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21" t="s">
        <v>8341</v>
      </c>
      <c r="P203" t="s">
        <v>8342</v>
      </c>
      <c r="Q203">
        <f t="shared" si="19"/>
        <v>322</v>
      </c>
      <c r="R203">
        <f t="shared" ref="R203:R219" si="23">IFERROR(ROUND(E203/L203,2),0)</f>
        <v>56.41</v>
      </c>
      <c r="S203" s="20">
        <f t="shared" si="20"/>
        <v>42072.488182870366</v>
      </c>
      <c r="T203" s="20">
        <f t="shared" si="21"/>
        <v>42102.488182870366</v>
      </c>
      <c r="U203">
        <f t="shared" si="22"/>
        <v>2015</v>
      </c>
    </row>
    <row r="204" spans="1:21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21" t="s">
        <v>8320</v>
      </c>
      <c r="P204" t="s">
        <v>8321</v>
      </c>
      <c r="Q204">
        <f t="shared" si="19"/>
        <v>100</v>
      </c>
      <c r="R204">
        <f t="shared" si="23"/>
        <v>550.04</v>
      </c>
      <c r="S204" s="20">
        <f t="shared" si="20"/>
        <v>41887.292187500003</v>
      </c>
      <c r="T204" s="20">
        <f t="shared" si="21"/>
        <v>41917.292187500003</v>
      </c>
      <c r="U204">
        <f t="shared" si="22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21" t="s">
        <v>8322</v>
      </c>
      <c r="P205" t="s">
        <v>8352</v>
      </c>
      <c r="Q205">
        <f t="shared" si="19"/>
        <v>819</v>
      </c>
      <c r="R205">
        <f t="shared" si="23"/>
        <v>152.62</v>
      </c>
      <c r="S205" s="20">
        <f t="shared" si="20"/>
        <v>41069.088506944441</v>
      </c>
      <c r="T205" s="20">
        <f t="shared" si="21"/>
        <v>41099.088506944441</v>
      </c>
      <c r="U205">
        <f t="shared" si="22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21" t="s">
        <v>8322</v>
      </c>
      <c r="P206" t="s">
        <v>8324</v>
      </c>
      <c r="Q206">
        <f t="shared" si="19"/>
        <v>42</v>
      </c>
      <c r="R206">
        <f t="shared" si="23"/>
        <v>364.35</v>
      </c>
      <c r="S206" s="20">
        <f t="shared" si="20"/>
        <v>42740.693692129629</v>
      </c>
      <c r="T206" s="20">
        <f t="shared" si="21"/>
        <v>42786.791666666672</v>
      </c>
      <c r="U206">
        <f t="shared" si="22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21" t="s">
        <v>8341</v>
      </c>
      <c r="P207" t="s">
        <v>8342</v>
      </c>
      <c r="Q207">
        <f t="shared" si="19"/>
        <v>107</v>
      </c>
      <c r="R207">
        <f t="shared" si="23"/>
        <v>170.45</v>
      </c>
      <c r="S207" s="20">
        <f t="shared" si="20"/>
        <v>42493.167719907404</v>
      </c>
      <c r="T207" s="20">
        <f t="shared" si="21"/>
        <v>42528.167719907404</v>
      </c>
      <c r="U207">
        <f t="shared" si="22"/>
        <v>2016</v>
      </c>
    </row>
    <row r="208" spans="1:21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21" t="s">
        <v>8320</v>
      </c>
      <c r="P208" t="s">
        <v>8321</v>
      </c>
      <c r="Q208">
        <f t="shared" si="19"/>
        <v>114</v>
      </c>
      <c r="R208">
        <f t="shared" si="23"/>
        <v>119.18</v>
      </c>
      <c r="S208" s="20">
        <f t="shared" si="20"/>
        <v>42480.078715277778</v>
      </c>
      <c r="T208" s="20">
        <f t="shared" si="21"/>
        <v>42504.165972222225</v>
      </c>
      <c r="U208">
        <f t="shared" si="22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21" t="s">
        <v>8322</v>
      </c>
      <c r="P209" t="s">
        <v>8352</v>
      </c>
      <c r="Q209">
        <f t="shared" si="19"/>
        <v>114</v>
      </c>
      <c r="R209">
        <f t="shared" si="23"/>
        <v>64.02</v>
      </c>
      <c r="S209" s="20">
        <f t="shared" si="20"/>
        <v>41731.520949074074</v>
      </c>
      <c r="T209" s="20">
        <f t="shared" si="21"/>
        <v>41761.520949074074</v>
      </c>
      <c r="U209">
        <f t="shared" si="22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21" t="s">
        <v>8325</v>
      </c>
      <c r="P210" t="s">
        <v>8345</v>
      </c>
      <c r="Q210">
        <f t="shared" si="19"/>
        <v>662</v>
      </c>
      <c r="R210">
        <f t="shared" si="23"/>
        <v>43.33</v>
      </c>
      <c r="S210" s="20">
        <f t="shared" si="20"/>
        <v>40766.041921296295</v>
      </c>
      <c r="T210" s="20">
        <f t="shared" si="21"/>
        <v>40796.041921296295</v>
      </c>
      <c r="U210">
        <f t="shared" si="22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21" t="s">
        <v>8336</v>
      </c>
      <c r="P211" t="s">
        <v>8354</v>
      </c>
      <c r="Q211">
        <f t="shared" si="19"/>
        <v>404</v>
      </c>
      <c r="R211">
        <f t="shared" si="23"/>
        <v>82.4</v>
      </c>
      <c r="S211" s="20">
        <f t="shared" si="20"/>
        <v>42234.624895833331</v>
      </c>
      <c r="T211" s="20">
        <f t="shared" si="21"/>
        <v>42264.624895833331</v>
      </c>
      <c r="U211">
        <f t="shared" si="22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21" t="s">
        <v>8322</v>
      </c>
      <c r="P212" t="s">
        <v>8352</v>
      </c>
      <c r="Q212">
        <f t="shared" si="19"/>
        <v>132</v>
      </c>
      <c r="R212">
        <f t="shared" si="23"/>
        <v>46.58</v>
      </c>
      <c r="S212" s="20">
        <f t="shared" si="20"/>
        <v>41738.864803240744</v>
      </c>
      <c r="T212" s="20">
        <f t="shared" si="21"/>
        <v>41768.864803240744</v>
      </c>
      <c r="U212">
        <f t="shared" si="22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21" t="s">
        <v>8341</v>
      </c>
      <c r="P213" t="s">
        <v>8342</v>
      </c>
      <c r="Q213">
        <f t="shared" si="19"/>
        <v>786</v>
      </c>
      <c r="R213">
        <f t="shared" si="23"/>
        <v>71.59</v>
      </c>
      <c r="S213" s="20">
        <f t="shared" si="20"/>
        <v>41759.923101851848</v>
      </c>
      <c r="T213" s="20">
        <f t="shared" si="21"/>
        <v>41789.923101851848</v>
      </c>
      <c r="U213">
        <f t="shared" si="22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21" t="s">
        <v>8320</v>
      </c>
      <c r="P214" t="s">
        <v>8360</v>
      </c>
      <c r="Q214">
        <f t="shared" si="19"/>
        <v>112</v>
      </c>
      <c r="R214">
        <f t="shared" si="23"/>
        <v>149.44</v>
      </c>
      <c r="S214" s="20">
        <f t="shared" si="20"/>
        <v>41899.294942129629</v>
      </c>
      <c r="T214" s="20">
        <f t="shared" si="21"/>
        <v>41928.290972222225</v>
      </c>
      <c r="U214">
        <f t="shared" si="22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21" t="s">
        <v>8341</v>
      </c>
      <c r="P215" t="s">
        <v>8342</v>
      </c>
      <c r="Q215">
        <f t="shared" si="19"/>
        <v>270</v>
      </c>
      <c r="R215">
        <f t="shared" si="23"/>
        <v>76.44</v>
      </c>
      <c r="S215" s="20">
        <f t="shared" si="20"/>
        <v>42326.818738425922</v>
      </c>
      <c r="T215" s="20">
        <f t="shared" si="21"/>
        <v>42356.818738425922</v>
      </c>
      <c r="U215">
        <f t="shared" si="22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21" t="s">
        <v>8322</v>
      </c>
      <c r="P216" t="s">
        <v>8358</v>
      </c>
      <c r="Q216">
        <f t="shared" si="19"/>
        <v>326</v>
      </c>
      <c r="R216">
        <f t="shared" si="23"/>
        <v>80.02</v>
      </c>
      <c r="S216" s="20">
        <f t="shared" si="20"/>
        <v>41915.747314814813</v>
      </c>
      <c r="T216" s="20">
        <f t="shared" si="21"/>
        <v>41955.888888888891</v>
      </c>
      <c r="U216">
        <f t="shared" si="22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21" t="s">
        <v>8313</v>
      </c>
      <c r="P217" t="s">
        <v>8318</v>
      </c>
      <c r="Q217">
        <f t="shared" si="19"/>
        <v>111</v>
      </c>
      <c r="R217">
        <f t="shared" si="23"/>
        <v>109.82</v>
      </c>
      <c r="S217" s="20">
        <f t="shared" si="20"/>
        <v>41936.001226851848</v>
      </c>
      <c r="T217" s="20">
        <f t="shared" si="21"/>
        <v>41966.042893518519</v>
      </c>
      <c r="U217">
        <f t="shared" si="22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21" t="s">
        <v>8328</v>
      </c>
      <c r="P218" t="s">
        <v>8329</v>
      </c>
      <c r="Q218">
        <f t="shared" si="19"/>
        <v>155</v>
      </c>
      <c r="R218">
        <f t="shared" si="23"/>
        <v>82.96</v>
      </c>
      <c r="S218" s="20">
        <f t="shared" si="20"/>
        <v>41116.690104166664</v>
      </c>
      <c r="T218" s="20">
        <f t="shared" si="21"/>
        <v>41151.690104166664</v>
      </c>
      <c r="U218">
        <f t="shared" si="22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21" t="s">
        <v>8313</v>
      </c>
      <c r="P219" t="s">
        <v>8318</v>
      </c>
      <c r="Q219">
        <f t="shared" si="19"/>
        <v>101</v>
      </c>
      <c r="R219">
        <f t="shared" si="23"/>
        <v>287.31</v>
      </c>
      <c r="S219" s="20">
        <f t="shared" si="20"/>
        <v>41019.793032407404</v>
      </c>
      <c r="T219" s="20">
        <f t="shared" si="21"/>
        <v>41049.793032407404</v>
      </c>
      <c r="U219">
        <f t="shared" si="22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21" t="s">
        <v>8313</v>
      </c>
      <c r="P220" t="s">
        <v>8314</v>
      </c>
      <c r="Q220">
        <f t="shared" si="19"/>
        <v>109</v>
      </c>
      <c r="R220">
        <f>ROUND(E220/L220,2)</f>
        <v>66.349999999999994</v>
      </c>
      <c r="S220" s="20">
        <f t="shared" si="20"/>
        <v>42229.820173611108</v>
      </c>
      <c r="T220" s="20">
        <f t="shared" si="21"/>
        <v>42262.818750000006</v>
      </c>
      <c r="U220">
        <f t="shared" si="22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21" t="s">
        <v>8341</v>
      </c>
      <c r="P221" t="s">
        <v>8342</v>
      </c>
      <c r="Q221">
        <f t="shared" si="19"/>
        <v>253</v>
      </c>
      <c r="R221">
        <f t="shared" ref="R221:R250" si="24">IFERROR(ROUND(E221/L221,2),0)</f>
        <v>121</v>
      </c>
      <c r="S221" s="20">
        <f t="shared" si="20"/>
        <v>42503.66474537037</v>
      </c>
      <c r="T221" s="20">
        <f t="shared" si="21"/>
        <v>42534.249305555553</v>
      </c>
      <c r="U221">
        <f t="shared" si="22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21" t="s">
        <v>8313</v>
      </c>
      <c r="P222" t="s">
        <v>8318</v>
      </c>
      <c r="Q222">
        <f t="shared" si="19"/>
        <v>107</v>
      </c>
      <c r="R222">
        <f t="shared" si="24"/>
        <v>66.7</v>
      </c>
      <c r="S222" s="20">
        <f t="shared" si="20"/>
        <v>42479.626875000002</v>
      </c>
      <c r="T222" s="20">
        <f t="shared" si="21"/>
        <v>42509.626875000002</v>
      </c>
      <c r="U222">
        <f t="shared" si="22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21" t="s">
        <v>8322</v>
      </c>
      <c r="P223" t="s">
        <v>8352</v>
      </c>
      <c r="Q223">
        <f t="shared" si="19"/>
        <v>124</v>
      </c>
      <c r="R223">
        <f t="shared" si="24"/>
        <v>194.26</v>
      </c>
      <c r="S223" s="20">
        <f t="shared" si="20"/>
        <v>41535.812708333331</v>
      </c>
      <c r="T223" s="20">
        <f t="shared" si="21"/>
        <v>41563.165972222225</v>
      </c>
      <c r="U223">
        <f t="shared" si="22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21" t="s">
        <v>8313</v>
      </c>
      <c r="P224" t="s">
        <v>8318</v>
      </c>
      <c r="Q224">
        <f t="shared" si="19"/>
        <v>103</v>
      </c>
      <c r="R224">
        <f t="shared" si="24"/>
        <v>133.13999999999999</v>
      </c>
      <c r="S224" s="20">
        <f t="shared" si="20"/>
        <v>41646.628032407411</v>
      </c>
      <c r="T224" s="20">
        <f t="shared" si="21"/>
        <v>41675.961111111108</v>
      </c>
      <c r="U224">
        <f t="shared" si="22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21" t="s">
        <v>8313</v>
      </c>
      <c r="P225" t="s">
        <v>8318</v>
      </c>
      <c r="Q225">
        <f t="shared" si="19"/>
        <v>103</v>
      </c>
      <c r="R225">
        <f t="shared" si="24"/>
        <v>106.62</v>
      </c>
      <c r="S225" s="20">
        <f t="shared" si="20"/>
        <v>42647.446597222224</v>
      </c>
      <c r="T225" s="20">
        <f t="shared" si="21"/>
        <v>42682.488263888896</v>
      </c>
      <c r="U225">
        <f t="shared" si="22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21" t="s">
        <v>8339</v>
      </c>
      <c r="P226" t="s">
        <v>8355</v>
      </c>
      <c r="Q226">
        <f t="shared" si="19"/>
        <v>102</v>
      </c>
      <c r="R226">
        <f t="shared" si="24"/>
        <v>219.93</v>
      </c>
      <c r="S226" s="20">
        <f t="shared" si="20"/>
        <v>42332.89980324074</v>
      </c>
      <c r="T226" s="20">
        <f t="shared" si="21"/>
        <v>42363</v>
      </c>
      <c r="U226">
        <f t="shared" si="22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21" t="s">
        <v>8313</v>
      </c>
      <c r="P227" t="s">
        <v>8318</v>
      </c>
      <c r="Q227">
        <f t="shared" si="19"/>
        <v>102</v>
      </c>
      <c r="R227">
        <f t="shared" si="24"/>
        <v>104.82</v>
      </c>
      <c r="S227" s="20">
        <f t="shared" si="20"/>
        <v>41379.515775462962</v>
      </c>
      <c r="T227" s="20">
        <f t="shared" si="21"/>
        <v>41411.165972222225</v>
      </c>
      <c r="U227">
        <f t="shared" si="22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21" t="s">
        <v>8328</v>
      </c>
      <c r="P228" t="s">
        <v>8329</v>
      </c>
      <c r="Q228">
        <f t="shared" si="19"/>
        <v>118</v>
      </c>
      <c r="R228">
        <f t="shared" si="24"/>
        <v>98.03</v>
      </c>
      <c r="S228" s="20">
        <f t="shared" si="20"/>
        <v>40921.919340277782</v>
      </c>
      <c r="T228" s="20">
        <f t="shared" si="21"/>
        <v>40951.919340277782</v>
      </c>
      <c r="U228">
        <f t="shared" si="22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21" t="s">
        <v>8322</v>
      </c>
      <c r="P229" t="s">
        <v>8324</v>
      </c>
      <c r="Q229">
        <f t="shared" si="19"/>
        <v>35</v>
      </c>
      <c r="R229">
        <f t="shared" si="24"/>
        <v>119.39</v>
      </c>
      <c r="S229" s="20">
        <f t="shared" si="20"/>
        <v>42094.808182870373</v>
      </c>
      <c r="T229" s="20">
        <f t="shared" si="21"/>
        <v>42124.808182870373</v>
      </c>
      <c r="U229">
        <f t="shared" si="22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21" t="s">
        <v>8320</v>
      </c>
      <c r="P230" t="s">
        <v>8360</v>
      </c>
      <c r="Q230">
        <f t="shared" si="19"/>
        <v>177</v>
      </c>
      <c r="R230">
        <f t="shared" si="24"/>
        <v>97</v>
      </c>
      <c r="S230" s="20">
        <f t="shared" si="20"/>
        <v>42337.02039351852</v>
      </c>
      <c r="T230" s="20">
        <f t="shared" si="21"/>
        <v>42359.207638888889</v>
      </c>
      <c r="U230">
        <f t="shared" si="22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21" t="s">
        <v>8339</v>
      </c>
      <c r="P231" t="s">
        <v>8355</v>
      </c>
      <c r="Q231">
        <f t="shared" si="19"/>
        <v>101</v>
      </c>
      <c r="R231">
        <f t="shared" si="24"/>
        <v>271.51</v>
      </c>
      <c r="S231" s="20">
        <f t="shared" si="20"/>
        <v>42770.201481481476</v>
      </c>
      <c r="T231" s="20">
        <f t="shared" si="21"/>
        <v>42805.201481481476</v>
      </c>
      <c r="U231">
        <f t="shared" si="22"/>
        <v>2017</v>
      </c>
    </row>
    <row r="232" spans="1:21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21" t="s">
        <v>8320</v>
      </c>
      <c r="P232" t="s">
        <v>8321</v>
      </c>
      <c r="Q232">
        <f t="shared" si="19"/>
        <v>101</v>
      </c>
      <c r="R232">
        <f t="shared" si="24"/>
        <v>131.13999999999999</v>
      </c>
      <c r="S232" s="20">
        <f t="shared" si="20"/>
        <v>42252.474351851852</v>
      </c>
      <c r="T232" s="20">
        <f t="shared" si="21"/>
        <v>42276.165972222225</v>
      </c>
      <c r="U232">
        <f t="shared" si="22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21" t="s">
        <v>8322</v>
      </c>
      <c r="P233" t="s">
        <v>8324</v>
      </c>
      <c r="Q233">
        <f t="shared" si="19"/>
        <v>59</v>
      </c>
      <c r="R233">
        <f t="shared" si="24"/>
        <v>153.43</v>
      </c>
      <c r="S233" s="20">
        <f t="shared" si="20"/>
        <v>42282.168993055559</v>
      </c>
      <c r="T233" s="20">
        <f t="shared" si="21"/>
        <v>42327.210659722223</v>
      </c>
      <c r="U233">
        <f t="shared" si="22"/>
        <v>2015</v>
      </c>
    </row>
    <row r="234" spans="1:21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21" t="s">
        <v>8320</v>
      </c>
      <c r="P234" t="s">
        <v>8321</v>
      </c>
      <c r="Q234">
        <f t="shared" si="19"/>
        <v>100</v>
      </c>
      <c r="R234">
        <f t="shared" si="24"/>
        <v>262.11</v>
      </c>
      <c r="S234" s="20">
        <f t="shared" si="20"/>
        <v>42219.665173611109</v>
      </c>
      <c r="T234" s="20">
        <f t="shared" si="21"/>
        <v>42257.165972222225</v>
      </c>
      <c r="U234">
        <f t="shared" si="22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21" t="s">
        <v>8336</v>
      </c>
      <c r="P235" t="s">
        <v>8354</v>
      </c>
      <c r="Q235">
        <f t="shared" si="19"/>
        <v>185</v>
      </c>
      <c r="R235">
        <f t="shared" si="24"/>
        <v>65.319999999999993</v>
      </c>
      <c r="S235" s="20">
        <f t="shared" si="20"/>
        <v>42417.625046296293</v>
      </c>
      <c r="T235" s="20">
        <f t="shared" si="21"/>
        <v>42452.290972222225</v>
      </c>
      <c r="U235">
        <f t="shared" si="22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21" t="s">
        <v>8325</v>
      </c>
      <c r="P236" t="s">
        <v>8345</v>
      </c>
      <c r="Q236">
        <f t="shared" si="19"/>
        <v>139</v>
      </c>
      <c r="R236">
        <f t="shared" si="24"/>
        <v>103.2</v>
      </c>
      <c r="S236" s="20">
        <f t="shared" si="20"/>
        <v>41533.542858796296</v>
      </c>
      <c r="T236" s="20">
        <f t="shared" si="21"/>
        <v>41563.542858796296</v>
      </c>
      <c r="U236">
        <f t="shared" si="22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21" t="s">
        <v>8328</v>
      </c>
      <c r="P237" t="s">
        <v>8329</v>
      </c>
      <c r="Q237">
        <f t="shared" si="19"/>
        <v>139</v>
      </c>
      <c r="R237">
        <f t="shared" si="24"/>
        <v>40.35</v>
      </c>
      <c r="S237" s="20">
        <f t="shared" si="20"/>
        <v>42723.63653935185</v>
      </c>
      <c r="T237" s="20">
        <f t="shared" si="21"/>
        <v>42753.63653935185</v>
      </c>
      <c r="U237">
        <f t="shared" si="22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21" t="s">
        <v>8313</v>
      </c>
      <c r="P238" t="s">
        <v>8318</v>
      </c>
      <c r="Q238">
        <f t="shared" si="19"/>
        <v>102</v>
      </c>
      <c r="R238">
        <f t="shared" si="24"/>
        <v>119.99</v>
      </c>
      <c r="S238" s="20">
        <f t="shared" si="20"/>
        <v>42111.970995370371</v>
      </c>
      <c r="T238" s="20">
        <f t="shared" si="21"/>
        <v>42156.097222222219</v>
      </c>
      <c r="U238">
        <f t="shared" si="22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21" t="s">
        <v>8328</v>
      </c>
      <c r="P239" t="s">
        <v>8329</v>
      </c>
      <c r="Q239">
        <f t="shared" si="19"/>
        <v>105</v>
      </c>
      <c r="R239">
        <f t="shared" si="24"/>
        <v>83.97</v>
      </c>
      <c r="S239" s="20">
        <f t="shared" si="20"/>
        <v>41710.594282407408</v>
      </c>
      <c r="T239" s="20">
        <f t="shared" si="21"/>
        <v>41740.594282407408</v>
      </c>
      <c r="U239">
        <f t="shared" si="22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21" t="s">
        <v>8322</v>
      </c>
      <c r="P240" t="s">
        <v>8352</v>
      </c>
      <c r="Q240">
        <f t="shared" si="19"/>
        <v>226</v>
      </c>
      <c r="R240">
        <f t="shared" si="24"/>
        <v>230.56</v>
      </c>
      <c r="S240" s="20">
        <f t="shared" si="20"/>
        <v>40941.199826388889</v>
      </c>
      <c r="T240" s="20">
        <f t="shared" si="21"/>
        <v>40970.125</v>
      </c>
      <c r="U240">
        <f t="shared" si="22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21" t="s">
        <v>8322</v>
      </c>
      <c r="P241" t="s">
        <v>8324</v>
      </c>
      <c r="Q241">
        <f t="shared" si="19"/>
        <v>34</v>
      </c>
      <c r="R241">
        <f t="shared" si="24"/>
        <v>99.97</v>
      </c>
      <c r="S241" s="20">
        <f t="shared" si="20"/>
        <v>42678.459120370375</v>
      </c>
      <c r="T241" s="20">
        <f t="shared" si="21"/>
        <v>42718.500787037032</v>
      </c>
      <c r="U241">
        <f t="shared" si="22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21" t="s">
        <v>8322</v>
      </c>
      <c r="P242" t="s">
        <v>8352</v>
      </c>
      <c r="Q242">
        <f t="shared" si="19"/>
        <v>421</v>
      </c>
      <c r="R242">
        <f t="shared" si="24"/>
        <v>164.91</v>
      </c>
      <c r="S242" s="20">
        <f t="shared" si="20"/>
        <v>41424.27107638889</v>
      </c>
      <c r="T242" s="20">
        <f t="shared" si="21"/>
        <v>41456.75</v>
      </c>
      <c r="U242">
        <f t="shared" si="22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21" t="s">
        <v>8322</v>
      </c>
      <c r="P243" t="s">
        <v>8351</v>
      </c>
      <c r="Q243">
        <f t="shared" si="19"/>
        <v>39</v>
      </c>
      <c r="R243">
        <f t="shared" si="24"/>
        <v>117.49</v>
      </c>
      <c r="S243" s="20">
        <f t="shared" si="20"/>
        <v>42264.963159722218</v>
      </c>
      <c r="T243" s="20">
        <f t="shared" si="21"/>
        <v>42308.947916666672</v>
      </c>
      <c r="U243">
        <f t="shared" si="22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21" t="s">
        <v>8322</v>
      </c>
      <c r="P244" t="s">
        <v>8352</v>
      </c>
      <c r="Q244">
        <f t="shared" si="19"/>
        <v>209</v>
      </c>
      <c r="R244">
        <f t="shared" si="24"/>
        <v>131.99</v>
      </c>
      <c r="S244" s="20">
        <f t="shared" si="20"/>
        <v>41313.755219907405</v>
      </c>
      <c r="T244" s="20">
        <f t="shared" si="21"/>
        <v>41343.755219907405</v>
      </c>
      <c r="U244">
        <f t="shared" si="22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21" t="s">
        <v>8325</v>
      </c>
      <c r="P245" t="s">
        <v>8345</v>
      </c>
      <c r="Q245">
        <f t="shared" si="19"/>
        <v>111</v>
      </c>
      <c r="R245">
        <f t="shared" si="24"/>
        <v>90.5</v>
      </c>
      <c r="S245" s="20">
        <f t="shared" si="20"/>
        <v>40840.615787037037</v>
      </c>
      <c r="T245" s="20">
        <f t="shared" si="21"/>
        <v>40900.125</v>
      </c>
      <c r="U245">
        <f t="shared" si="22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21" t="s">
        <v>8322</v>
      </c>
      <c r="P246" t="s">
        <v>8352</v>
      </c>
      <c r="Q246">
        <f t="shared" si="19"/>
        <v>133</v>
      </c>
      <c r="R246">
        <f t="shared" si="24"/>
        <v>73.5</v>
      </c>
      <c r="S246" s="20">
        <f t="shared" si="20"/>
        <v>41704.735937500001</v>
      </c>
      <c r="T246" s="20">
        <f t="shared" si="21"/>
        <v>41750.165972222225</v>
      </c>
      <c r="U246">
        <f t="shared" si="22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21" t="s">
        <v>8325</v>
      </c>
      <c r="P247" t="s">
        <v>8345</v>
      </c>
      <c r="Q247">
        <f t="shared" si="19"/>
        <v>104</v>
      </c>
      <c r="R247">
        <f t="shared" si="24"/>
        <v>96.88</v>
      </c>
      <c r="S247" s="20">
        <f t="shared" si="20"/>
        <v>42073.957569444443</v>
      </c>
      <c r="T247" s="20">
        <f t="shared" si="21"/>
        <v>42103.957569444443</v>
      </c>
      <c r="U247">
        <f t="shared" si="22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21" t="s">
        <v>8325</v>
      </c>
      <c r="P248" t="s">
        <v>8326</v>
      </c>
      <c r="Q248">
        <f t="shared" si="19"/>
        <v>132</v>
      </c>
      <c r="R248">
        <f t="shared" si="24"/>
        <v>215.73</v>
      </c>
      <c r="S248" s="20">
        <f t="shared" si="20"/>
        <v>40977.805300925924</v>
      </c>
      <c r="T248" s="20">
        <f t="shared" si="21"/>
        <v>41007.76363425926</v>
      </c>
      <c r="U248">
        <f t="shared" si="22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21" t="s">
        <v>8320</v>
      </c>
      <c r="P249" t="s">
        <v>8360</v>
      </c>
      <c r="Q249">
        <f t="shared" si="19"/>
        <v>110</v>
      </c>
      <c r="R249">
        <f t="shared" si="24"/>
        <v>94.55</v>
      </c>
      <c r="S249" s="20">
        <f t="shared" si="20"/>
        <v>41932.708877314813</v>
      </c>
      <c r="T249" s="20">
        <f t="shared" si="21"/>
        <v>41961.190972222219</v>
      </c>
      <c r="U249">
        <f t="shared" si="22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21" t="s">
        <v>8328</v>
      </c>
      <c r="P250" t="s">
        <v>8330</v>
      </c>
      <c r="Q250">
        <f t="shared" si="19"/>
        <v>118</v>
      </c>
      <c r="R250">
        <f t="shared" si="24"/>
        <v>65.86</v>
      </c>
      <c r="S250" s="20">
        <f t="shared" si="20"/>
        <v>42702.212337962963</v>
      </c>
      <c r="T250" s="20">
        <f t="shared" si="21"/>
        <v>42732.212337962963</v>
      </c>
      <c r="U250">
        <f t="shared" si="22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21" t="s">
        <v>8313</v>
      </c>
      <c r="P251" t="s">
        <v>8314</v>
      </c>
      <c r="Q251">
        <f t="shared" si="19"/>
        <v>131</v>
      </c>
      <c r="R251">
        <f>ROUND(E251/L251,2)</f>
        <v>150.9</v>
      </c>
      <c r="S251" s="20">
        <f t="shared" si="20"/>
        <v>41754.047083333331</v>
      </c>
      <c r="T251" s="20">
        <f t="shared" si="21"/>
        <v>41784.957638888889</v>
      </c>
      <c r="U251">
        <f t="shared" si="22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21" t="s">
        <v>8322</v>
      </c>
      <c r="P252" t="s">
        <v>8358</v>
      </c>
      <c r="Q252">
        <f t="shared" si="19"/>
        <v>408</v>
      </c>
      <c r="R252">
        <f>IFERROR(ROUND(E252/L252,2),0)</f>
        <v>81.95</v>
      </c>
      <c r="S252" s="20">
        <f t="shared" si="20"/>
        <v>42184.874675925923</v>
      </c>
      <c r="T252" s="20">
        <f t="shared" si="21"/>
        <v>42228.083333333328</v>
      </c>
      <c r="U252">
        <f t="shared" si="22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21" t="s">
        <v>8322</v>
      </c>
      <c r="P253" t="s">
        <v>8358</v>
      </c>
      <c r="Q253">
        <f t="shared" si="19"/>
        <v>141</v>
      </c>
      <c r="R253">
        <f>IFERROR(ROUND(E253/L253,2),0)</f>
        <v>55.76</v>
      </c>
      <c r="S253" s="20">
        <f t="shared" si="20"/>
        <v>42564.881076388891</v>
      </c>
      <c r="T253" s="20">
        <f t="shared" si="21"/>
        <v>42604.290972222225</v>
      </c>
      <c r="U253">
        <f t="shared" si="22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21" t="s">
        <v>8322</v>
      </c>
      <c r="P254" t="s">
        <v>8324</v>
      </c>
      <c r="Q254">
        <f t="shared" si="19"/>
        <v>267</v>
      </c>
      <c r="R254">
        <f>IFERROR(ROUND(E254/L254,2),0)</f>
        <v>31.66</v>
      </c>
      <c r="S254" s="20">
        <f t="shared" si="20"/>
        <v>42163.957326388889</v>
      </c>
      <c r="T254" s="20">
        <f t="shared" si="21"/>
        <v>42193.957326388889</v>
      </c>
      <c r="U254">
        <f t="shared" si="22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21" t="s">
        <v>8313</v>
      </c>
      <c r="P255" t="s">
        <v>8318</v>
      </c>
      <c r="Q255">
        <f t="shared" si="19"/>
        <v>229</v>
      </c>
      <c r="R255">
        <f>IFERROR(ROUND(E255/L255,2),0)</f>
        <v>56.9</v>
      </c>
      <c r="S255" s="20">
        <f t="shared" si="20"/>
        <v>41506.756111111114</v>
      </c>
      <c r="T255" s="20">
        <f t="shared" si="21"/>
        <v>41536.756111111114</v>
      </c>
      <c r="U255">
        <f t="shared" si="22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21" t="s">
        <v>8336</v>
      </c>
      <c r="P256" t="s">
        <v>8354</v>
      </c>
      <c r="Q256">
        <f t="shared" si="19"/>
        <v>128</v>
      </c>
      <c r="R256">
        <f>IFERROR(ROUND(E256/L256,2),0)</f>
        <v>75.13</v>
      </c>
      <c r="S256" s="20">
        <f t="shared" si="20"/>
        <v>41572.958495370374</v>
      </c>
      <c r="T256" s="20">
        <f t="shared" si="21"/>
        <v>41609.168055555558</v>
      </c>
      <c r="U256">
        <f t="shared" si="22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21" t="s">
        <v>8313</v>
      </c>
      <c r="P257" t="s">
        <v>8314</v>
      </c>
      <c r="Q257">
        <f t="shared" si="19"/>
        <v>106</v>
      </c>
      <c r="R257">
        <f>ROUND(E257/L257,2)</f>
        <v>93.26</v>
      </c>
      <c r="S257" s="20">
        <f t="shared" si="20"/>
        <v>41869.542314814818</v>
      </c>
      <c r="T257" s="20">
        <f t="shared" si="21"/>
        <v>41899.542314814818</v>
      </c>
      <c r="U257">
        <f t="shared" si="22"/>
        <v>2014</v>
      </c>
    </row>
    <row r="258" spans="1:21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21" t="s">
        <v>8320</v>
      </c>
      <c r="P258" t="s">
        <v>8321</v>
      </c>
      <c r="Q258">
        <f t="shared" ref="Q258:Q321" si="25">ROUND(E258/D258*100,0)</f>
        <v>103</v>
      </c>
      <c r="R258">
        <f t="shared" ref="R258:R268" si="26">IFERROR(ROUND(E258/L258,2),0)</f>
        <v>134.26</v>
      </c>
      <c r="S258" s="20">
        <f t="shared" ref="S258:S321" si="27">(((J258/60)/60)/24)+DATE(1970,1,1)</f>
        <v>42445.19430555556</v>
      </c>
      <c r="T258" s="20">
        <f t="shared" ref="T258:T321" si="28">(((I258/60)/60)/24)+DATE(1970,1,1)</f>
        <v>42489.19430555556</v>
      </c>
      <c r="U258">
        <f t="shared" si="22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21" t="s">
        <v>8320</v>
      </c>
      <c r="P259" t="s">
        <v>8360</v>
      </c>
      <c r="Q259">
        <f t="shared" si="25"/>
        <v>265</v>
      </c>
      <c r="R259">
        <f t="shared" si="26"/>
        <v>57.63</v>
      </c>
      <c r="S259" s="20">
        <f t="shared" si="27"/>
        <v>42387.398472222223</v>
      </c>
      <c r="T259" s="20">
        <f t="shared" si="28"/>
        <v>42421.398472222223</v>
      </c>
      <c r="U259">
        <f t="shared" ref="U259:U322" si="29">YEAR(S259)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21" t="s">
        <v>8320</v>
      </c>
      <c r="P260" t="s">
        <v>8360</v>
      </c>
      <c r="Q260">
        <f t="shared" si="25"/>
        <v>127</v>
      </c>
      <c r="R260">
        <f t="shared" si="26"/>
        <v>96.3</v>
      </c>
      <c r="S260" s="20">
        <f t="shared" si="27"/>
        <v>41466.785231481481</v>
      </c>
      <c r="T260" s="20">
        <f t="shared" si="28"/>
        <v>41502.499305555553</v>
      </c>
      <c r="U260">
        <f t="shared" si="29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21" t="s">
        <v>8313</v>
      </c>
      <c r="P261" t="s">
        <v>8318</v>
      </c>
      <c r="Q261">
        <f t="shared" si="25"/>
        <v>106</v>
      </c>
      <c r="R261">
        <f t="shared" si="26"/>
        <v>72.48</v>
      </c>
      <c r="S261" s="20">
        <f t="shared" si="27"/>
        <v>41401.565868055557</v>
      </c>
      <c r="T261" s="20">
        <f t="shared" si="28"/>
        <v>41431.565868055557</v>
      </c>
      <c r="U261">
        <f t="shared" si="29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21" t="s">
        <v>8328</v>
      </c>
      <c r="P262" t="s">
        <v>8329</v>
      </c>
      <c r="Q262">
        <f t="shared" si="25"/>
        <v>105</v>
      </c>
      <c r="R262">
        <f t="shared" si="26"/>
        <v>109.45</v>
      </c>
      <c r="S262" s="20">
        <f t="shared" si="27"/>
        <v>41694.84065972222</v>
      </c>
      <c r="T262" s="20">
        <f t="shared" si="28"/>
        <v>41724.798993055556</v>
      </c>
      <c r="U262">
        <f t="shared" si="29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21" t="s">
        <v>8313</v>
      </c>
      <c r="P263" t="s">
        <v>8318</v>
      </c>
      <c r="Q263">
        <f t="shared" si="25"/>
        <v>105</v>
      </c>
      <c r="R263">
        <f t="shared" si="26"/>
        <v>109.42</v>
      </c>
      <c r="S263" s="20">
        <f t="shared" si="27"/>
        <v>41612.10024305556</v>
      </c>
      <c r="T263" s="20">
        <f t="shared" si="28"/>
        <v>41641.333333333336</v>
      </c>
      <c r="U263">
        <f t="shared" si="29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21" t="s">
        <v>8341</v>
      </c>
      <c r="P264" t="s">
        <v>8342</v>
      </c>
      <c r="Q264">
        <f t="shared" si="25"/>
        <v>418</v>
      </c>
      <c r="R264">
        <f t="shared" si="26"/>
        <v>84.91</v>
      </c>
      <c r="S264" s="20">
        <f t="shared" si="27"/>
        <v>42221.67432870371</v>
      </c>
      <c r="T264" s="20">
        <f t="shared" si="28"/>
        <v>42251.67432870371</v>
      </c>
      <c r="U264">
        <f t="shared" si="29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21" t="s">
        <v>8322</v>
      </c>
      <c r="P265" t="s">
        <v>8352</v>
      </c>
      <c r="Q265">
        <f t="shared" si="25"/>
        <v>104</v>
      </c>
      <c r="R265">
        <f t="shared" si="26"/>
        <v>845.7</v>
      </c>
      <c r="S265" s="20">
        <f t="shared" si="27"/>
        <v>41872.525717592594</v>
      </c>
      <c r="T265" s="20">
        <f t="shared" si="28"/>
        <v>41930.166666666664</v>
      </c>
      <c r="U265">
        <f t="shared" si="29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21" t="s">
        <v>8322</v>
      </c>
      <c r="P266" t="s">
        <v>8352</v>
      </c>
      <c r="Q266">
        <f t="shared" si="25"/>
        <v>125</v>
      </c>
      <c r="R266">
        <f t="shared" si="26"/>
        <v>73.42</v>
      </c>
      <c r="S266" s="20">
        <f t="shared" si="27"/>
        <v>40961.057349537034</v>
      </c>
      <c r="T266" s="20">
        <f t="shared" si="28"/>
        <v>40992.166666666664</v>
      </c>
      <c r="U266">
        <f t="shared" si="29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21" t="s">
        <v>8336</v>
      </c>
      <c r="P267" t="s">
        <v>8337</v>
      </c>
      <c r="Q267">
        <f t="shared" si="25"/>
        <v>36</v>
      </c>
      <c r="R267">
        <f t="shared" si="26"/>
        <v>100.23</v>
      </c>
      <c r="S267" s="20">
        <f t="shared" si="27"/>
        <v>41963.759386574078</v>
      </c>
      <c r="T267" s="20">
        <f t="shared" si="28"/>
        <v>42023.354166666672</v>
      </c>
      <c r="U267">
        <f t="shared" si="29"/>
        <v>2014</v>
      </c>
    </row>
    <row r="268" spans="1:21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21" t="s">
        <v>8320</v>
      </c>
      <c r="P268" t="s">
        <v>8321</v>
      </c>
      <c r="Q268">
        <f t="shared" si="25"/>
        <v>103</v>
      </c>
      <c r="R268">
        <f t="shared" si="26"/>
        <v>297.02999999999997</v>
      </c>
      <c r="S268" s="20">
        <f t="shared" si="27"/>
        <v>41884.617314814815</v>
      </c>
      <c r="T268" s="20">
        <f t="shared" si="28"/>
        <v>41916.617314814815</v>
      </c>
      <c r="U268">
        <f t="shared" si="29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21" t="s">
        <v>8313</v>
      </c>
      <c r="P269" t="s">
        <v>8314</v>
      </c>
      <c r="Q269">
        <f t="shared" si="25"/>
        <v>309</v>
      </c>
      <c r="R269">
        <f>ROUND(E269/L269,2)</f>
        <v>117.36</v>
      </c>
      <c r="S269" s="20">
        <f t="shared" si="27"/>
        <v>41802.790347222224</v>
      </c>
      <c r="T269" s="20">
        <f t="shared" si="28"/>
        <v>41833</v>
      </c>
      <c r="U269">
        <f t="shared" si="29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21" t="s">
        <v>8341</v>
      </c>
      <c r="P270" t="s">
        <v>8342</v>
      </c>
      <c r="Q270">
        <f t="shared" si="25"/>
        <v>205</v>
      </c>
      <c r="R270">
        <f t="shared" ref="R270:R298" si="30">IFERROR(ROUND(E270/L270,2),0)</f>
        <v>130.53</v>
      </c>
      <c r="S270" s="20">
        <f t="shared" si="27"/>
        <v>41760.8200462963</v>
      </c>
      <c r="T270" s="20">
        <f t="shared" si="28"/>
        <v>41790.8200462963</v>
      </c>
      <c r="U270">
        <f t="shared" si="29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21" t="s">
        <v>8322</v>
      </c>
      <c r="P271" t="s">
        <v>8324</v>
      </c>
      <c r="Q271">
        <f t="shared" si="25"/>
        <v>30</v>
      </c>
      <c r="R271">
        <f t="shared" si="30"/>
        <v>171.79</v>
      </c>
      <c r="S271" s="20">
        <f t="shared" si="27"/>
        <v>42574.667650462965</v>
      </c>
      <c r="T271" s="20">
        <f t="shared" si="28"/>
        <v>42605.870833333334</v>
      </c>
      <c r="U271">
        <f t="shared" si="29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21" t="s">
        <v>8339</v>
      </c>
      <c r="P272" t="s">
        <v>8355</v>
      </c>
      <c r="Q272">
        <f t="shared" si="25"/>
        <v>102</v>
      </c>
      <c r="R272">
        <f t="shared" si="30"/>
        <v>108.78</v>
      </c>
      <c r="S272" s="20">
        <f t="shared" si="27"/>
        <v>42407.637557870374</v>
      </c>
      <c r="T272" s="20">
        <f t="shared" si="28"/>
        <v>42452.595891203702</v>
      </c>
      <c r="U272">
        <f t="shared" si="29"/>
        <v>2016</v>
      </c>
    </row>
    <row r="273" spans="1:21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21" t="s">
        <v>8320</v>
      </c>
      <c r="P273" t="s">
        <v>8321</v>
      </c>
      <c r="Q273">
        <f t="shared" si="25"/>
        <v>102</v>
      </c>
      <c r="R273">
        <f t="shared" si="30"/>
        <v>141.71</v>
      </c>
      <c r="S273" s="20">
        <f t="shared" si="27"/>
        <v>42697.850844907407</v>
      </c>
      <c r="T273" s="20">
        <f t="shared" si="28"/>
        <v>42745.208333333328</v>
      </c>
      <c r="U273">
        <f t="shared" si="29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21" t="s">
        <v>8313</v>
      </c>
      <c r="P274" t="s">
        <v>8318</v>
      </c>
      <c r="Q274">
        <f t="shared" si="25"/>
        <v>102</v>
      </c>
      <c r="R274">
        <f t="shared" si="30"/>
        <v>58.41</v>
      </c>
      <c r="S274" s="20">
        <f t="shared" si="27"/>
        <v>41926.73778935185</v>
      </c>
      <c r="T274" s="20">
        <f t="shared" si="28"/>
        <v>41957.125</v>
      </c>
      <c r="U274">
        <f t="shared" si="29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21" t="s">
        <v>8313</v>
      </c>
      <c r="P275" t="s">
        <v>8318</v>
      </c>
      <c r="Q275">
        <f t="shared" si="25"/>
        <v>122</v>
      </c>
      <c r="R275">
        <f t="shared" si="30"/>
        <v>709.42</v>
      </c>
      <c r="S275" s="20">
        <f t="shared" si="27"/>
        <v>42711.795138888891</v>
      </c>
      <c r="T275" s="20">
        <f t="shared" si="28"/>
        <v>42741.795138888891</v>
      </c>
      <c r="U275">
        <f t="shared" si="29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21" t="s">
        <v>8328</v>
      </c>
      <c r="P276" t="s">
        <v>8329</v>
      </c>
      <c r="Q276">
        <f t="shared" si="25"/>
        <v>303833</v>
      </c>
      <c r="R276">
        <f t="shared" si="30"/>
        <v>42.73</v>
      </c>
      <c r="S276" s="20">
        <f t="shared" si="27"/>
        <v>41855.783645833333</v>
      </c>
      <c r="T276" s="20">
        <f t="shared" si="28"/>
        <v>41885.783645833333</v>
      </c>
      <c r="U276">
        <f t="shared" si="29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21" t="s">
        <v>8322</v>
      </c>
      <c r="P277" t="s">
        <v>8352</v>
      </c>
      <c r="Q277">
        <f t="shared" si="25"/>
        <v>202</v>
      </c>
      <c r="R277">
        <f t="shared" si="30"/>
        <v>45.55</v>
      </c>
      <c r="S277" s="20">
        <f t="shared" si="27"/>
        <v>42396.494583333333</v>
      </c>
      <c r="T277" s="20">
        <f t="shared" si="28"/>
        <v>42426.494583333333</v>
      </c>
      <c r="U277">
        <f t="shared" si="29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21" t="s">
        <v>8313</v>
      </c>
      <c r="P278" t="s">
        <v>8318</v>
      </c>
      <c r="Q278">
        <f t="shared" si="25"/>
        <v>101</v>
      </c>
      <c r="R278">
        <f t="shared" si="30"/>
        <v>125.79</v>
      </c>
      <c r="S278" s="20">
        <f t="shared" si="27"/>
        <v>41598.17597222222</v>
      </c>
      <c r="T278" s="20">
        <f t="shared" si="28"/>
        <v>41630.208333333336</v>
      </c>
      <c r="U278">
        <f t="shared" si="29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21" t="s">
        <v>8336</v>
      </c>
      <c r="P279" t="s">
        <v>8354</v>
      </c>
      <c r="Q279">
        <f t="shared" si="25"/>
        <v>1212</v>
      </c>
      <c r="R279">
        <f t="shared" si="30"/>
        <v>27.23</v>
      </c>
      <c r="S279" s="20">
        <f t="shared" si="27"/>
        <v>41423.910891203705</v>
      </c>
      <c r="T279" s="20">
        <f t="shared" si="28"/>
        <v>41450.208333333336</v>
      </c>
      <c r="U279">
        <f t="shared" si="29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21" t="s">
        <v>8322</v>
      </c>
      <c r="P280" t="s">
        <v>8352</v>
      </c>
      <c r="Q280">
        <f t="shared" si="25"/>
        <v>202</v>
      </c>
      <c r="R280">
        <f t="shared" si="30"/>
        <v>77.23</v>
      </c>
      <c r="S280" s="20">
        <f t="shared" si="27"/>
        <v>42333.59993055556</v>
      </c>
      <c r="T280" s="20">
        <f t="shared" si="28"/>
        <v>42368.59993055556</v>
      </c>
      <c r="U280">
        <f t="shared" si="29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21" t="s">
        <v>8313</v>
      </c>
      <c r="P281" t="s">
        <v>8318</v>
      </c>
      <c r="Q281">
        <f t="shared" si="25"/>
        <v>101</v>
      </c>
      <c r="R281">
        <f t="shared" si="30"/>
        <v>95.7</v>
      </c>
      <c r="S281" s="20">
        <f t="shared" si="27"/>
        <v>41589.676886574074</v>
      </c>
      <c r="T281" s="20">
        <f t="shared" si="28"/>
        <v>41619.676886574074</v>
      </c>
      <c r="U281">
        <f t="shared" si="29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21" t="s">
        <v>8339</v>
      </c>
      <c r="P282" t="s">
        <v>8355</v>
      </c>
      <c r="Q282">
        <f t="shared" si="25"/>
        <v>126</v>
      </c>
      <c r="R282">
        <f t="shared" si="30"/>
        <v>81.25</v>
      </c>
      <c r="S282" s="20">
        <f t="shared" si="27"/>
        <v>42052.666990740734</v>
      </c>
      <c r="T282" s="20">
        <f t="shared" si="28"/>
        <v>42082.625324074077</v>
      </c>
      <c r="U282">
        <f t="shared" si="29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21" t="s">
        <v>8322</v>
      </c>
      <c r="P283" t="s">
        <v>8324</v>
      </c>
      <c r="Q283">
        <f t="shared" si="25"/>
        <v>104</v>
      </c>
      <c r="R283">
        <f t="shared" si="30"/>
        <v>109.34</v>
      </c>
      <c r="S283" s="20">
        <f t="shared" si="27"/>
        <v>42179.160752314812</v>
      </c>
      <c r="T283" s="20">
        <f t="shared" si="28"/>
        <v>42211.75</v>
      </c>
      <c r="U283">
        <f t="shared" si="29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21" t="s">
        <v>8313</v>
      </c>
      <c r="P284" t="s">
        <v>8316</v>
      </c>
      <c r="Q284">
        <f t="shared" si="25"/>
        <v>23</v>
      </c>
      <c r="R284">
        <f t="shared" si="30"/>
        <v>449.43</v>
      </c>
      <c r="S284" s="20">
        <f t="shared" si="27"/>
        <v>42090.161828703705</v>
      </c>
      <c r="T284" s="20">
        <f t="shared" si="28"/>
        <v>42150.161828703705</v>
      </c>
      <c r="U284">
        <f t="shared" si="29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21" t="s">
        <v>8322</v>
      </c>
      <c r="P285" t="s">
        <v>8352</v>
      </c>
      <c r="Q285">
        <f t="shared" si="25"/>
        <v>300</v>
      </c>
      <c r="R285">
        <f t="shared" si="30"/>
        <v>70.040000000000006</v>
      </c>
      <c r="S285" s="20">
        <f t="shared" si="27"/>
        <v>41578.210104166668</v>
      </c>
      <c r="T285" s="20">
        <f t="shared" si="28"/>
        <v>41638.251770833333</v>
      </c>
      <c r="U285">
        <f t="shared" si="29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21" t="s">
        <v>8341</v>
      </c>
      <c r="P286" t="s">
        <v>8342</v>
      </c>
      <c r="Q286">
        <f t="shared" si="25"/>
        <v>250</v>
      </c>
      <c r="R286">
        <f t="shared" si="30"/>
        <v>66.02</v>
      </c>
      <c r="S286" s="20">
        <f t="shared" si="27"/>
        <v>42213.802199074074</v>
      </c>
      <c r="T286" s="20">
        <f t="shared" si="28"/>
        <v>42243.802199074074</v>
      </c>
      <c r="U286">
        <f t="shared" si="29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21" t="s">
        <v>8320</v>
      </c>
      <c r="P287" t="s">
        <v>8360</v>
      </c>
      <c r="Q287">
        <f t="shared" si="25"/>
        <v>120</v>
      </c>
      <c r="R287">
        <f t="shared" si="30"/>
        <v>92.39</v>
      </c>
      <c r="S287" s="20">
        <f t="shared" si="27"/>
        <v>41934.914918981485</v>
      </c>
      <c r="T287" s="20">
        <f t="shared" si="28"/>
        <v>41979.956585648149</v>
      </c>
      <c r="U287">
        <f t="shared" si="29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21" t="s">
        <v>8320</v>
      </c>
      <c r="P288" t="s">
        <v>8360</v>
      </c>
      <c r="Q288">
        <f t="shared" si="25"/>
        <v>120</v>
      </c>
      <c r="R288">
        <f t="shared" si="30"/>
        <v>233.9</v>
      </c>
      <c r="S288" s="20">
        <f t="shared" si="27"/>
        <v>41939.569907407407</v>
      </c>
      <c r="T288" s="20">
        <f t="shared" si="28"/>
        <v>41969.611574074079</v>
      </c>
      <c r="U288">
        <f t="shared" si="29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21" t="s">
        <v>8313</v>
      </c>
      <c r="P289" t="s">
        <v>8318</v>
      </c>
      <c r="Q289">
        <f t="shared" si="25"/>
        <v>119</v>
      </c>
      <c r="R289">
        <f t="shared" si="30"/>
        <v>230.09</v>
      </c>
      <c r="S289" s="20">
        <f t="shared" si="27"/>
        <v>41134.475497685184</v>
      </c>
      <c r="T289" s="20">
        <f t="shared" si="28"/>
        <v>41159.475497685184</v>
      </c>
      <c r="U289">
        <f t="shared" si="29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21" t="s">
        <v>8320</v>
      </c>
      <c r="P290" t="s">
        <v>8360</v>
      </c>
      <c r="Q290">
        <f t="shared" si="25"/>
        <v>118</v>
      </c>
      <c r="R290">
        <f t="shared" si="30"/>
        <v>170.7</v>
      </c>
      <c r="S290" s="20">
        <f t="shared" si="27"/>
        <v>42655.465891203698</v>
      </c>
      <c r="T290" s="20">
        <f t="shared" si="28"/>
        <v>42685.507557870369</v>
      </c>
      <c r="U290">
        <f t="shared" si="29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21" t="s">
        <v>8313</v>
      </c>
      <c r="P291" t="s">
        <v>8318</v>
      </c>
      <c r="Q291">
        <f t="shared" si="25"/>
        <v>118</v>
      </c>
      <c r="R291">
        <f t="shared" si="30"/>
        <v>30.65</v>
      </c>
      <c r="S291" s="20">
        <f t="shared" si="27"/>
        <v>41149.954791666663</v>
      </c>
      <c r="T291" s="20">
        <f t="shared" si="28"/>
        <v>41179.954791666663</v>
      </c>
      <c r="U291">
        <f t="shared" si="29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21" t="s">
        <v>8313</v>
      </c>
      <c r="P292" t="s">
        <v>8318</v>
      </c>
      <c r="Q292">
        <f t="shared" si="25"/>
        <v>117</v>
      </c>
      <c r="R292">
        <f t="shared" si="30"/>
        <v>59.25</v>
      </c>
      <c r="S292" s="20">
        <f t="shared" si="27"/>
        <v>42291.596273148149</v>
      </c>
      <c r="T292" s="20">
        <f t="shared" si="28"/>
        <v>42321.637939814813</v>
      </c>
      <c r="U292">
        <f t="shared" si="29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21" t="s">
        <v>8320</v>
      </c>
      <c r="P293" t="s">
        <v>8360</v>
      </c>
      <c r="Q293">
        <f t="shared" si="25"/>
        <v>116</v>
      </c>
      <c r="R293">
        <f t="shared" si="30"/>
        <v>95.37</v>
      </c>
      <c r="S293" s="20">
        <f t="shared" si="27"/>
        <v>42629.655046296291</v>
      </c>
      <c r="T293" s="20">
        <f t="shared" si="28"/>
        <v>42657.958333333328</v>
      </c>
      <c r="U293">
        <f t="shared" si="29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21" t="s">
        <v>8322</v>
      </c>
      <c r="P294" t="s">
        <v>8324</v>
      </c>
      <c r="Q294">
        <f t="shared" si="25"/>
        <v>83</v>
      </c>
      <c r="R294">
        <f t="shared" si="30"/>
        <v>301.94</v>
      </c>
      <c r="S294" s="20">
        <f t="shared" si="27"/>
        <v>42506.416990740734</v>
      </c>
      <c r="T294" s="20">
        <f t="shared" si="28"/>
        <v>42541.790972222225</v>
      </c>
      <c r="U294">
        <f t="shared" si="29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21" t="s">
        <v>8322</v>
      </c>
      <c r="P295" t="s">
        <v>8352</v>
      </c>
      <c r="Q295">
        <f t="shared" si="25"/>
        <v>288</v>
      </c>
      <c r="R295">
        <f t="shared" si="30"/>
        <v>47.47</v>
      </c>
      <c r="S295" s="20">
        <f t="shared" si="27"/>
        <v>42150.71056712963</v>
      </c>
      <c r="T295" s="20">
        <f t="shared" si="28"/>
        <v>42180.791666666672</v>
      </c>
      <c r="U295">
        <f t="shared" si="29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21" t="s">
        <v>8336</v>
      </c>
      <c r="P296" t="s">
        <v>8354</v>
      </c>
      <c r="Q296">
        <f t="shared" si="25"/>
        <v>103</v>
      </c>
      <c r="R296">
        <f t="shared" si="30"/>
        <v>148.08000000000001</v>
      </c>
      <c r="S296" s="20">
        <f t="shared" si="27"/>
        <v>42776.082349537035</v>
      </c>
      <c r="T296" s="20">
        <f t="shared" si="28"/>
        <v>42806.082349537035</v>
      </c>
      <c r="U296">
        <f t="shared" si="29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21" t="s">
        <v>8313</v>
      </c>
      <c r="P297" t="s">
        <v>8318</v>
      </c>
      <c r="Q297">
        <f t="shared" si="25"/>
        <v>115</v>
      </c>
      <c r="R297">
        <f t="shared" si="30"/>
        <v>129.82</v>
      </c>
      <c r="S297" s="20">
        <f t="shared" si="27"/>
        <v>42586.066076388888</v>
      </c>
      <c r="T297" s="20">
        <f t="shared" si="28"/>
        <v>42624.165972222225</v>
      </c>
      <c r="U297">
        <f t="shared" si="29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21" t="s">
        <v>8322</v>
      </c>
      <c r="P298" t="s">
        <v>8358</v>
      </c>
      <c r="Q298">
        <f t="shared" si="25"/>
        <v>115</v>
      </c>
      <c r="R298">
        <f t="shared" si="30"/>
        <v>120.31</v>
      </c>
      <c r="S298" s="20">
        <f t="shared" si="27"/>
        <v>42211.99454861111</v>
      </c>
      <c r="T298" s="20">
        <f t="shared" si="28"/>
        <v>42241.99454861111</v>
      </c>
      <c r="U298">
        <f t="shared" si="29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21" t="s">
        <v>8313</v>
      </c>
      <c r="P299" t="s">
        <v>8314</v>
      </c>
      <c r="Q299">
        <f t="shared" si="25"/>
        <v>100</v>
      </c>
      <c r="R299">
        <f>ROUND(E299/L299,2)</f>
        <v>320.45</v>
      </c>
      <c r="S299" s="20">
        <f t="shared" si="27"/>
        <v>42461.627511574072</v>
      </c>
      <c r="T299" s="20">
        <f t="shared" si="28"/>
        <v>42503.165972222225</v>
      </c>
      <c r="U299">
        <f t="shared" si="29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21" t="s">
        <v>8336</v>
      </c>
      <c r="P300" t="s">
        <v>8354</v>
      </c>
      <c r="Q300">
        <f t="shared" si="25"/>
        <v>285</v>
      </c>
      <c r="R300">
        <f t="shared" ref="R300:R331" si="31">IFERROR(ROUND(E300/L300,2),0)</f>
        <v>107.05</v>
      </c>
      <c r="S300" s="20">
        <f t="shared" si="27"/>
        <v>42380.690289351856</v>
      </c>
      <c r="T300" s="20">
        <f t="shared" si="28"/>
        <v>42394.666666666672</v>
      </c>
      <c r="U300">
        <f t="shared" si="29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21" t="s">
        <v>8325</v>
      </c>
      <c r="P301" t="s">
        <v>8345</v>
      </c>
      <c r="Q301">
        <f t="shared" si="25"/>
        <v>189</v>
      </c>
      <c r="R301">
        <f t="shared" si="31"/>
        <v>64.17</v>
      </c>
      <c r="S301" s="20">
        <f t="shared" si="27"/>
        <v>41960.722951388889</v>
      </c>
      <c r="T301" s="20">
        <f t="shared" si="28"/>
        <v>41993.207638888889</v>
      </c>
      <c r="U301">
        <f t="shared" si="29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21" t="s">
        <v>8320</v>
      </c>
      <c r="P302" t="s">
        <v>8360</v>
      </c>
      <c r="Q302">
        <f t="shared" si="25"/>
        <v>113</v>
      </c>
      <c r="R302">
        <f t="shared" si="31"/>
        <v>50.76</v>
      </c>
      <c r="S302" s="20">
        <f t="shared" si="27"/>
        <v>41920.123611111114</v>
      </c>
      <c r="T302" s="20">
        <f t="shared" si="28"/>
        <v>41948.208333333336</v>
      </c>
      <c r="U302">
        <f t="shared" si="29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21" t="s">
        <v>8328</v>
      </c>
      <c r="P303" t="s">
        <v>8333</v>
      </c>
      <c r="Q303">
        <f t="shared" si="25"/>
        <v>704</v>
      </c>
      <c r="R303">
        <f t="shared" si="31"/>
        <v>39.07</v>
      </c>
      <c r="S303" s="20">
        <f t="shared" si="27"/>
        <v>41184.849166666667</v>
      </c>
      <c r="T303" s="20">
        <f t="shared" si="28"/>
        <v>41214.849166666667</v>
      </c>
      <c r="U303">
        <f t="shared" si="29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21" t="s">
        <v>8320</v>
      </c>
      <c r="P304" t="s">
        <v>8360</v>
      </c>
      <c r="Q304">
        <f t="shared" si="25"/>
        <v>351</v>
      </c>
      <c r="R304">
        <f t="shared" si="31"/>
        <v>71.239999999999995</v>
      </c>
      <c r="S304" s="20">
        <f t="shared" si="27"/>
        <v>41391.782905092594</v>
      </c>
      <c r="T304" s="20">
        <f t="shared" si="28"/>
        <v>41421.290972222225</v>
      </c>
      <c r="U304">
        <f t="shared" si="29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21" t="s">
        <v>8313</v>
      </c>
      <c r="P305" t="s">
        <v>8318</v>
      </c>
      <c r="Q305">
        <f t="shared" si="25"/>
        <v>117</v>
      </c>
      <c r="R305">
        <f t="shared" si="31"/>
        <v>89.39</v>
      </c>
      <c r="S305" s="20">
        <f t="shared" si="27"/>
        <v>42263.952662037031</v>
      </c>
      <c r="T305" s="20">
        <f t="shared" si="28"/>
        <v>42294.083333333328</v>
      </c>
      <c r="U305">
        <f t="shared" si="29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21" t="s">
        <v>8313</v>
      </c>
      <c r="P306" t="s">
        <v>8317</v>
      </c>
      <c r="Q306">
        <f t="shared" si="25"/>
        <v>56</v>
      </c>
      <c r="R306">
        <f t="shared" si="31"/>
        <v>331.54</v>
      </c>
      <c r="S306" s="20">
        <f t="shared" si="27"/>
        <v>42066.958761574075</v>
      </c>
      <c r="T306" s="20">
        <f t="shared" si="28"/>
        <v>42116.917094907403</v>
      </c>
      <c r="U306">
        <f t="shared" si="29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21" t="s">
        <v>8341</v>
      </c>
      <c r="P307" t="s">
        <v>8342</v>
      </c>
      <c r="Q307">
        <f t="shared" si="25"/>
        <v>120</v>
      </c>
      <c r="R307">
        <f t="shared" si="31"/>
        <v>98.84</v>
      </c>
      <c r="S307" s="20">
        <f t="shared" si="27"/>
        <v>42339.276006944448</v>
      </c>
      <c r="T307" s="20">
        <f t="shared" si="28"/>
        <v>42388.276006944448</v>
      </c>
      <c r="U307">
        <f t="shared" si="29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21" t="s">
        <v>8320</v>
      </c>
      <c r="P308" t="s">
        <v>8360</v>
      </c>
      <c r="Q308">
        <f t="shared" si="25"/>
        <v>110</v>
      </c>
      <c r="R308">
        <f t="shared" si="31"/>
        <v>104.15</v>
      </c>
      <c r="S308" s="20">
        <f t="shared" si="27"/>
        <v>42627.307303240741</v>
      </c>
      <c r="T308" s="20">
        <f t="shared" si="28"/>
        <v>42656</v>
      </c>
      <c r="U308">
        <f t="shared" si="29"/>
        <v>2016</v>
      </c>
    </row>
    <row r="309" spans="1:21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21" t="s">
        <v>8320</v>
      </c>
      <c r="P309" t="s">
        <v>8321</v>
      </c>
      <c r="Q309">
        <f t="shared" si="25"/>
        <v>120</v>
      </c>
      <c r="R309">
        <f t="shared" si="31"/>
        <v>85.53</v>
      </c>
      <c r="S309" s="20">
        <f t="shared" si="27"/>
        <v>41834.586574074077</v>
      </c>
      <c r="T309" s="20">
        <f t="shared" si="28"/>
        <v>41866.083333333336</v>
      </c>
      <c r="U309">
        <f t="shared" si="29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21" t="s">
        <v>8341</v>
      </c>
      <c r="P310" t="s">
        <v>8342</v>
      </c>
      <c r="Q310">
        <f t="shared" si="25"/>
        <v>136</v>
      </c>
      <c r="R310">
        <f t="shared" si="31"/>
        <v>95.76</v>
      </c>
      <c r="S310" s="20">
        <f t="shared" si="27"/>
        <v>42705.919201388882</v>
      </c>
      <c r="T310" s="20">
        <f t="shared" si="28"/>
        <v>42738.919201388882</v>
      </c>
      <c r="U310">
        <f t="shared" si="29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21" t="s">
        <v>8320</v>
      </c>
      <c r="P311" t="s">
        <v>8360</v>
      </c>
      <c r="Q311">
        <f t="shared" si="25"/>
        <v>109</v>
      </c>
      <c r="R311">
        <f t="shared" si="31"/>
        <v>88.59</v>
      </c>
      <c r="S311" s="20">
        <f t="shared" si="27"/>
        <v>41368.560289351852</v>
      </c>
      <c r="T311" s="20">
        <f t="shared" si="28"/>
        <v>41398.560289351852</v>
      </c>
      <c r="U311">
        <f t="shared" si="29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21" t="s">
        <v>8341</v>
      </c>
      <c r="P312" t="s">
        <v>8342</v>
      </c>
      <c r="Q312">
        <f t="shared" si="25"/>
        <v>103</v>
      </c>
      <c r="R312">
        <f t="shared" si="31"/>
        <v>148.57</v>
      </c>
      <c r="S312" s="20">
        <f t="shared" si="27"/>
        <v>42535.809490740736</v>
      </c>
      <c r="T312" s="20">
        <f t="shared" si="28"/>
        <v>42565.809490740736</v>
      </c>
      <c r="U312">
        <f t="shared" si="29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21" t="s">
        <v>8313</v>
      </c>
      <c r="P313" t="s">
        <v>8318</v>
      </c>
      <c r="Q313">
        <f t="shared" si="25"/>
        <v>108</v>
      </c>
      <c r="R313">
        <f t="shared" si="31"/>
        <v>145.04</v>
      </c>
      <c r="S313" s="20">
        <f t="shared" si="27"/>
        <v>42473.57</v>
      </c>
      <c r="T313" s="20">
        <f t="shared" si="28"/>
        <v>42503.57</v>
      </c>
      <c r="U313">
        <f t="shared" si="29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21" t="s">
        <v>8313</v>
      </c>
      <c r="P314" t="s">
        <v>8318</v>
      </c>
      <c r="Q314">
        <f t="shared" si="25"/>
        <v>157</v>
      </c>
      <c r="R314">
        <f t="shared" si="31"/>
        <v>87.69</v>
      </c>
      <c r="S314" s="20">
        <f t="shared" si="27"/>
        <v>42759.244166666671</v>
      </c>
      <c r="T314" s="20">
        <f t="shared" si="28"/>
        <v>42793.084027777775</v>
      </c>
      <c r="U314">
        <f t="shared" si="29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21" t="s">
        <v>8341</v>
      </c>
      <c r="P315" t="s">
        <v>8342</v>
      </c>
      <c r="Q315">
        <f t="shared" si="25"/>
        <v>106</v>
      </c>
      <c r="R315">
        <f t="shared" si="31"/>
        <v>151.24</v>
      </c>
      <c r="S315" s="20">
        <f t="shared" si="27"/>
        <v>42234.597685185188</v>
      </c>
      <c r="T315" s="20">
        <f t="shared" si="28"/>
        <v>42274.597685185188</v>
      </c>
      <c r="U315">
        <f t="shared" si="29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21" t="s">
        <v>8339</v>
      </c>
      <c r="P316" t="s">
        <v>8355</v>
      </c>
      <c r="Q316">
        <f t="shared" si="25"/>
        <v>106</v>
      </c>
      <c r="R316">
        <f t="shared" si="31"/>
        <v>75.5</v>
      </c>
      <c r="S316" s="20">
        <f t="shared" si="27"/>
        <v>42011.628136574072</v>
      </c>
      <c r="T316" s="20">
        <f t="shared" si="28"/>
        <v>42041.628136574072</v>
      </c>
      <c r="U316">
        <f t="shared" si="29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21" t="s">
        <v>8313</v>
      </c>
      <c r="P317" t="s">
        <v>8318</v>
      </c>
      <c r="Q317">
        <f t="shared" si="25"/>
        <v>106</v>
      </c>
      <c r="R317">
        <f t="shared" si="31"/>
        <v>111.8</v>
      </c>
      <c r="S317" s="20">
        <f t="shared" si="27"/>
        <v>41934.584502314814</v>
      </c>
      <c r="T317" s="20">
        <f t="shared" si="28"/>
        <v>41964.626168981486</v>
      </c>
      <c r="U317">
        <f t="shared" si="29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21" t="s">
        <v>8339</v>
      </c>
      <c r="P318" t="s">
        <v>8355</v>
      </c>
      <c r="Q318">
        <f t="shared" si="25"/>
        <v>106</v>
      </c>
      <c r="R318">
        <f t="shared" si="31"/>
        <v>211.84</v>
      </c>
      <c r="S318" s="20">
        <f t="shared" si="27"/>
        <v>41807.624374999999</v>
      </c>
      <c r="T318" s="20">
        <f t="shared" si="28"/>
        <v>41837.624374999999</v>
      </c>
      <c r="U318">
        <f t="shared" si="29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21" t="s">
        <v>8322</v>
      </c>
      <c r="P319" t="s">
        <v>8324</v>
      </c>
      <c r="Q319">
        <f t="shared" si="25"/>
        <v>106</v>
      </c>
      <c r="R319">
        <f t="shared" si="31"/>
        <v>174.03</v>
      </c>
      <c r="S319" s="20">
        <f t="shared" si="27"/>
        <v>42100.642071759255</v>
      </c>
      <c r="T319" s="20">
        <f t="shared" si="28"/>
        <v>42155.642071759255</v>
      </c>
      <c r="U319">
        <f t="shared" si="29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21" t="s">
        <v>8313</v>
      </c>
      <c r="P320" t="s">
        <v>8318</v>
      </c>
      <c r="Q320">
        <f t="shared" si="25"/>
        <v>176</v>
      </c>
      <c r="R320">
        <f t="shared" si="31"/>
        <v>91.19</v>
      </c>
      <c r="S320" s="20">
        <f t="shared" si="27"/>
        <v>41184.277986111112</v>
      </c>
      <c r="T320" s="20">
        <f t="shared" si="28"/>
        <v>41215.166666666664</v>
      </c>
      <c r="U320">
        <f t="shared" si="29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21" t="s">
        <v>8325</v>
      </c>
      <c r="P321" t="s">
        <v>8326</v>
      </c>
      <c r="Q321">
        <f t="shared" si="25"/>
        <v>132</v>
      </c>
      <c r="R321">
        <f t="shared" si="31"/>
        <v>99.77</v>
      </c>
      <c r="S321" s="20">
        <f t="shared" si="27"/>
        <v>40854.745266203703</v>
      </c>
      <c r="T321" s="20">
        <f t="shared" si="28"/>
        <v>40884.745266203703</v>
      </c>
      <c r="U321">
        <f t="shared" si="29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21" t="s">
        <v>8313</v>
      </c>
      <c r="P322" t="s">
        <v>8318</v>
      </c>
      <c r="Q322">
        <f t="shared" ref="Q322:Q385" si="32">ROUND(E322/D322*100,0)</f>
        <v>101</v>
      </c>
      <c r="R322">
        <f t="shared" si="31"/>
        <v>201.22</v>
      </c>
      <c r="S322" s="20">
        <f t="shared" ref="S322:S385" si="33">(((J322/60)/60)/24)+DATE(1970,1,1)</f>
        <v>41719.667986111112</v>
      </c>
      <c r="T322" s="20">
        <f t="shared" ref="T322:T385" si="34">(((I322/60)/60)/24)+DATE(1970,1,1)</f>
        <v>41749.667986111112</v>
      </c>
      <c r="U322">
        <f t="shared" si="29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21" t="s">
        <v>8322</v>
      </c>
      <c r="P323" t="s">
        <v>8324</v>
      </c>
      <c r="Q323">
        <f t="shared" si="32"/>
        <v>29</v>
      </c>
      <c r="R323">
        <f t="shared" si="31"/>
        <v>85</v>
      </c>
      <c r="S323" s="20">
        <f t="shared" si="33"/>
        <v>42506.709722222222</v>
      </c>
      <c r="T323" s="20">
        <f t="shared" si="34"/>
        <v>42540.340277777781</v>
      </c>
      <c r="U323">
        <f t="shared" ref="U323:U386" si="35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21" t="s">
        <v>8322</v>
      </c>
      <c r="P324" t="s">
        <v>8352</v>
      </c>
      <c r="Q324">
        <f t="shared" si="32"/>
        <v>105</v>
      </c>
      <c r="R324">
        <f t="shared" si="31"/>
        <v>346.13</v>
      </c>
      <c r="S324" s="20">
        <f t="shared" si="33"/>
        <v>42633.841608796298</v>
      </c>
      <c r="T324" s="20">
        <f t="shared" si="34"/>
        <v>42663.841608796298</v>
      </c>
      <c r="U324">
        <f t="shared" si="35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21" t="s">
        <v>8322</v>
      </c>
      <c r="P325" t="s">
        <v>8352</v>
      </c>
      <c r="Q325">
        <f t="shared" si="32"/>
        <v>131</v>
      </c>
      <c r="R325">
        <f t="shared" si="31"/>
        <v>546.69000000000005</v>
      </c>
      <c r="S325" s="20">
        <f t="shared" si="33"/>
        <v>42692.771493055552</v>
      </c>
      <c r="T325" s="20">
        <f t="shared" si="34"/>
        <v>42722.771493055552</v>
      </c>
      <c r="U325">
        <f t="shared" si="35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21" t="s">
        <v>8328</v>
      </c>
      <c r="P326" t="s">
        <v>8349</v>
      </c>
      <c r="Q326">
        <f t="shared" si="32"/>
        <v>105</v>
      </c>
      <c r="R326">
        <f t="shared" si="31"/>
        <v>118.7</v>
      </c>
      <c r="S326" s="20">
        <f t="shared" si="33"/>
        <v>41023.782037037039</v>
      </c>
      <c r="T326" s="20">
        <f t="shared" si="34"/>
        <v>41053.782037037039</v>
      </c>
      <c r="U326">
        <f t="shared" si="35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21" t="s">
        <v>8313</v>
      </c>
      <c r="P327" t="s">
        <v>8318</v>
      </c>
      <c r="Q327">
        <f t="shared" si="32"/>
        <v>105</v>
      </c>
      <c r="R327">
        <f t="shared" si="31"/>
        <v>104.31</v>
      </c>
      <c r="S327" s="20">
        <f t="shared" si="33"/>
        <v>41085.698113425926</v>
      </c>
      <c r="T327" s="20">
        <f t="shared" si="34"/>
        <v>41120.208333333336</v>
      </c>
      <c r="U327">
        <f t="shared" si="35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21" t="s">
        <v>8313</v>
      </c>
      <c r="P328" t="s">
        <v>8318</v>
      </c>
      <c r="Q328">
        <f t="shared" si="32"/>
        <v>174</v>
      </c>
      <c r="R328">
        <f t="shared" si="31"/>
        <v>86.14</v>
      </c>
      <c r="S328" s="20">
        <f t="shared" si="33"/>
        <v>42078.222187499996</v>
      </c>
      <c r="T328" s="20">
        <f t="shared" si="34"/>
        <v>42118.222187499996</v>
      </c>
      <c r="U328">
        <f t="shared" si="35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21" t="s">
        <v>8341</v>
      </c>
      <c r="P329" t="s">
        <v>8342</v>
      </c>
      <c r="Q329">
        <f t="shared" si="32"/>
        <v>159</v>
      </c>
      <c r="R329">
        <f t="shared" si="31"/>
        <v>102.86</v>
      </c>
      <c r="S329" s="20">
        <f t="shared" si="33"/>
        <v>42633.461956018517</v>
      </c>
      <c r="T329" s="20">
        <f t="shared" si="34"/>
        <v>42663.461956018517</v>
      </c>
      <c r="U329">
        <f t="shared" si="35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21" t="s">
        <v>8320</v>
      </c>
      <c r="P330" t="s">
        <v>8362</v>
      </c>
      <c r="Q330">
        <f t="shared" si="32"/>
        <v>103</v>
      </c>
      <c r="R330">
        <f t="shared" si="31"/>
        <v>175.51</v>
      </c>
      <c r="S330" s="20">
        <f t="shared" si="33"/>
        <v>42103.556828703702</v>
      </c>
      <c r="T330" s="20">
        <f t="shared" si="34"/>
        <v>42133.165972222225</v>
      </c>
      <c r="U330">
        <f t="shared" si="35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21" t="s">
        <v>8328</v>
      </c>
      <c r="P331" t="s">
        <v>8332</v>
      </c>
      <c r="Q331">
        <f t="shared" si="32"/>
        <v>129</v>
      </c>
      <c r="R331">
        <f t="shared" si="31"/>
        <v>99.38</v>
      </c>
      <c r="S331" s="20">
        <f t="shared" si="33"/>
        <v>41348.168287037035</v>
      </c>
      <c r="T331" s="20">
        <f t="shared" si="34"/>
        <v>41393.168287037035</v>
      </c>
      <c r="U331">
        <f t="shared" si="35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21" t="s">
        <v>8322</v>
      </c>
      <c r="P332" t="s">
        <v>8324</v>
      </c>
      <c r="Q332">
        <f t="shared" si="32"/>
        <v>46</v>
      </c>
      <c r="R332">
        <f t="shared" ref="R332:R363" si="36">IFERROR(ROUND(E332/L332,2),0)</f>
        <v>136.46</v>
      </c>
      <c r="S332" s="20">
        <f t="shared" si="33"/>
        <v>42766.626793981486</v>
      </c>
      <c r="T332" s="20">
        <f t="shared" si="34"/>
        <v>42808.585127314815</v>
      </c>
      <c r="U332">
        <f t="shared" si="35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21" t="s">
        <v>8313</v>
      </c>
      <c r="P333" t="s">
        <v>8318</v>
      </c>
      <c r="Q333">
        <f t="shared" si="32"/>
        <v>103</v>
      </c>
      <c r="R333">
        <f t="shared" si="36"/>
        <v>78.2</v>
      </c>
      <c r="S333" s="20">
        <f t="shared" si="33"/>
        <v>41662.047500000001</v>
      </c>
      <c r="T333" s="20">
        <f t="shared" si="34"/>
        <v>41692.047500000001</v>
      </c>
      <c r="U333">
        <f t="shared" si="35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21" t="s">
        <v>8328</v>
      </c>
      <c r="P334" t="s">
        <v>8329</v>
      </c>
      <c r="Q334">
        <f t="shared" si="32"/>
        <v>213</v>
      </c>
      <c r="R334">
        <f t="shared" si="36"/>
        <v>38.18</v>
      </c>
      <c r="S334" s="20">
        <f t="shared" si="33"/>
        <v>41487.611250000002</v>
      </c>
      <c r="T334" s="20">
        <f t="shared" si="34"/>
        <v>41517.611250000002</v>
      </c>
      <c r="U334">
        <f t="shared" si="35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21" t="s">
        <v>8339</v>
      </c>
      <c r="P335" t="s">
        <v>8355</v>
      </c>
      <c r="Q335">
        <f t="shared" si="32"/>
        <v>102</v>
      </c>
      <c r="R335">
        <f t="shared" si="36"/>
        <v>115.69</v>
      </c>
      <c r="S335" s="20">
        <f t="shared" si="33"/>
        <v>41771.572256944448</v>
      </c>
      <c r="T335" s="20">
        <f t="shared" si="34"/>
        <v>41801.572256944448</v>
      </c>
      <c r="U335">
        <f t="shared" si="35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21" t="s">
        <v>8339</v>
      </c>
      <c r="P336" t="s">
        <v>8355</v>
      </c>
      <c r="Q336">
        <f t="shared" si="32"/>
        <v>254</v>
      </c>
      <c r="R336">
        <f t="shared" si="36"/>
        <v>47.38</v>
      </c>
      <c r="S336" s="20">
        <f t="shared" si="33"/>
        <v>42139.781678240746</v>
      </c>
      <c r="T336" s="20">
        <f t="shared" si="34"/>
        <v>42169.781678240746</v>
      </c>
      <c r="U336">
        <f t="shared" si="35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21" t="s">
        <v>8313</v>
      </c>
      <c r="P337" t="s">
        <v>8318</v>
      </c>
      <c r="Q337">
        <f t="shared" si="32"/>
        <v>102</v>
      </c>
      <c r="R337">
        <f t="shared" si="36"/>
        <v>85.34</v>
      </c>
      <c r="S337" s="20">
        <f t="shared" si="33"/>
        <v>40626.959930555553</v>
      </c>
      <c r="T337" s="20">
        <f t="shared" si="34"/>
        <v>40657.959930555553</v>
      </c>
      <c r="U337">
        <f t="shared" si="35"/>
        <v>2011</v>
      </c>
    </row>
    <row r="338" spans="1:21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21" t="s">
        <v>8320</v>
      </c>
      <c r="P338" t="s">
        <v>8321</v>
      </c>
      <c r="Q338">
        <f t="shared" si="32"/>
        <v>102</v>
      </c>
      <c r="R338">
        <f t="shared" si="36"/>
        <v>119.19</v>
      </c>
      <c r="S338" s="20">
        <f t="shared" si="33"/>
        <v>41918.742175925923</v>
      </c>
      <c r="T338" s="20">
        <f t="shared" si="34"/>
        <v>41948.783842592595</v>
      </c>
      <c r="U338">
        <f t="shared" si="35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21" t="s">
        <v>8313</v>
      </c>
      <c r="P339" t="s">
        <v>8318</v>
      </c>
      <c r="Q339">
        <f t="shared" si="32"/>
        <v>105</v>
      </c>
      <c r="R339">
        <f t="shared" si="36"/>
        <v>84.02</v>
      </c>
      <c r="S339" s="20">
        <f t="shared" si="33"/>
        <v>41935.070486111108</v>
      </c>
      <c r="T339" s="20">
        <f t="shared" si="34"/>
        <v>41957.216666666667</v>
      </c>
      <c r="U339">
        <f t="shared" si="35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21" t="s">
        <v>8313</v>
      </c>
      <c r="P340" t="s">
        <v>8318</v>
      </c>
      <c r="Q340">
        <f t="shared" si="32"/>
        <v>101</v>
      </c>
      <c r="R340">
        <f t="shared" si="36"/>
        <v>200.89</v>
      </c>
      <c r="S340" s="20">
        <f t="shared" si="33"/>
        <v>41113.77238425926</v>
      </c>
      <c r="T340" s="20">
        <f t="shared" si="34"/>
        <v>41143.77238425926</v>
      </c>
      <c r="U340">
        <f t="shared" si="35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21" t="s">
        <v>8336</v>
      </c>
      <c r="P341" t="s">
        <v>8337</v>
      </c>
      <c r="Q341">
        <f t="shared" si="32"/>
        <v>5</v>
      </c>
      <c r="R341">
        <f t="shared" si="36"/>
        <v>267.81</v>
      </c>
      <c r="S341" s="20">
        <f t="shared" si="33"/>
        <v>41486.537268518521</v>
      </c>
      <c r="T341" s="20">
        <f t="shared" si="34"/>
        <v>41516.537268518521</v>
      </c>
      <c r="U341">
        <f t="shared" si="35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21" t="s">
        <v>8322</v>
      </c>
      <c r="P342" t="s">
        <v>8324</v>
      </c>
      <c r="Q342">
        <f t="shared" si="32"/>
        <v>101</v>
      </c>
      <c r="R342">
        <f t="shared" si="36"/>
        <v>239.35</v>
      </c>
      <c r="S342" s="20">
        <f t="shared" si="33"/>
        <v>41956.017488425925</v>
      </c>
      <c r="T342" s="20">
        <f t="shared" si="34"/>
        <v>41986.017488425925</v>
      </c>
      <c r="U342">
        <f t="shared" si="35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21" t="s">
        <v>8320</v>
      </c>
      <c r="P343" t="s">
        <v>8360</v>
      </c>
      <c r="Q343">
        <f t="shared" si="32"/>
        <v>100</v>
      </c>
      <c r="R343">
        <f t="shared" si="36"/>
        <v>115.08</v>
      </c>
      <c r="S343" s="20">
        <f t="shared" si="33"/>
        <v>42576.278715277775</v>
      </c>
      <c r="T343" s="20">
        <f t="shared" si="34"/>
        <v>42606.278715277775</v>
      </c>
      <c r="U343">
        <f t="shared" si="35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21" t="s">
        <v>8336</v>
      </c>
      <c r="P344" t="s">
        <v>8354</v>
      </c>
      <c r="Q344">
        <f t="shared" si="32"/>
        <v>496</v>
      </c>
      <c r="R344">
        <f t="shared" si="36"/>
        <v>25.09</v>
      </c>
      <c r="S344" s="20">
        <f t="shared" si="33"/>
        <v>41806.794074074074</v>
      </c>
      <c r="T344" s="20">
        <f t="shared" si="34"/>
        <v>41839.125</v>
      </c>
      <c r="U344">
        <f t="shared" si="35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21" t="s">
        <v>8322</v>
      </c>
      <c r="P345" t="s">
        <v>8324</v>
      </c>
      <c r="Q345">
        <f t="shared" si="32"/>
        <v>49</v>
      </c>
      <c r="R345">
        <f t="shared" si="36"/>
        <v>176.36</v>
      </c>
      <c r="S345" s="20">
        <f t="shared" si="33"/>
        <v>42767.577303240745</v>
      </c>
      <c r="T345" s="20">
        <f t="shared" si="34"/>
        <v>42797.577303240745</v>
      </c>
      <c r="U345">
        <f t="shared" si="35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21" t="s">
        <v>8313</v>
      </c>
      <c r="P346" t="s">
        <v>8319</v>
      </c>
      <c r="Q346">
        <f t="shared" si="32"/>
        <v>25</v>
      </c>
      <c r="R346">
        <f t="shared" si="36"/>
        <v>725.03</v>
      </c>
      <c r="S346" s="20">
        <f t="shared" si="33"/>
        <v>42327.490752314814</v>
      </c>
      <c r="T346" s="20">
        <f t="shared" si="34"/>
        <v>42367.490752314814</v>
      </c>
      <c r="U346">
        <f t="shared" si="35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21" t="s">
        <v>8336</v>
      </c>
      <c r="P347" t="s">
        <v>8354</v>
      </c>
      <c r="Q347">
        <f t="shared" si="32"/>
        <v>272</v>
      </c>
      <c r="R347">
        <f t="shared" si="36"/>
        <v>98.41</v>
      </c>
      <c r="S347" s="20">
        <f t="shared" si="33"/>
        <v>42573.327986111108</v>
      </c>
      <c r="T347" s="20">
        <f t="shared" si="34"/>
        <v>42588.327986111108</v>
      </c>
      <c r="U347">
        <f t="shared" si="35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21" t="s">
        <v>8313</v>
      </c>
      <c r="P348" t="s">
        <v>8318</v>
      </c>
      <c r="Q348">
        <f t="shared" si="32"/>
        <v>111</v>
      </c>
      <c r="R348">
        <f t="shared" si="36"/>
        <v>42.52</v>
      </c>
      <c r="S348" s="20">
        <f t="shared" si="33"/>
        <v>41282.944456018515</v>
      </c>
      <c r="T348" s="20">
        <f t="shared" si="34"/>
        <v>41312.944456018515</v>
      </c>
      <c r="U348">
        <f t="shared" si="35"/>
        <v>2013</v>
      </c>
    </row>
    <row r="349" spans="1:21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21" t="s">
        <v>8320</v>
      </c>
      <c r="P349" t="s">
        <v>8321</v>
      </c>
      <c r="Q349">
        <f t="shared" si="32"/>
        <v>106</v>
      </c>
      <c r="R349">
        <f t="shared" si="36"/>
        <v>251.74</v>
      </c>
      <c r="S349" s="20">
        <f t="shared" si="33"/>
        <v>42614.760937500003</v>
      </c>
      <c r="T349" s="20">
        <f t="shared" si="34"/>
        <v>42644.165972222225</v>
      </c>
      <c r="U349">
        <f t="shared" si="35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21" t="s">
        <v>8328</v>
      </c>
      <c r="P350" t="s">
        <v>8329</v>
      </c>
      <c r="Q350">
        <f t="shared" si="32"/>
        <v>162</v>
      </c>
      <c r="R350">
        <f t="shared" si="36"/>
        <v>62.52</v>
      </c>
      <c r="S350" s="20">
        <f t="shared" si="33"/>
        <v>41458.867905092593</v>
      </c>
      <c r="T350" s="20">
        <f t="shared" si="34"/>
        <v>41493.867905092593</v>
      </c>
      <c r="U350">
        <f t="shared" si="35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21" t="s">
        <v>8336</v>
      </c>
      <c r="P351" t="s">
        <v>8354</v>
      </c>
      <c r="Q351">
        <f t="shared" si="32"/>
        <v>243</v>
      </c>
      <c r="R351">
        <f t="shared" si="36"/>
        <v>82.15</v>
      </c>
      <c r="S351" s="20">
        <f t="shared" si="33"/>
        <v>42644.667534722219</v>
      </c>
      <c r="T351" s="20">
        <f t="shared" si="34"/>
        <v>42672.791666666672</v>
      </c>
      <c r="U351">
        <f t="shared" si="35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21" t="s">
        <v>8341</v>
      </c>
      <c r="P352" t="s">
        <v>8342</v>
      </c>
      <c r="Q352">
        <f t="shared" si="32"/>
        <v>162</v>
      </c>
      <c r="R352">
        <f t="shared" si="36"/>
        <v>39.51</v>
      </c>
      <c r="S352" s="20">
        <f t="shared" si="33"/>
        <v>41948.56658564815</v>
      </c>
      <c r="T352" s="20">
        <f t="shared" si="34"/>
        <v>41979.25</v>
      </c>
      <c r="U352">
        <f t="shared" si="35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21" t="s">
        <v>8341</v>
      </c>
      <c r="P353" t="s">
        <v>8342</v>
      </c>
      <c r="Q353">
        <f t="shared" si="32"/>
        <v>484</v>
      </c>
      <c r="R353">
        <f t="shared" si="36"/>
        <v>82.32</v>
      </c>
      <c r="S353" s="20">
        <f t="shared" si="33"/>
        <v>42391.475289351853</v>
      </c>
      <c r="T353" s="20">
        <f t="shared" si="34"/>
        <v>42415.625</v>
      </c>
      <c r="U353">
        <f t="shared" si="35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21" t="s">
        <v>8322</v>
      </c>
      <c r="P354" t="s">
        <v>8352</v>
      </c>
      <c r="Q354">
        <f t="shared" si="32"/>
        <v>127</v>
      </c>
      <c r="R354">
        <f t="shared" si="36"/>
        <v>117.6</v>
      </c>
      <c r="S354" s="20">
        <f t="shared" si="33"/>
        <v>41863.429791666669</v>
      </c>
      <c r="T354" s="20">
        <f t="shared" si="34"/>
        <v>41898.429791666669</v>
      </c>
      <c r="U354">
        <f t="shared" si="35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21" t="s">
        <v>8322</v>
      </c>
      <c r="P355" t="s">
        <v>8324</v>
      </c>
      <c r="Q355">
        <f t="shared" si="32"/>
        <v>7</v>
      </c>
      <c r="R355">
        <f t="shared" si="36"/>
        <v>177.39</v>
      </c>
      <c r="S355" s="20">
        <f t="shared" si="33"/>
        <v>41809.473275462966</v>
      </c>
      <c r="T355" s="20">
        <f t="shared" si="34"/>
        <v>41845.125</v>
      </c>
      <c r="U355">
        <f t="shared" si="35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21" t="s">
        <v>8328</v>
      </c>
      <c r="P356" t="s">
        <v>8333</v>
      </c>
      <c r="Q356">
        <f t="shared" si="32"/>
        <v>119</v>
      </c>
      <c r="R356">
        <f t="shared" si="36"/>
        <v>388.98</v>
      </c>
      <c r="S356" s="20">
        <f t="shared" si="33"/>
        <v>42370.580590277779</v>
      </c>
      <c r="T356" s="20">
        <f t="shared" si="34"/>
        <v>42400.580590277779</v>
      </c>
      <c r="U356">
        <f t="shared" si="35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21" t="s">
        <v>8339</v>
      </c>
      <c r="P357" t="s">
        <v>8355</v>
      </c>
      <c r="Q357">
        <f t="shared" si="32"/>
        <v>102</v>
      </c>
      <c r="R357">
        <f t="shared" si="36"/>
        <v>189.76</v>
      </c>
      <c r="S357" s="20">
        <f t="shared" si="33"/>
        <v>42423.602500000001</v>
      </c>
      <c r="T357" s="20">
        <f t="shared" si="34"/>
        <v>42453.560833333337</v>
      </c>
      <c r="U357">
        <f t="shared" si="35"/>
        <v>2016</v>
      </c>
    </row>
    <row r="358" spans="1:21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21" t="s">
        <v>8320</v>
      </c>
      <c r="P358" t="s">
        <v>8321</v>
      </c>
      <c r="Q358">
        <f t="shared" si="32"/>
        <v>118</v>
      </c>
      <c r="R358">
        <f t="shared" si="36"/>
        <v>110.35</v>
      </c>
      <c r="S358" s="20">
        <f t="shared" si="33"/>
        <v>41909.969386574077</v>
      </c>
      <c r="T358" s="20">
        <f t="shared" si="34"/>
        <v>41950.011053240742</v>
      </c>
      <c r="U358">
        <f t="shared" si="35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21" t="s">
        <v>8322</v>
      </c>
      <c r="P359" t="s">
        <v>8352</v>
      </c>
      <c r="Q359">
        <f t="shared" si="32"/>
        <v>585</v>
      </c>
      <c r="R359">
        <f t="shared" si="36"/>
        <v>222.99</v>
      </c>
      <c r="S359" s="20">
        <f t="shared" si="33"/>
        <v>41099.966944444444</v>
      </c>
      <c r="T359" s="20">
        <f t="shared" si="34"/>
        <v>41134.125</v>
      </c>
      <c r="U359">
        <f t="shared" si="35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21" t="s">
        <v>8320</v>
      </c>
      <c r="P360" t="s">
        <v>8360</v>
      </c>
      <c r="Q360">
        <f t="shared" si="32"/>
        <v>106</v>
      </c>
      <c r="R360">
        <f t="shared" si="36"/>
        <v>146.44999999999999</v>
      </c>
      <c r="S360" s="20">
        <f t="shared" si="33"/>
        <v>41841.850034722222</v>
      </c>
      <c r="T360" s="20">
        <f t="shared" si="34"/>
        <v>41871.850034722222</v>
      </c>
      <c r="U360">
        <f t="shared" si="35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21" t="s">
        <v>8341</v>
      </c>
      <c r="P361" t="s">
        <v>8342</v>
      </c>
      <c r="Q361">
        <f t="shared" si="32"/>
        <v>125</v>
      </c>
      <c r="R361">
        <f t="shared" si="36"/>
        <v>95.83</v>
      </c>
      <c r="S361" s="20">
        <f t="shared" si="33"/>
        <v>41964.751342592594</v>
      </c>
      <c r="T361" s="20">
        <f t="shared" si="34"/>
        <v>41996</v>
      </c>
      <c r="U361">
        <f t="shared" si="35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21" t="s">
        <v>8341</v>
      </c>
      <c r="P362" t="s">
        <v>8342</v>
      </c>
      <c r="Q362">
        <f t="shared" si="32"/>
        <v>105</v>
      </c>
      <c r="R362">
        <f t="shared" si="36"/>
        <v>61.56</v>
      </c>
      <c r="S362" s="20">
        <f t="shared" si="33"/>
        <v>42741.599664351852</v>
      </c>
      <c r="T362" s="20">
        <f t="shared" si="34"/>
        <v>42772.599664351852</v>
      </c>
      <c r="U362">
        <f t="shared" si="35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21" t="s">
        <v>8320</v>
      </c>
      <c r="P363" t="s">
        <v>8360</v>
      </c>
      <c r="Q363">
        <f t="shared" si="32"/>
        <v>319</v>
      </c>
      <c r="R363">
        <f t="shared" si="36"/>
        <v>131.38</v>
      </c>
      <c r="S363" s="20">
        <f t="shared" si="33"/>
        <v>42534.895625000005</v>
      </c>
      <c r="T363" s="20">
        <f t="shared" si="34"/>
        <v>42564.895625000005</v>
      </c>
      <c r="U363">
        <f t="shared" si="35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21" t="s">
        <v>8322</v>
      </c>
      <c r="P364" t="s">
        <v>8358</v>
      </c>
      <c r="Q364">
        <f t="shared" si="32"/>
        <v>115</v>
      </c>
      <c r="R364">
        <f t="shared" ref="R364:R369" si="37">IFERROR(ROUND(E364/L364,2),0)</f>
        <v>80.19</v>
      </c>
      <c r="S364" s="20">
        <f t="shared" si="33"/>
        <v>42218.169293981482</v>
      </c>
      <c r="T364" s="20">
        <f t="shared" si="34"/>
        <v>42246.169293981482</v>
      </c>
      <c r="U364">
        <f t="shared" si="35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21" t="s">
        <v>8336</v>
      </c>
      <c r="P365" t="s">
        <v>8354</v>
      </c>
      <c r="Q365">
        <f t="shared" si="32"/>
        <v>412</v>
      </c>
      <c r="R365">
        <f t="shared" si="37"/>
        <v>44.06</v>
      </c>
      <c r="S365" s="20">
        <f t="shared" si="33"/>
        <v>42633.586122685185</v>
      </c>
      <c r="T365" s="20">
        <f t="shared" si="34"/>
        <v>42668.708333333328</v>
      </c>
      <c r="U365">
        <f t="shared" si="35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21" t="s">
        <v>8322</v>
      </c>
      <c r="P366" t="s">
        <v>8352</v>
      </c>
      <c r="Q366">
        <f t="shared" si="32"/>
        <v>2260300</v>
      </c>
      <c r="R366">
        <f t="shared" si="37"/>
        <v>138.66999999999999</v>
      </c>
      <c r="S366" s="20">
        <f t="shared" si="33"/>
        <v>42626.668888888889</v>
      </c>
      <c r="T366" s="20">
        <f t="shared" si="34"/>
        <v>42656.915972222225</v>
      </c>
      <c r="U366">
        <f t="shared" si="35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21" t="s">
        <v>8313</v>
      </c>
      <c r="P367" t="s">
        <v>8318</v>
      </c>
      <c r="Q367">
        <f t="shared" si="32"/>
        <v>101</v>
      </c>
      <c r="R367">
        <f t="shared" si="37"/>
        <v>216.75</v>
      </c>
      <c r="S367" s="20">
        <f t="shared" si="33"/>
        <v>42178.282372685186</v>
      </c>
      <c r="T367" s="20">
        <f t="shared" si="34"/>
        <v>42208.282372685186</v>
      </c>
      <c r="U367">
        <f t="shared" si="35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21" t="s">
        <v>8313</v>
      </c>
      <c r="P368" t="s">
        <v>8318</v>
      </c>
      <c r="Q368">
        <f t="shared" si="32"/>
        <v>112</v>
      </c>
      <c r="R368">
        <f t="shared" si="37"/>
        <v>58.54</v>
      </c>
      <c r="S368" s="20">
        <f t="shared" si="33"/>
        <v>41980.781793981485</v>
      </c>
      <c r="T368" s="20">
        <f t="shared" si="34"/>
        <v>42010.781793981485</v>
      </c>
      <c r="U368">
        <f t="shared" si="35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21" t="s">
        <v>8328</v>
      </c>
      <c r="P369" t="s">
        <v>8329</v>
      </c>
      <c r="Q369">
        <f t="shared" si="32"/>
        <v>102</v>
      </c>
      <c r="R369">
        <f t="shared" si="37"/>
        <v>140.86000000000001</v>
      </c>
      <c r="S369" s="20">
        <f t="shared" si="33"/>
        <v>41449.585162037038</v>
      </c>
      <c r="T369" s="20">
        <f t="shared" si="34"/>
        <v>41479.585162037038</v>
      </c>
      <c r="U369">
        <f t="shared" si="35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21" t="s">
        <v>8313</v>
      </c>
      <c r="P370" t="s">
        <v>8314</v>
      </c>
      <c r="Q370">
        <f t="shared" si="32"/>
        <v>112</v>
      </c>
      <c r="R370">
        <f>ROUND(E370/L370,2)</f>
        <v>148.97</v>
      </c>
      <c r="S370" s="20">
        <f t="shared" si="33"/>
        <v>41929.164733796293</v>
      </c>
      <c r="T370" s="20">
        <f t="shared" si="34"/>
        <v>41959.206400462965</v>
      </c>
      <c r="U370">
        <f t="shared" si="35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21" t="s">
        <v>8341</v>
      </c>
      <c r="P371" t="s">
        <v>8342</v>
      </c>
      <c r="Q371">
        <f t="shared" si="32"/>
        <v>101</v>
      </c>
      <c r="R371">
        <f t="shared" ref="R371:R410" si="38">IFERROR(ROUND(E371/L371,2),0)</f>
        <v>67.84</v>
      </c>
      <c r="S371" s="20">
        <f t="shared" si="33"/>
        <v>42426.542592592596</v>
      </c>
      <c r="T371" s="20">
        <f t="shared" si="34"/>
        <v>42454.916666666672</v>
      </c>
      <c r="U371">
        <f t="shared" si="35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21" t="s">
        <v>8341</v>
      </c>
      <c r="P372" t="s">
        <v>8342</v>
      </c>
      <c r="Q372">
        <f t="shared" si="32"/>
        <v>148</v>
      </c>
      <c r="R372">
        <f t="shared" si="38"/>
        <v>207.62</v>
      </c>
      <c r="S372" s="20">
        <f t="shared" si="33"/>
        <v>42668.176701388889</v>
      </c>
      <c r="T372" s="20">
        <f t="shared" si="34"/>
        <v>42698.083333333328</v>
      </c>
      <c r="U372">
        <f t="shared" si="35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21" t="s">
        <v>8341</v>
      </c>
      <c r="P373" t="s">
        <v>8342</v>
      </c>
      <c r="Q373">
        <f t="shared" si="32"/>
        <v>112</v>
      </c>
      <c r="R373">
        <f t="shared" si="38"/>
        <v>116.21</v>
      </c>
      <c r="S373" s="20">
        <f t="shared" si="33"/>
        <v>42654.177187499998</v>
      </c>
      <c r="T373" s="20">
        <f t="shared" si="34"/>
        <v>42684.218854166669</v>
      </c>
      <c r="U373">
        <f t="shared" si="35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21" t="s">
        <v>8322</v>
      </c>
      <c r="P374" t="s">
        <v>8359</v>
      </c>
      <c r="Q374">
        <f t="shared" si="32"/>
        <v>63</v>
      </c>
      <c r="R374">
        <f t="shared" si="38"/>
        <v>128.62</v>
      </c>
      <c r="S374" s="20">
        <f t="shared" si="33"/>
        <v>42529.632754629631</v>
      </c>
      <c r="T374" s="20">
        <f t="shared" si="34"/>
        <v>42556.207638888889</v>
      </c>
      <c r="U374">
        <f t="shared" si="35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21" t="s">
        <v>8336</v>
      </c>
      <c r="P375" t="s">
        <v>8354</v>
      </c>
      <c r="Q375">
        <f t="shared" si="32"/>
        <v>110</v>
      </c>
      <c r="R375">
        <f t="shared" si="38"/>
        <v>55.96</v>
      </c>
      <c r="S375" s="20">
        <f t="shared" si="33"/>
        <v>42583.615081018521</v>
      </c>
      <c r="T375" s="20">
        <f t="shared" si="34"/>
        <v>42620.083333333328</v>
      </c>
      <c r="U375">
        <f t="shared" si="35"/>
        <v>2016</v>
      </c>
    </row>
    <row r="376" spans="1:21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21" t="s">
        <v>8320</v>
      </c>
      <c r="P376" t="s">
        <v>8321</v>
      </c>
      <c r="Q376">
        <f t="shared" si="32"/>
        <v>110</v>
      </c>
      <c r="R376">
        <f t="shared" si="38"/>
        <v>92.04</v>
      </c>
      <c r="S376" s="20">
        <f t="shared" si="33"/>
        <v>42461.747199074074</v>
      </c>
      <c r="T376" s="20">
        <f t="shared" si="34"/>
        <v>42491.747199074074</v>
      </c>
      <c r="U376">
        <f t="shared" si="35"/>
        <v>2016</v>
      </c>
    </row>
    <row r="377" spans="1:21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21" t="s">
        <v>8320</v>
      </c>
      <c r="P377" t="s">
        <v>8321</v>
      </c>
      <c r="Q377">
        <f t="shared" si="32"/>
        <v>104</v>
      </c>
      <c r="R377">
        <f t="shared" si="38"/>
        <v>81.13</v>
      </c>
      <c r="S377" s="20">
        <f t="shared" si="33"/>
        <v>42135.60020833333</v>
      </c>
      <c r="T377" s="20">
        <f t="shared" si="34"/>
        <v>42167.083333333328</v>
      </c>
      <c r="U377">
        <f t="shared" si="35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21" t="s">
        <v>8328</v>
      </c>
      <c r="P378" t="s">
        <v>8329</v>
      </c>
      <c r="Q378">
        <f t="shared" si="32"/>
        <v>122</v>
      </c>
      <c r="R378">
        <f t="shared" si="38"/>
        <v>64.37</v>
      </c>
      <c r="S378" s="20">
        <f t="shared" si="33"/>
        <v>42745.600243055553</v>
      </c>
      <c r="T378" s="20">
        <f t="shared" si="34"/>
        <v>42776.208333333328</v>
      </c>
      <c r="U378">
        <f t="shared" si="35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21" t="s">
        <v>8322</v>
      </c>
      <c r="P379" t="s">
        <v>8358</v>
      </c>
      <c r="Q379">
        <f t="shared" si="32"/>
        <v>146</v>
      </c>
      <c r="R379">
        <f t="shared" si="38"/>
        <v>47.06</v>
      </c>
      <c r="S379" s="20">
        <f t="shared" si="33"/>
        <v>42115.74754629629</v>
      </c>
      <c r="T379" s="20">
        <f t="shared" si="34"/>
        <v>42145.74754629629</v>
      </c>
      <c r="U379">
        <f t="shared" si="35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21" t="s">
        <v>8341</v>
      </c>
      <c r="P380" t="s">
        <v>8342</v>
      </c>
      <c r="Q380">
        <f t="shared" si="32"/>
        <v>104</v>
      </c>
      <c r="R380">
        <f t="shared" si="38"/>
        <v>79.97</v>
      </c>
      <c r="S380" s="20">
        <f t="shared" si="33"/>
        <v>42409.776076388895</v>
      </c>
      <c r="T380" s="20">
        <f t="shared" si="34"/>
        <v>42469.734409722223</v>
      </c>
      <c r="U380">
        <f t="shared" si="35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21" t="s">
        <v>8320</v>
      </c>
      <c r="P381" t="s">
        <v>8360</v>
      </c>
      <c r="Q381">
        <f t="shared" si="32"/>
        <v>109</v>
      </c>
      <c r="R381">
        <f t="shared" si="38"/>
        <v>92.13</v>
      </c>
      <c r="S381" s="20">
        <f t="shared" si="33"/>
        <v>41610.794421296298</v>
      </c>
      <c r="T381" s="20">
        <f t="shared" si="34"/>
        <v>41637.332638888889</v>
      </c>
      <c r="U381">
        <f t="shared" si="35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21" t="s">
        <v>8328</v>
      </c>
      <c r="P382" t="s">
        <v>8332</v>
      </c>
      <c r="Q382">
        <f t="shared" si="32"/>
        <v>120</v>
      </c>
      <c r="R382">
        <f t="shared" si="38"/>
        <v>88.15</v>
      </c>
      <c r="S382" s="20">
        <f t="shared" si="33"/>
        <v>40555.322662037033</v>
      </c>
      <c r="T382" s="20">
        <f t="shared" si="34"/>
        <v>40603.833333333336</v>
      </c>
      <c r="U382">
        <f t="shared" si="35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21" t="s">
        <v>8313</v>
      </c>
      <c r="P383" t="s">
        <v>8318</v>
      </c>
      <c r="Q383">
        <f t="shared" si="32"/>
        <v>108</v>
      </c>
      <c r="R383">
        <f t="shared" si="38"/>
        <v>65.3</v>
      </c>
      <c r="S383" s="20">
        <f t="shared" si="33"/>
        <v>41193.032013888893</v>
      </c>
      <c r="T383" s="20">
        <f t="shared" si="34"/>
        <v>41223.073680555557</v>
      </c>
      <c r="U383">
        <f t="shared" si="35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21" t="s">
        <v>8341</v>
      </c>
      <c r="P384" t="s">
        <v>8342</v>
      </c>
      <c r="Q384">
        <f t="shared" si="32"/>
        <v>124</v>
      </c>
      <c r="R384">
        <f t="shared" si="38"/>
        <v>110.39</v>
      </c>
      <c r="S384" s="20">
        <f t="shared" si="33"/>
        <v>42751.533391203702</v>
      </c>
      <c r="T384" s="20">
        <f t="shared" si="34"/>
        <v>42780.957638888889</v>
      </c>
      <c r="U384">
        <f t="shared" si="35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21" t="s">
        <v>8341</v>
      </c>
      <c r="P385" t="s">
        <v>8342</v>
      </c>
      <c r="Q385">
        <f t="shared" si="32"/>
        <v>180</v>
      </c>
      <c r="R385">
        <f t="shared" si="38"/>
        <v>96.38</v>
      </c>
      <c r="S385" s="20">
        <f t="shared" si="33"/>
        <v>42552.315127314811</v>
      </c>
      <c r="T385" s="20">
        <f t="shared" si="34"/>
        <v>42588.75</v>
      </c>
      <c r="U385">
        <f t="shared" si="35"/>
        <v>2016</v>
      </c>
    </row>
    <row r="386" spans="1:21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21" t="s">
        <v>8320</v>
      </c>
      <c r="P386" t="s">
        <v>8321</v>
      </c>
      <c r="Q386">
        <f t="shared" ref="Q386:Q449" si="39">ROUND(E386/D386*100,0)</f>
        <v>108</v>
      </c>
      <c r="R386">
        <f t="shared" si="38"/>
        <v>106.8</v>
      </c>
      <c r="S386" s="20">
        <f t="shared" ref="S386:S449" si="40">(((J386/60)/60)/24)+DATE(1970,1,1)</f>
        <v>41933.291643518518</v>
      </c>
      <c r="T386" s="20">
        <f t="shared" ref="T386:T449" si="41">(((I386/60)/60)/24)+DATE(1970,1,1)</f>
        <v>41963.333310185189</v>
      </c>
      <c r="U386">
        <f t="shared" si="35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21" t="s">
        <v>8313</v>
      </c>
      <c r="P387" t="s">
        <v>8318</v>
      </c>
      <c r="Q387">
        <f t="shared" si="39"/>
        <v>107</v>
      </c>
      <c r="R387">
        <f t="shared" si="38"/>
        <v>97.64</v>
      </c>
      <c r="S387" s="20">
        <f t="shared" si="40"/>
        <v>41017.885462962964</v>
      </c>
      <c r="T387" s="20">
        <f t="shared" si="41"/>
        <v>41067.621527777781</v>
      </c>
      <c r="U387">
        <f t="shared" ref="U387:U450" si="42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21" t="s">
        <v>8313</v>
      </c>
      <c r="P388" t="s">
        <v>8318</v>
      </c>
      <c r="Q388">
        <f t="shared" si="39"/>
        <v>119</v>
      </c>
      <c r="R388">
        <f t="shared" si="38"/>
        <v>89.96</v>
      </c>
      <c r="S388" s="20">
        <f t="shared" si="40"/>
        <v>41134.751550925925</v>
      </c>
      <c r="T388" s="20">
        <f t="shared" si="41"/>
        <v>41155.751550925925</v>
      </c>
      <c r="U388">
        <f t="shared" si="42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21" t="s">
        <v>8322</v>
      </c>
      <c r="P389" t="s">
        <v>8351</v>
      </c>
      <c r="Q389">
        <f t="shared" si="39"/>
        <v>43</v>
      </c>
      <c r="R389">
        <f t="shared" si="38"/>
        <v>215.96</v>
      </c>
      <c r="S389" s="20">
        <f t="shared" si="40"/>
        <v>42514.671099537038</v>
      </c>
      <c r="T389" s="20">
        <f t="shared" si="41"/>
        <v>42544.671099537038</v>
      </c>
      <c r="U389">
        <f t="shared" si="42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21" t="s">
        <v>8313</v>
      </c>
      <c r="P390" t="s">
        <v>8318</v>
      </c>
      <c r="Q390">
        <f t="shared" si="39"/>
        <v>107</v>
      </c>
      <c r="R390">
        <f t="shared" si="38"/>
        <v>224.85</v>
      </c>
      <c r="S390" s="20">
        <f t="shared" si="40"/>
        <v>42687.875775462962</v>
      </c>
      <c r="T390" s="20">
        <f t="shared" si="41"/>
        <v>42718.5</v>
      </c>
      <c r="U390">
        <f t="shared" si="42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21" t="s">
        <v>8322</v>
      </c>
      <c r="P391" t="s">
        <v>8359</v>
      </c>
      <c r="Q391">
        <f t="shared" si="39"/>
        <v>107</v>
      </c>
      <c r="R391">
        <f t="shared" si="38"/>
        <v>267</v>
      </c>
      <c r="S391" s="20">
        <f t="shared" si="40"/>
        <v>42207.746678240743</v>
      </c>
      <c r="T391" s="20">
        <f t="shared" si="41"/>
        <v>42237.746678240743</v>
      </c>
      <c r="U391">
        <f t="shared" si="42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21" t="s">
        <v>8313</v>
      </c>
      <c r="P392" t="s">
        <v>8318</v>
      </c>
      <c r="Q392">
        <f t="shared" si="39"/>
        <v>107</v>
      </c>
      <c r="R392">
        <f t="shared" si="38"/>
        <v>134.91</v>
      </c>
      <c r="S392" s="20">
        <f t="shared" si="40"/>
        <v>42331.551307870366</v>
      </c>
      <c r="T392" s="20">
        <f t="shared" si="41"/>
        <v>42360.958333333328</v>
      </c>
      <c r="U392">
        <f t="shared" si="42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21" t="s">
        <v>8322</v>
      </c>
      <c r="P393" t="s">
        <v>8324</v>
      </c>
      <c r="Q393">
        <f t="shared" si="39"/>
        <v>47</v>
      </c>
      <c r="R393">
        <f t="shared" si="38"/>
        <v>53.25</v>
      </c>
      <c r="S393" s="20">
        <f t="shared" si="40"/>
        <v>42009.973946759259</v>
      </c>
      <c r="T393" s="20">
        <f t="shared" si="41"/>
        <v>42039.973946759259</v>
      </c>
      <c r="U393">
        <f t="shared" si="42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21" t="s">
        <v>8341</v>
      </c>
      <c r="P394" t="s">
        <v>8342</v>
      </c>
      <c r="Q394">
        <f t="shared" si="39"/>
        <v>65</v>
      </c>
      <c r="R394">
        <f t="shared" si="38"/>
        <v>170.63</v>
      </c>
      <c r="S394" s="20">
        <f t="shared" si="40"/>
        <v>41891.976388888892</v>
      </c>
      <c r="T394" s="20">
        <f t="shared" si="41"/>
        <v>41936.976388888892</v>
      </c>
      <c r="U394">
        <f t="shared" si="42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21" t="s">
        <v>8336</v>
      </c>
      <c r="P395" t="s">
        <v>8337</v>
      </c>
      <c r="Q395">
        <f t="shared" si="39"/>
        <v>28</v>
      </c>
      <c r="R395">
        <f t="shared" si="38"/>
        <v>370.95</v>
      </c>
      <c r="S395" s="20">
        <f t="shared" si="40"/>
        <v>42694.98128472222</v>
      </c>
      <c r="T395" s="20">
        <f t="shared" si="41"/>
        <v>42727.332638888889</v>
      </c>
      <c r="U395">
        <f t="shared" si="42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21" t="s">
        <v>8322</v>
      </c>
      <c r="P396" t="s">
        <v>8359</v>
      </c>
      <c r="Q396">
        <f t="shared" si="39"/>
        <v>105</v>
      </c>
      <c r="R396">
        <f t="shared" si="38"/>
        <v>373.56</v>
      </c>
      <c r="S396" s="20">
        <f t="shared" si="40"/>
        <v>42222.622766203705</v>
      </c>
      <c r="T396" s="20">
        <f t="shared" si="41"/>
        <v>42251.625</v>
      </c>
      <c r="U396">
        <f t="shared" si="42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21" t="s">
        <v>8322</v>
      </c>
      <c r="P397" t="s">
        <v>8358</v>
      </c>
      <c r="Q397">
        <f t="shared" si="39"/>
        <v>104</v>
      </c>
      <c r="R397">
        <f t="shared" si="38"/>
        <v>64.930000000000007</v>
      </c>
      <c r="S397" s="20">
        <f t="shared" si="40"/>
        <v>40998.051192129627</v>
      </c>
      <c r="T397" s="20">
        <f t="shared" si="41"/>
        <v>41028.051192129627</v>
      </c>
      <c r="U397">
        <f t="shared" si="42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21" t="s">
        <v>8313</v>
      </c>
      <c r="P398" t="s">
        <v>8318</v>
      </c>
      <c r="Q398">
        <f t="shared" si="39"/>
        <v>104</v>
      </c>
      <c r="R398">
        <f t="shared" si="38"/>
        <v>138.80000000000001</v>
      </c>
      <c r="S398" s="20">
        <f t="shared" si="40"/>
        <v>40868.219814814816</v>
      </c>
      <c r="T398" s="20">
        <f t="shared" si="41"/>
        <v>40909.332638888889</v>
      </c>
      <c r="U398">
        <f t="shared" si="42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21" t="s">
        <v>8328</v>
      </c>
      <c r="P399" t="s">
        <v>8357</v>
      </c>
      <c r="Q399">
        <f t="shared" si="39"/>
        <v>104</v>
      </c>
      <c r="R399">
        <f t="shared" si="38"/>
        <v>266.08999999999997</v>
      </c>
      <c r="S399" s="20">
        <f t="shared" si="40"/>
        <v>41943.791030092594</v>
      </c>
      <c r="T399" s="20">
        <f t="shared" si="41"/>
        <v>41974.832696759258</v>
      </c>
      <c r="U399">
        <f t="shared" si="42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21" t="s">
        <v>8328</v>
      </c>
      <c r="P400" t="s">
        <v>8329</v>
      </c>
      <c r="Q400">
        <f t="shared" si="39"/>
        <v>138</v>
      </c>
      <c r="R400">
        <f t="shared" si="38"/>
        <v>98.99</v>
      </c>
      <c r="S400" s="20">
        <f t="shared" si="40"/>
        <v>41228.650196759263</v>
      </c>
      <c r="T400" s="20">
        <f t="shared" si="41"/>
        <v>41258.650196759263</v>
      </c>
      <c r="U400">
        <f t="shared" si="42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21" t="s">
        <v>8336</v>
      </c>
      <c r="P401" t="s">
        <v>8354</v>
      </c>
      <c r="Q401">
        <f t="shared" si="39"/>
        <v>106</v>
      </c>
      <c r="R401">
        <f t="shared" si="38"/>
        <v>206.31</v>
      </c>
      <c r="S401" s="20">
        <f t="shared" si="40"/>
        <v>42152.640833333338</v>
      </c>
      <c r="T401" s="20">
        <f t="shared" si="41"/>
        <v>42182.640833333338</v>
      </c>
      <c r="U401">
        <f t="shared" si="42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21" t="s">
        <v>8313</v>
      </c>
      <c r="P402" t="s">
        <v>8318</v>
      </c>
      <c r="Q402">
        <f t="shared" si="39"/>
        <v>114</v>
      </c>
      <c r="R402">
        <f t="shared" si="38"/>
        <v>101.83</v>
      </c>
      <c r="S402" s="20">
        <f t="shared" si="40"/>
        <v>40675.71</v>
      </c>
      <c r="T402" s="20">
        <f t="shared" si="41"/>
        <v>40695.207638888889</v>
      </c>
      <c r="U402">
        <f t="shared" si="42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21" t="s">
        <v>8322</v>
      </c>
      <c r="P403" t="s">
        <v>8324</v>
      </c>
      <c r="Q403">
        <f t="shared" si="39"/>
        <v>82</v>
      </c>
      <c r="R403">
        <f t="shared" si="38"/>
        <v>216.34</v>
      </c>
      <c r="S403" s="20">
        <f t="shared" si="40"/>
        <v>42388.708645833336</v>
      </c>
      <c r="T403" s="20">
        <f t="shared" si="41"/>
        <v>42418.708645833336</v>
      </c>
      <c r="U403">
        <f t="shared" si="42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21" t="s">
        <v>8341</v>
      </c>
      <c r="P404" t="s">
        <v>8342</v>
      </c>
      <c r="Q404">
        <f t="shared" si="39"/>
        <v>111</v>
      </c>
      <c r="R404">
        <f t="shared" si="38"/>
        <v>97.11</v>
      </c>
      <c r="S404" s="20">
        <f t="shared" si="40"/>
        <v>41786.614363425928</v>
      </c>
      <c r="T404" s="20">
        <f t="shared" si="41"/>
        <v>41817.614363425928</v>
      </c>
      <c r="U404">
        <f t="shared" si="42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21" t="s">
        <v>8336</v>
      </c>
      <c r="P405" t="s">
        <v>8354</v>
      </c>
      <c r="Q405">
        <f t="shared" si="39"/>
        <v>157</v>
      </c>
      <c r="R405">
        <f t="shared" si="38"/>
        <v>67.97</v>
      </c>
      <c r="S405" s="20">
        <f t="shared" si="40"/>
        <v>41561.807349537034</v>
      </c>
      <c r="T405" s="20">
        <f t="shared" si="41"/>
        <v>41591.849016203705</v>
      </c>
      <c r="U405">
        <f t="shared" si="42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21" t="s">
        <v>8328</v>
      </c>
      <c r="P406" t="s">
        <v>8329</v>
      </c>
      <c r="Q406">
        <f t="shared" si="39"/>
        <v>109</v>
      </c>
      <c r="R406">
        <f t="shared" si="38"/>
        <v>99.16</v>
      </c>
      <c r="S406" s="20">
        <f t="shared" si="40"/>
        <v>42445.823055555549</v>
      </c>
      <c r="T406" s="20">
        <f t="shared" si="41"/>
        <v>42476</v>
      </c>
      <c r="U406">
        <f t="shared" si="42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21" t="s">
        <v>8341</v>
      </c>
      <c r="P407" t="s">
        <v>8342</v>
      </c>
      <c r="Q407">
        <f t="shared" si="39"/>
        <v>146</v>
      </c>
      <c r="R407">
        <f t="shared" si="38"/>
        <v>91.88</v>
      </c>
      <c r="S407" s="20">
        <f t="shared" si="40"/>
        <v>42247.616400462968</v>
      </c>
      <c r="T407" s="20">
        <f t="shared" si="41"/>
        <v>42279.960416666669</v>
      </c>
      <c r="U407">
        <f t="shared" si="42"/>
        <v>2015</v>
      </c>
    </row>
    <row r="408" spans="1:21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21" t="s">
        <v>8320</v>
      </c>
      <c r="P408" t="s">
        <v>8321</v>
      </c>
      <c r="Q408">
        <f t="shared" si="39"/>
        <v>102</v>
      </c>
      <c r="R408">
        <f t="shared" si="38"/>
        <v>177.09</v>
      </c>
      <c r="S408" s="20">
        <f t="shared" si="40"/>
        <v>42602.576712962968</v>
      </c>
      <c r="T408" s="20">
        <f t="shared" si="41"/>
        <v>42621.15625</v>
      </c>
      <c r="U408">
        <f t="shared" si="42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21" t="s">
        <v>8328</v>
      </c>
      <c r="P409" t="s">
        <v>8357</v>
      </c>
      <c r="Q409">
        <f t="shared" si="39"/>
        <v>113</v>
      </c>
      <c r="R409">
        <f t="shared" si="38"/>
        <v>109.96</v>
      </c>
      <c r="S409" s="20">
        <f t="shared" si="40"/>
        <v>41298.509965277779</v>
      </c>
      <c r="T409" s="20">
        <f t="shared" si="41"/>
        <v>41329.207638888889</v>
      </c>
      <c r="U409">
        <f t="shared" si="42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21" t="s">
        <v>8325</v>
      </c>
      <c r="P410" t="s">
        <v>8326</v>
      </c>
      <c r="Q410">
        <f t="shared" si="39"/>
        <v>101</v>
      </c>
      <c r="R410">
        <f t="shared" si="38"/>
        <v>168.78</v>
      </c>
      <c r="S410" s="20">
        <f t="shared" si="40"/>
        <v>42382.74009259259</v>
      </c>
      <c r="T410" s="20">
        <f t="shared" si="41"/>
        <v>42412.74009259259</v>
      </c>
      <c r="U410">
        <f t="shared" si="42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21" t="s">
        <v>8313</v>
      </c>
      <c r="P411" t="s">
        <v>8314</v>
      </c>
      <c r="Q411">
        <f t="shared" si="39"/>
        <v>109</v>
      </c>
      <c r="R411">
        <f>ROUND(E411/L411,2)</f>
        <v>199.9</v>
      </c>
      <c r="S411" s="20">
        <f t="shared" si="40"/>
        <v>41878.627187500002</v>
      </c>
      <c r="T411" s="20">
        <f t="shared" si="41"/>
        <v>41908.627187500002</v>
      </c>
      <c r="U411">
        <f t="shared" si="42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21" t="s">
        <v>8313</v>
      </c>
      <c r="P412" t="s">
        <v>8318</v>
      </c>
      <c r="Q412">
        <f t="shared" si="39"/>
        <v>101</v>
      </c>
      <c r="R412">
        <f>IFERROR(ROUND(E412/L412,2),0)</f>
        <v>141.75</v>
      </c>
      <c r="S412" s="20">
        <f t="shared" si="40"/>
        <v>42089.72802083334</v>
      </c>
      <c r="T412" s="20">
        <f t="shared" si="41"/>
        <v>42125.165972222225</v>
      </c>
      <c r="U412">
        <f t="shared" si="42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21" t="s">
        <v>8313</v>
      </c>
      <c r="P413" t="s">
        <v>8318</v>
      </c>
      <c r="Q413">
        <f t="shared" si="39"/>
        <v>101</v>
      </c>
      <c r="R413">
        <f>IFERROR(ROUND(E413/L413,2),0)</f>
        <v>104.26</v>
      </c>
      <c r="S413" s="20">
        <f t="shared" si="40"/>
        <v>40865.042256944449</v>
      </c>
      <c r="T413" s="20">
        <f t="shared" si="41"/>
        <v>40895.040972222225</v>
      </c>
      <c r="U413">
        <f t="shared" si="42"/>
        <v>2011</v>
      </c>
    </row>
    <row r="414" spans="1:21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21" t="s">
        <v>8320</v>
      </c>
      <c r="P414" t="s">
        <v>8321</v>
      </c>
      <c r="Q414">
        <f t="shared" si="39"/>
        <v>101</v>
      </c>
      <c r="R414">
        <f>IFERROR(ROUND(E414/L414,2),0)</f>
        <v>182.91</v>
      </c>
      <c r="S414" s="20">
        <f t="shared" si="40"/>
        <v>42702.917048611111</v>
      </c>
      <c r="T414" s="20">
        <f t="shared" si="41"/>
        <v>42732.917048611111</v>
      </c>
      <c r="U414">
        <f t="shared" si="42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21" t="s">
        <v>8325</v>
      </c>
      <c r="P415" t="s">
        <v>8326</v>
      </c>
      <c r="Q415">
        <f t="shared" si="39"/>
        <v>100</v>
      </c>
      <c r="R415">
        <f>IFERROR(ROUND(E415/L415,2),0)</f>
        <v>143.36000000000001</v>
      </c>
      <c r="S415" s="20">
        <f t="shared" si="40"/>
        <v>42321.626296296294</v>
      </c>
      <c r="T415" s="20">
        <f t="shared" si="41"/>
        <v>42351.626296296294</v>
      </c>
      <c r="U415">
        <f t="shared" si="42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21" t="s">
        <v>8328</v>
      </c>
      <c r="P416" t="s">
        <v>8329</v>
      </c>
      <c r="Q416">
        <f t="shared" si="39"/>
        <v>100</v>
      </c>
      <c r="R416">
        <f>IFERROR(ROUND(E416/L416,2),0)</f>
        <v>417.33</v>
      </c>
      <c r="S416" s="20">
        <f t="shared" si="40"/>
        <v>41736.899652777778</v>
      </c>
      <c r="T416" s="20">
        <f t="shared" si="41"/>
        <v>41768.916666666664</v>
      </c>
      <c r="U416">
        <f t="shared" si="42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21" t="s">
        <v>8313</v>
      </c>
      <c r="P417" t="s">
        <v>8314</v>
      </c>
      <c r="Q417">
        <f t="shared" si="39"/>
        <v>100</v>
      </c>
      <c r="R417">
        <f>ROUND(E417/L417,2)</f>
        <v>606.82000000000005</v>
      </c>
      <c r="S417" s="20">
        <f t="shared" si="40"/>
        <v>42230.23583333334</v>
      </c>
      <c r="T417" s="20">
        <f t="shared" si="41"/>
        <v>42261.875</v>
      </c>
      <c r="U417">
        <f t="shared" si="42"/>
        <v>2015</v>
      </c>
    </row>
    <row r="418" spans="1:21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21" t="s">
        <v>8320</v>
      </c>
      <c r="P418" t="s">
        <v>8321</v>
      </c>
      <c r="Q418">
        <f t="shared" si="39"/>
        <v>100</v>
      </c>
      <c r="R418">
        <f>IFERROR(ROUND(E418/L418,2),0)</f>
        <v>168.25</v>
      </c>
      <c r="S418" s="20">
        <f t="shared" si="40"/>
        <v>42050.983182870375</v>
      </c>
      <c r="T418" s="20">
        <f t="shared" si="41"/>
        <v>42085.941516203704</v>
      </c>
      <c r="U418">
        <f t="shared" si="42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21" t="s">
        <v>8336</v>
      </c>
      <c r="P419" t="s">
        <v>8354</v>
      </c>
      <c r="Q419">
        <f t="shared" si="39"/>
        <v>153</v>
      </c>
      <c r="R419">
        <f>IFERROR(ROUND(E419/L419,2),0)</f>
        <v>135.59</v>
      </c>
      <c r="S419" s="20">
        <f t="shared" si="40"/>
        <v>42062.022118055553</v>
      </c>
      <c r="T419" s="20">
        <f t="shared" si="41"/>
        <v>42091.980451388896</v>
      </c>
      <c r="U419">
        <f t="shared" si="42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21" t="s">
        <v>8313</v>
      </c>
      <c r="P420" t="s">
        <v>8314</v>
      </c>
      <c r="Q420">
        <f t="shared" si="39"/>
        <v>142</v>
      </c>
      <c r="R420">
        <f>ROUND(E420/L420,2)</f>
        <v>117.51</v>
      </c>
      <c r="S420" s="20">
        <f t="shared" si="40"/>
        <v>41971.639189814814</v>
      </c>
      <c r="T420" s="20">
        <f t="shared" si="41"/>
        <v>42001.639189814814</v>
      </c>
      <c r="U420">
        <f t="shared" si="42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21" t="s">
        <v>8322</v>
      </c>
      <c r="P421" t="s">
        <v>8324</v>
      </c>
      <c r="Q421">
        <f t="shared" si="39"/>
        <v>2</v>
      </c>
      <c r="R421">
        <f t="shared" ref="R421:R452" si="43">IFERROR(ROUND(E421/L421,2),0)</f>
        <v>3304</v>
      </c>
      <c r="S421" s="20">
        <f t="shared" si="40"/>
        <v>42749.059722222228</v>
      </c>
      <c r="T421" s="20">
        <f t="shared" si="41"/>
        <v>42809.018055555556</v>
      </c>
      <c r="U421">
        <f t="shared" si="42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21" t="s">
        <v>8336</v>
      </c>
      <c r="P422" t="s">
        <v>8337</v>
      </c>
      <c r="Q422">
        <f t="shared" si="39"/>
        <v>7</v>
      </c>
      <c r="R422">
        <f t="shared" si="43"/>
        <v>63.57</v>
      </c>
      <c r="S422" s="20">
        <f t="shared" si="40"/>
        <v>41264.853865740741</v>
      </c>
      <c r="T422" s="20">
        <f t="shared" si="41"/>
        <v>41309.853865740741</v>
      </c>
      <c r="U422">
        <f t="shared" si="42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21" t="s">
        <v>8322</v>
      </c>
      <c r="P423" t="s">
        <v>8324</v>
      </c>
      <c r="Q423">
        <f t="shared" si="39"/>
        <v>40</v>
      </c>
      <c r="R423">
        <f t="shared" si="43"/>
        <v>99.86</v>
      </c>
      <c r="S423" s="20">
        <f t="shared" si="40"/>
        <v>42662.613564814819</v>
      </c>
      <c r="T423" s="20">
        <f t="shared" si="41"/>
        <v>42692.655231481483</v>
      </c>
      <c r="U423">
        <f t="shared" si="42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21" t="s">
        <v>8341</v>
      </c>
      <c r="P424" t="s">
        <v>8342</v>
      </c>
      <c r="Q424">
        <f t="shared" si="39"/>
        <v>559</v>
      </c>
      <c r="R424">
        <f t="shared" si="43"/>
        <v>58.38</v>
      </c>
      <c r="S424" s="20">
        <f t="shared" si="40"/>
        <v>42741.684479166666</v>
      </c>
      <c r="T424" s="20">
        <f t="shared" si="41"/>
        <v>42771.684479166666</v>
      </c>
      <c r="U424">
        <f t="shared" si="42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21" t="s">
        <v>8336</v>
      </c>
      <c r="P425" t="s">
        <v>8354</v>
      </c>
      <c r="Q425">
        <f t="shared" si="39"/>
        <v>108</v>
      </c>
      <c r="R425">
        <f t="shared" si="43"/>
        <v>60.82</v>
      </c>
      <c r="S425" s="20">
        <f t="shared" si="40"/>
        <v>42381.79886574074</v>
      </c>
      <c r="T425" s="20">
        <f t="shared" si="41"/>
        <v>42412.207638888889</v>
      </c>
      <c r="U425">
        <f t="shared" si="42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21" t="s">
        <v>8322</v>
      </c>
      <c r="P426" t="s">
        <v>8324</v>
      </c>
      <c r="Q426">
        <f t="shared" si="39"/>
        <v>26</v>
      </c>
      <c r="R426">
        <f t="shared" si="43"/>
        <v>150.65</v>
      </c>
      <c r="S426" s="20">
        <f t="shared" si="40"/>
        <v>41864.501516203702</v>
      </c>
      <c r="T426" s="20">
        <f t="shared" si="41"/>
        <v>41899.501516203702</v>
      </c>
      <c r="U426">
        <f t="shared" si="42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21" t="s">
        <v>8322</v>
      </c>
      <c r="P427" t="s">
        <v>8324</v>
      </c>
      <c r="Q427">
        <f t="shared" si="39"/>
        <v>39</v>
      </c>
      <c r="R427">
        <f t="shared" si="43"/>
        <v>113.63</v>
      </c>
      <c r="S427" s="20">
        <f t="shared" si="40"/>
        <v>41993.174363425926</v>
      </c>
      <c r="T427" s="20">
        <f t="shared" si="41"/>
        <v>42023.174363425926</v>
      </c>
      <c r="U427">
        <f t="shared" si="42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21" t="s">
        <v>8336</v>
      </c>
      <c r="P428" t="s">
        <v>8354</v>
      </c>
      <c r="Q428">
        <f t="shared" si="39"/>
        <v>104</v>
      </c>
      <c r="R428">
        <f t="shared" si="43"/>
        <v>50.85</v>
      </c>
      <c r="S428" s="20">
        <f t="shared" si="40"/>
        <v>42200.666261574079</v>
      </c>
      <c r="T428" s="20">
        <f t="shared" si="41"/>
        <v>42214.666261574079</v>
      </c>
      <c r="U428">
        <f t="shared" si="42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21" t="s">
        <v>8322</v>
      </c>
      <c r="P429" t="s">
        <v>8352</v>
      </c>
      <c r="Q429">
        <f t="shared" si="39"/>
        <v>193</v>
      </c>
      <c r="R429">
        <f t="shared" si="43"/>
        <v>63.05</v>
      </c>
      <c r="S429" s="20">
        <f t="shared" si="40"/>
        <v>41742.780509259261</v>
      </c>
      <c r="T429" s="20">
        <f t="shared" si="41"/>
        <v>41772.780509259261</v>
      </c>
      <c r="U429">
        <f t="shared" si="42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21" t="s">
        <v>8322</v>
      </c>
      <c r="P430" t="s">
        <v>8324</v>
      </c>
      <c r="Q430">
        <f t="shared" si="39"/>
        <v>38</v>
      </c>
      <c r="R430">
        <f t="shared" si="43"/>
        <v>158.63999999999999</v>
      </c>
      <c r="S430" s="20">
        <f t="shared" si="40"/>
        <v>42480.653611111105</v>
      </c>
      <c r="T430" s="20">
        <f t="shared" si="41"/>
        <v>42525.653611111105</v>
      </c>
      <c r="U430">
        <f t="shared" si="42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21" t="s">
        <v>8341</v>
      </c>
      <c r="P431" t="s">
        <v>8342</v>
      </c>
      <c r="Q431">
        <f t="shared" si="39"/>
        <v>101</v>
      </c>
      <c r="R431">
        <f t="shared" si="43"/>
        <v>135.66999999999999</v>
      </c>
      <c r="S431" s="20">
        <f t="shared" si="40"/>
        <v>42052.628703703704</v>
      </c>
      <c r="T431" s="20">
        <f t="shared" si="41"/>
        <v>42082.587037037039</v>
      </c>
      <c r="U431">
        <f t="shared" si="42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21" t="s">
        <v>8313</v>
      </c>
      <c r="P432" t="s">
        <v>8318</v>
      </c>
      <c r="Q432">
        <f t="shared" si="39"/>
        <v>103</v>
      </c>
      <c r="R432">
        <f t="shared" si="43"/>
        <v>91.48</v>
      </c>
      <c r="S432" s="20">
        <f t="shared" si="40"/>
        <v>41529.063252314816</v>
      </c>
      <c r="T432" s="20">
        <f t="shared" si="41"/>
        <v>41559.063252314816</v>
      </c>
      <c r="U432">
        <f t="shared" si="42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21" t="s">
        <v>8322</v>
      </c>
      <c r="P433" t="s">
        <v>8324</v>
      </c>
      <c r="Q433">
        <f t="shared" si="39"/>
        <v>126</v>
      </c>
      <c r="R433">
        <f t="shared" si="43"/>
        <v>190.45</v>
      </c>
      <c r="S433" s="20">
        <f t="shared" si="40"/>
        <v>42331.84574074074</v>
      </c>
      <c r="T433" s="20">
        <f t="shared" si="41"/>
        <v>42361.84574074074</v>
      </c>
      <c r="U433">
        <f t="shared" si="42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21" t="s">
        <v>8336</v>
      </c>
      <c r="P434" t="s">
        <v>8354</v>
      </c>
      <c r="Q434">
        <f t="shared" si="39"/>
        <v>377</v>
      </c>
      <c r="R434">
        <f t="shared" si="43"/>
        <v>65</v>
      </c>
      <c r="S434" s="20">
        <f t="shared" si="40"/>
        <v>42647.818819444445</v>
      </c>
      <c r="T434" s="20">
        <f t="shared" si="41"/>
        <v>42659.854166666672</v>
      </c>
      <c r="U434">
        <f t="shared" si="42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21" t="s">
        <v>8336</v>
      </c>
      <c r="P435" t="s">
        <v>8354</v>
      </c>
      <c r="Q435">
        <f t="shared" si="39"/>
        <v>1867</v>
      </c>
      <c r="R435">
        <f t="shared" si="43"/>
        <v>90.64</v>
      </c>
      <c r="S435" s="20">
        <f t="shared" si="40"/>
        <v>42702.804814814815</v>
      </c>
      <c r="T435" s="20">
        <f t="shared" si="41"/>
        <v>42712.804814814815</v>
      </c>
      <c r="U435">
        <f t="shared" si="42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21" t="s">
        <v>8313</v>
      </c>
      <c r="P436" t="s">
        <v>8318</v>
      </c>
      <c r="Q436">
        <f t="shared" si="39"/>
        <v>101</v>
      </c>
      <c r="R436">
        <f t="shared" si="43"/>
        <v>90.62</v>
      </c>
      <c r="S436" s="20">
        <f t="shared" si="40"/>
        <v>40763.717256944445</v>
      </c>
      <c r="T436" s="20">
        <f t="shared" si="41"/>
        <v>40794.125</v>
      </c>
      <c r="U436">
        <f t="shared" si="42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21" t="s">
        <v>8320</v>
      </c>
      <c r="P437" t="s">
        <v>8360</v>
      </c>
      <c r="Q437">
        <f t="shared" si="39"/>
        <v>104</v>
      </c>
      <c r="R437">
        <f t="shared" si="43"/>
        <v>125.98</v>
      </c>
      <c r="S437" s="20">
        <f t="shared" si="40"/>
        <v>42465.596585648149</v>
      </c>
      <c r="T437" s="20">
        <f t="shared" si="41"/>
        <v>42493.958333333328</v>
      </c>
      <c r="U437">
        <f t="shared" si="42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21" t="s">
        <v>8341</v>
      </c>
      <c r="P438" t="s">
        <v>8342</v>
      </c>
      <c r="Q438">
        <f t="shared" si="39"/>
        <v>103</v>
      </c>
      <c r="R438">
        <f t="shared" si="43"/>
        <v>111.53</v>
      </c>
      <c r="S438" s="20">
        <f t="shared" si="40"/>
        <v>41955.857789351852</v>
      </c>
      <c r="T438" s="20">
        <f t="shared" si="41"/>
        <v>41992.166666666672</v>
      </c>
      <c r="U438">
        <f t="shared" si="42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21" t="s">
        <v>8328</v>
      </c>
      <c r="P439" t="s">
        <v>8329</v>
      </c>
      <c r="Q439">
        <f t="shared" si="39"/>
        <v>124</v>
      </c>
      <c r="R439">
        <f t="shared" si="43"/>
        <v>67.67</v>
      </c>
      <c r="S439" s="20">
        <f t="shared" si="40"/>
        <v>41586.475173611114</v>
      </c>
      <c r="T439" s="20">
        <f t="shared" si="41"/>
        <v>41617.207638888889</v>
      </c>
      <c r="U439">
        <f t="shared" si="42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21" t="s">
        <v>8341</v>
      </c>
      <c r="P440" t="s">
        <v>8342</v>
      </c>
      <c r="Q440">
        <f t="shared" si="39"/>
        <v>109</v>
      </c>
      <c r="R440">
        <f t="shared" si="43"/>
        <v>159.24</v>
      </c>
      <c r="S440" s="20">
        <f t="shared" si="40"/>
        <v>42619.466342592597</v>
      </c>
      <c r="T440" s="20">
        <f t="shared" si="41"/>
        <v>42649.583333333328</v>
      </c>
      <c r="U440">
        <f t="shared" si="42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21" t="s">
        <v>8328</v>
      </c>
      <c r="P441" t="s">
        <v>8332</v>
      </c>
      <c r="Q441">
        <f t="shared" si="39"/>
        <v>101</v>
      </c>
      <c r="R441">
        <f t="shared" si="43"/>
        <v>109.11</v>
      </c>
      <c r="S441" s="20">
        <f t="shared" si="40"/>
        <v>41834.695277777777</v>
      </c>
      <c r="T441" s="20">
        <f t="shared" si="41"/>
        <v>41859.75</v>
      </c>
      <c r="U441">
        <f t="shared" si="42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21" t="s">
        <v>8320</v>
      </c>
      <c r="P442" t="s">
        <v>8360</v>
      </c>
      <c r="Q442">
        <f t="shared" si="39"/>
        <v>121</v>
      </c>
      <c r="R442">
        <f t="shared" si="43"/>
        <v>80.459999999999994</v>
      </c>
      <c r="S442" s="20">
        <f t="shared" si="40"/>
        <v>41758.833564814813</v>
      </c>
      <c r="T442" s="20">
        <f t="shared" si="41"/>
        <v>41786.125</v>
      </c>
      <c r="U442">
        <f t="shared" si="42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21" t="s">
        <v>8322</v>
      </c>
      <c r="P443" t="s">
        <v>8359</v>
      </c>
      <c r="Q443">
        <f t="shared" si="39"/>
        <v>103</v>
      </c>
      <c r="R443">
        <f t="shared" si="43"/>
        <v>174.04</v>
      </c>
      <c r="S443" s="20">
        <f t="shared" si="40"/>
        <v>42313.02542824074</v>
      </c>
      <c r="T443" s="20">
        <f t="shared" si="41"/>
        <v>42347.290972222225</v>
      </c>
      <c r="U443">
        <f t="shared" si="42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21" t="s">
        <v>8313</v>
      </c>
      <c r="P444" t="s">
        <v>8318</v>
      </c>
      <c r="Q444">
        <f t="shared" si="39"/>
        <v>139</v>
      </c>
      <c r="R444">
        <f t="shared" si="43"/>
        <v>65.760000000000005</v>
      </c>
      <c r="S444" s="20">
        <f t="shared" si="40"/>
        <v>41319.769293981481</v>
      </c>
      <c r="T444" s="20">
        <f t="shared" si="41"/>
        <v>41349.769293981481</v>
      </c>
      <c r="U444">
        <f t="shared" si="42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21" t="s">
        <v>8341</v>
      </c>
      <c r="P445" t="s">
        <v>8342</v>
      </c>
      <c r="Q445">
        <f t="shared" si="39"/>
        <v>278</v>
      </c>
      <c r="R445">
        <f t="shared" si="43"/>
        <v>67.16</v>
      </c>
      <c r="S445" s="20">
        <f t="shared" si="40"/>
        <v>41772.657685185186</v>
      </c>
      <c r="T445" s="20">
        <f t="shared" si="41"/>
        <v>41800.356249999997</v>
      </c>
      <c r="U445">
        <f t="shared" si="42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21" t="s">
        <v>8322</v>
      </c>
      <c r="P446" t="s">
        <v>8358</v>
      </c>
      <c r="Q446">
        <f t="shared" si="39"/>
        <v>224</v>
      </c>
      <c r="R446">
        <f t="shared" si="43"/>
        <v>58.93</v>
      </c>
      <c r="S446" s="20">
        <f t="shared" si="40"/>
        <v>42767.801712962959</v>
      </c>
      <c r="T446" s="20">
        <f t="shared" si="41"/>
        <v>42809</v>
      </c>
      <c r="U446">
        <f t="shared" si="42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21" t="s">
        <v>8313</v>
      </c>
      <c r="P447" t="s">
        <v>8318</v>
      </c>
      <c r="Q447">
        <f t="shared" si="39"/>
        <v>179</v>
      </c>
      <c r="R447">
        <f t="shared" si="43"/>
        <v>73.34</v>
      </c>
      <c r="S447" s="20">
        <f t="shared" si="40"/>
        <v>40469.225231481483</v>
      </c>
      <c r="T447" s="20">
        <f t="shared" si="41"/>
        <v>40499.266898148147</v>
      </c>
      <c r="U447">
        <f t="shared" si="42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21" t="s">
        <v>8313</v>
      </c>
      <c r="P448" t="s">
        <v>8318</v>
      </c>
      <c r="Q448">
        <f t="shared" si="39"/>
        <v>123</v>
      </c>
      <c r="R448">
        <f t="shared" si="43"/>
        <v>99.86</v>
      </c>
      <c r="S448" s="20">
        <f t="shared" si="40"/>
        <v>42114.944328703699</v>
      </c>
      <c r="T448" s="20">
        <f t="shared" si="41"/>
        <v>42144.944328703699</v>
      </c>
      <c r="U448">
        <f t="shared" si="42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21" t="s">
        <v>8313</v>
      </c>
      <c r="P449" t="s">
        <v>8318</v>
      </c>
      <c r="Q449">
        <f t="shared" si="39"/>
        <v>105</v>
      </c>
      <c r="R449">
        <f t="shared" si="43"/>
        <v>80.2</v>
      </c>
      <c r="S449" s="20">
        <f t="shared" si="40"/>
        <v>40357.227939814817</v>
      </c>
      <c r="T449" s="20">
        <f t="shared" si="41"/>
        <v>40401.665972222225</v>
      </c>
      <c r="U449">
        <f t="shared" si="42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21" t="s">
        <v>8322</v>
      </c>
      <c r="P450" t="s">
        <v>8358</v>
      </c>
      <c r="Q450">
        <f t="shared" ref="Q450:Q513" si="44">ROUND(E450/D450*100,0)</f>
        <v>355</v>
      </c>
      <c r="R450">
        <f t="shared" si="43"/>
        <v>89.1</v>
      </c>
      <c r="S450" s="20">
        <f t="shared" ref="S450:S513" si="45">(((J450/60)/60)/24)+DATE(1970,1,1)</f>
        <v>41667.823287037041</v>
      </c>
      <c r="T450" s="20">
        <f t="shared" ref="T450:T513" si="46">(((I450/60)/60)/24)+DATE(1970,1,1)</f>
        <v>41697.958333333336</v>
      </c>
      <c r="U450">
        <f t="shared" si="42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21" t="s">
        <v>8341</v>
      </c>
      <c r="P451" t="s">
        <v>8342</v>
      </c>
      <c r="Q451">
        <f t="shared" si="44"/>
        <v>118</v>
      </c>
      <c r="R451">
        <f t="shared" si="43"/>
        <v>180.41</v>
      </c>
      <c r="S451" s="20">
        <f t="shared" si="45"/>
        <v>41939.00712962963</v>
      </c>
      <c r="T451" s="20">
        <f t="shared" si="46"/>
        <v>41969.052083333328</v>
      </c>
      <c r="U451">
        <f t="shared" ref="U451:U514" si="47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21" t="s">
        <v>8322</v>
      </c>
      <c r="P452" t="s">
        <v>8324</v>
      </c>
      <c r="Q452">
        <f t="shared" si="44"/>
        <v>70</v>
      </c>
      <c r="R452">
        <f t="shared" si="43"/>
        <v>382.39</v>
      </c>
      <c r="S452" s="20">
        <f t="shared" si="45"/>
        <v>42612.624039351853</v>
      </c>
      <c r="T452" s="20">
        <f t="shared" si="46"/>
        <v>42644.624039351853</v>
      </c>
      <c r="U452">
        <f t="shared" si="47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21" t="s">
        <v>8322</v>
      </c>
      <c r="P453" t="s">
        <v>8324</v>
      </c>
      <c r="Q453">
        <f t="shared" si="44"/>
        <v>25</v>
      </c>
      <c r="R453">
        <f t="shared" ref="R453:R484" si="48">IFERROR(ROUND(E453/L453,2),0)</f>
        <v>89.6</v>
      </c>
      <c r="S453" s="20">
        <f t="shared" si="45"/>
        <v>42652.964907407411</v>
      </c>
      <c r="T453" s="20">
        <f t="shared" si="46"/>
        <v>42686.208333333328</v>
      </c>
      <c r="U453">
        <f t="shared" si="47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21" t="s">
        <v>8328</v>
      </c>
      <c r="P454" t="s">
        <v>8329</v>
      </c>
      <c r="Q454">
        <f t="shared" si="44"/>
        <v>117</v>
      </c>
      <c r="R454">
        <f t="shared" si="48"/>
        <v>133.93</v>
      </c>
      <c r="S454" s="20">
        <f t="shared" si="45"/>
        <v>42081.77143518519</v>
      </c>
      <c r="T454" s="20">
        <f t="shared" si="46"/>
        <v>42119</v>
      </c>
      <c r="U454">
        <f t="shared" si="47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21" t="s">
        <v>8328</v>
      </c>
      <c r="P455" t="s">
        <v>8329</v>
      </c>
      <c r="Q455">
        <f t="shared" si="44"/>
        <v>100</v>
      </c>
      <c r="R455">
        <f t="shared" si="48"/>
        <v>224.13</v>
      </c>
      <c r="S455" s="20">
        <f t="shared" si="45"/>
        <v>42093.922048611115</v>
      </c>
      <c r="T455" s="20">
        <f t="shared" si="46"/>
        <v>42128.167361111111</v>
      </c>
      <c r="U455">
        <f t="shared" si="47"/>
        <v>2015</v>
      </c>
    </row>
    <row r="456" spans="1:21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21" t="s">
        <v>8320</v>
      </c>
      <c r="P456" t="s">
        <v>8321</v>
      </c>
      <c r="Q456">
        <f t="shared" si="44"/>
        <v>116</v>
      </c>
      <c r="R456">
        <f t="shared" si="48"/>
        <v>71.489999999999995</v>
      </c>
      <c r="S456" s="20">
        <f t="shared" si="45"/>
        <v>41835.666354166664</v>
      </c>
      <c r="T456" s="20">
        <f t="shared" si="46"/>
        <v>41855.666354166664</v>
      </c>
      <c r="U456">
        <f t="shared" si="47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21" t="s">
        <v>8313</v>
      </c>
      <c r="P457" t="s">
        <v>8318</v>
      </c>
      <c r="Q457">
        <f t="shared" si="44"/>
        <v>116</v>
      </c>
      <c r="R457">
        <f t="shared" si="48"/>
        <v>116.86</v>
      </c>
      <c r="S457" s="20">
        <f t="shared" si="45"/>
        <v>40987.688333333332</v>
      </c>
      <c r="T457" s="20">
        <f t="shared" si="46"/>
        <v>41032.688333333332</v>
      </c>
      <c r="U457">
        <f t="shared" si="47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21" t="s">
        <v>8341</v>
      </c>
      <c r="P458" t="s">
        <v>8342</v>
      </c>
      <c r="Q458">
        <f t="shared" si="44"/>
        <v>104</v>
      </c>
      <c r="R458">
        <f t="shared" si="48"/>
        <v>123.38</v>
      </c>
      <c r="S458" s="20">
        <f t="shared" si="45"/>
        <v>42430.430243055554</v>
      </c>
      <c r="T458" s="20">
        <f t="shared" si="46"/>
        <v>42460.416666666672</v>
      </c>
      <c r="U458">
        <f t="shared" si="47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21" t="s">
        <v>8328</v>
      </c>
      <c r="P459" t="s">
        <v>8332</v>
      </c>
      <c r="Q459">
        <f t="shared" si="44"/>
        <v>116</v>
      </c>
      <c r="R459">
        <f t="shared" si="48"/>
        <v>152.54</v>
      </c>
      <c r="S459" s="20">
        <f t="shared" si="45"/>
        <v>41426.259618055556</v>
      </c>
      <c r="T459" s="20">
        <f t="shared" si="46"/>
        <v>41457.208333333336</v>
      </c>
      <c r="U459">
        <f t="shared" si="47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21" t="s">
        <v>8328</v>
      </c>
      <c r="P460" t="s">
        <v>8332</v>
      </c>
      <c r="Q460">
        <f t="shared" si="44"/>
        <v>145</v>
      </c>
      <c r="R460">
        <f t="shared" si="48"/>
        <v>70.53</v>
      </c>
      <c r="S460" s="20">
        <f t="shared" si="45"/>
        <v>41228.786203703705</v>
      </c>
      <c r="T460" s="20">
        <f t="shared" si="46"/>
        <v>41258.786203703705</v>
      </c>
      <c r="U460">
        <f t="shared" si="47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21" t="s">
        <v>8322</v>
      </c>
      <c r="P461" t="s">
        <v>8352</v>
      </c>
      <c r="Q461">
        <f t="shared" si="44"/>
        <v>182</v>
      </c>
      <c r="R461">
        <f t="shared" si="48"/>
        <v>143.97999999999999</v>
      </c>
      <c r="S461" s="20">
        <f t="shared" si="45"/>
        <v>42654.525775462964</v>
      </c>
      <c r="T461" s="20">
        <f t="shared" si="46"/>
        <v>42684.567442129628</v>
      </c>
      <c r="U461">
        <f t="shared" si="47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21" t="s">
        <v>8325</v>
      </c>
      <c r="P462" t="s">
        <v>8345</v>
      </c>
      <c r="Q462">
        <f t="shared" si="44"/>
        <v>108</v>
      </c>
      <c r="R462">
        <f t="shared" si="48"/>
        <v>69.599999999999994</v>
      </c>
      <c r="S462" s="20">
        <f t="shared" si="45"/>
        <v>42340.172060185185</v>
      </c>
      <c r="T462" s="20">
        <f t="shared" si="46"/>
        <v>42381.208333333328</v>
      </c>
      <c r="U462">
        <f t="shared" si="47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21" t="s">
        <v>8322</v>
      </c>
      <c r="P463" t="s">
        <v>8358</v>
      </c>
      <c r="Q463">
        <f t="shared" si="44"/>
        <v>172</v>
      </c>
      <c r="R463">
        <f t="shared" si="48"/>
        <v>58.42</v>
      </c>
      <c r="S463" s="20">
        <f t="shared" si="45"/>
        <v>41982.143171296295</v>
      </c>
      <c r="T463" s="20">
        <f t="shared" si="46"/>
        <v>42013.143171296295</v>
      </c>
      <c r="U463">
        <f t="shared" si="47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21" t="s">
        <v>8328</v>
      </c>
      <c r="P464" t="s">
        <v>8332</v>
      </c>
      <c r="Q464">
        <f t="shared" si="44"/>
        <v>107</v>
      </c>
      <c r="R464">
        <f t="shared" si="48"/>
        <v>89.9</v>
      </c>
      <c r="S464" s="20">
        <f t="shared" si="45"/>
        <v>41135.175694444442</v>
      </c>
      <c r="T464" s="20">
        <f t="shared" si="46"/>
        <v>41162.163194444445</v>
      </c>
      <c r="U464">
        <f t="shared" si="47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21" t="s">
        <v>8322</v>
      </c>
      <c r="P465" t="s">
        <v>8358</v>
      </c>
      <c r="Q465">
        <f t="shared" si="44"/>
        <v>11</v>
      </c>
      <c r="R465">
        <f t="shared" si="48"/>
        <v>112.86</v>
      </c>
      <c r="S465" s="20">
        <f t="shared" si="45"/>
        <v>42767.688518518517</v>
      </c>
      <c r="T465" s="20">
        <f t="shared" si="46"/>
        <v>42806.791666666672</v>
      </c>
      <c r="U465">
        <f t="shared" si="47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21" t="s">
        <v>8313</v>
      </c>
      <c r="P466" t="s">
        <v>8318</v>
      </c>
      <c r="Q466">
        <f t="shared" si="44"/>
        <v>114</v>
      </c>
      <c r="R466">
        <f t="shared" si="48"/>
        <v>108.01</v>
      </c>
      <c r="S466" s="20">
        <f t="shared" si="45"/>
        <v>41950.923576388886</v>
      </c>
      <c r="T466" s="20">
        <f t="shared" si="46"/>
        <v>41984.207638888889</v>
      </c>
      <c r="U466">
        <f t="shared" si="47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21" t="s">
        <v>8313</v>
      </c>
      <c r="P467" t="s">
        <v>8318</v>
      </c>
      <c r="Q467">
        <f t="shared" si="44"/>
        <v>170</v>
      </c>
      <c r="R467">
        <f t="shared" si="48"/>
        <v>90.58</v>
      </c>
      <c r="S467" s="20">
        <f t="shared" si="45"/>
        <v>42261.500243055561</v>
      </c>
      <c r="T467" s="20">
        <f t="shared" si="46"/>
        <v>42291.500243055561</v>
      </c>
      <c r="U467">
        <f t="shared" si="47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21" t="s">
        <v>8322</v>
      </c>
      <c r="P468" t="s">
        <v>8324</v>
      </c>
      <c r="Q468">
        <f t="shared" si="44"/>
        <v>6</v>
      </c>
      <c r="R468">
        <f t="shared" si="48"/>
        <v>182.62</v>
      </c>
      <c r="S468" s="20">
        <f t="shared" si="45"/>
        <v>42586.295138888891</v>
      </c>
      <c r="T468" s="20">
        <f t="shared" si="46"/>
        <v>42626.295138888891</v>
      </c>
      <c r="U468">
        <f t="shared" si="47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21" t="s">
        <v>8322</v>
      </c>
      <c r="P469" t="s">
        <v>8352</v>
      </c>
      <c r="Q469">
        <f t="shared" si="44"/>
        <v>674</v>
      </c>
      <c r="R469">
        <f t="shared" si="48"/>
        <v>70.849999999999994</v>
      </c>
      <c r="S469" s="20">
        <f t="shared" si="45"/>
        <v>41201.012083333335</v>
      </c>
      <c r="T469" s="20">
        <f t="shared" si="46"/>
        <v>41231.053749999999</v>
      </c>
      <c r="U469">
        <f t="shared" si="47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21" t="s">
        <v>8322</v>
      </c>
      <c r="P470" t="s">
        <v>8352</v>
      </c>
      <c r="Q470">
        <f t="shared" si="44"/>
        <v>140</v>
      </c>
      <c r="R470">
        <f t="shared" si="48"/>
        <v>95.49</v>
      </c>
      <c r="S470" s="20">
        <f t="shared" si="45"/>
        <v>41944.83898148148</v>
      </c>
      <c r="T470" s="20">
        <f t="shared" si="46"/>
        <v>42004.880648148144</v>
      </c>
      <c r="U470">
        <f t="shared" si="47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21" t="s">
        <v>8341</v>
      </c>
      <c r="P471" t="s">
        <v>8342</v>
      </c>
      <c r="Q471">
        <f t="shared" si="44"/>
        <v>102</v>
      </c>
      <c r="R471">
        <f t="shared" si="48"/>
        <v>165.35</v>
      </c>
      <c r="S471" s="20">
        <f t="shared" si="45"/>
        <v>42125.614895833336</v>
      </c>
      <c r="T471" s="20">
        <f t="shared" si="46"/>
        <v>42155.614895833336</v>
      </c>
      <c r="U471">
        <f t="shared" si="47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21" t="s">
        <v>8328</v>
      </c>
      <c r="P472" t="s">
        <v>8329</v>
      </c>
      <c r="Q472">
        <f t="shared" si="44"/>
        <v>111</v>
      </c>
      <c r="R472">
        <f t="shared" si="48"/>
        <v>127.98</v>
      </c>
      <c r="S472" s="20">
        <f t="shared" si="45"/>
        <v>40513.757569444446</v>
      </c>
      <c r="T472" s="20">
        <f t="shared" si="46"/>
        <v>40603.757569444446</v>
      </c>
      <c r="U472">
        <f t="shared" si="47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21" t="s">
        <v>8341</v>
      </c>
      <c r="P473" t="s">
        <v>8342</v>
      </c>
      <c r="Q473">
        <f t="shared" si="44"/>
        <v>104</v>
      </c>
      <c r="R473">
        <f t="shared" si="48"/>
        <v>48.04</v>
      </c>
      <c r="S473" s="20">
        <f t="shared" si="45"/>
        <v>42414.44332175926</v>
      </c>
      <c r="T473" s="20">
        <f t="shared" si="46"/>
        <v>42451.834027777775</v>
      </c>
      <c r="U473">
        <f t="shared" si="47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21" t="s">
        <v>8313</v>
      </c>
      <c r="P474" t="s">
        <v>8318</v>
      </c>
      <c r="Q474">
        <f t="shared" si="44"/>
        <v>110</v>
      </c>
      <c r="R474">
        <f t="shared" si="48"/>
        <v>70</v>
      </c>
      <c r="S474" s="20">
        <f t="shared" si="45"/>
        <v>42559.755671296298</v>
      </c>
      <c r="T474" s="20">
        <f t="shared" si="46"/>
        <v>42616.041666666672</v>
      </c>
      <c r="U474">
        <f t="shared" si="47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21" t="s">
        <v>8320</v>
      </c>
      <c r="P475" t="s">
        <v>8360</v>
      </c>
      <c r="Q475">
        <f t="shared" si="44"/>
        <v>110</v>
      </c>
      <c r="R475">
        <f t="shared" si="48"/>
        <v>128.91</v>
      </c>
      <c r="S475" s="20">
        <f t="shared" si="45"/>
        <v>42083.070590277777</v>
      </c>
      <c r="T475" s="20">
        <f t="shared" si="46"/>
        <v>42110.118055555555</v>
      </c>
      <c r="U475">
        <f t="shared" si="47"/>
        <v>2015</v>
      </c>
    </row>
    <row r="476" spans="1:21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21" t="s">
        <v>8320</v>
      </c>
      <c r="P476" t="s">
        <v>8321</v>
      </c>
      <c r="Q476">
        <f t="shared" si="44"/>
        <v>110</v>
      </c>
      <c r="R476">
        <f t="shared" si="48"/>
        <v>99.79</v>
      </c>
      <c r="S476" s="20">
        <f t="shared" si="45"/>
        <v>42290.61855324074</v>
      </c>
      <c r="T476" s="20">
        <f t="shared" si="46"/>
        <v>42320.104861111111</v>
      </c>
      <c r="U476">
        <f t="shared" si="47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21" t="s">
        <v>8313</v>
      </c>
      <c r="P477" t="s">
        <v>8318</v>
      </c>
      <c r="Q477">
        <f t="shared" si="44"/>
        <v>109</v>
      </c>
      <c r="R477">
        <f t="shared" si="48"/>
        <v>121.28</v>
      </c>
      <c r="S477" s="20">
        <f t="shared" si="45"/>
        <v>41313.816249999996</v>
      </c>
      <c r="T477" s="20">
        <f t="shared" si="46"/>
        <v>41358.774583333332</v>
      </c>
      <c r="U477">
        <f t="shared" si="47"/>
        <v>2013</v>
      </c>
    </row>
    <row r="478" spans="1:21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21" t="s">
        <v>8320</v>
      </c>
      <c r="P478" t="s">
        <v>8321</v>
      </c>
      <c r="Q478">
        <f t="shared" si="44"/>
        <v>109</v>
      </c>
      <c r="R478">
        <f t="shared" si="48"/>
        <v>139.24</v>
      </c>
      <c r="S478" s="20">
        <f t="shared" si="45"/>
        <v>42780.825706018513</v>
      </c>
      <c r="T478" s="20">
        <f t="shared" si="46"/>
        <v>42810.784039351856</v>
      </c>
      <c r="U478">
        <f t="shared" si="47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21" t="s">
        <v>8322</v>
      </c>
      <c r="P479" t="s">
        <v>8352</v>
      </c>
      <c r="Q479">
        <f t="shared" si="44"/>
        <v>108</v>
      </c>
      <c r="R479">
        <f t="shared" si="48"/>
        <v>90.18</v>
      </c>
      <c r="S479" s="20">
        <f t="shared" si="45"/>
        <v>42138.684189814812</v>
      </c>
      <c r="T479" s="20">
        <f t="shared" si="46"/>
        <v>42168.684189814812</v>
      </c>
      <c r="U479">
        <f t="shared" si="47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21" t="s">
        <v>8328</v>
      </c>
      <c r="P480" t="s">
        <v>8329</v>
      </c>
      <c r="Q480">
        <f t="shared" si="44"/>
        <v>295</v>
      </c>
      <c r="R480">
        <f t="shared" si="48"/>
        <v>92.1</v>
      </c>
      <c r="S480" s="20">
        <f t="shared" si="45"/>
        <v>40587.085532407407</v>
      </c>
      <c r="T480" s="20">
        <f t="shared" si="46"/>
        <v>40636.043865740743</v>
      </c>
      <c r="U480">
        <f t="shared" si="47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21" t="s">
        <v>8341</v>
      </c>
      <c r="P481" t="s">
        <v>8342</v>
      </c>
      <c r="Q481">
        <f t="shared" si="44"/>
        <v>108</v>
      </c>
      <c r="R481">
        <f t="shared" si="48"/>
        <v>462.86</v>
      </c>
      <c r="S481" s="20">
        <f t="shared" si="45"/>
        <v>42420.74962962963</v>
      </c>
      <c r="T481" s="20">
        <f t="shared" si="46"/>
        <v>42450.707962962959</v>
      </c>
      <c r="U481">
        <f t="shared" si="47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21" t="s">
        <v>8341</v>
      </c>
      <c r="P482" t="s">
        <v>8342</v>
      </c>
      <c r="Q482">
        <f t="shared" si="44"/>
        <v>101</v>
      </c>
      <c r="R482">
        <f t="shared" si="48"/>
        <v>39.92</v>
      </c>
      <c r="S482" s="20">
        <f t="shared" si="45"/>
        <v>41809.385162037033</v>
      </c>
      <c r="T482" s="20">
        <f t="shared" si="46"/>
        <v>41839.385162037033</v>
      </c>
      <c r="U482">
        <f t="shared" si="47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21" t="s">
        <v>8313</v>
      </c>
      <c r="P483" t="s">
        <v>8318</v>
      </c>
      <c r="Q483">
        <f t="shared" si="44"/>
        <v>108</v>
      </c>
      <c r="R483">
        <f t="shared" si="48"/>
        <v>117.85</v>
      </c>
      <c r="S483" s="20">
        <f t="shared" si="45"/>
        <v>41354.708460648151</v>
      </c>
      <c r="T483" s="20">
        <f t="shared" si="46"/>
        <v>41399.708460648151</v>
      </c>
      <c r="U483">
        <f t="shared" si="47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21" t="s">
        <v>8313</v>
      </c>
      <c r="P484" t="s">
        <v>8318</v>
      </c>
      <c r="Q484">
        <f t="shared" si="44"/>
        <v>107</v>
      </c>
      <c r="R484">
        <f t="shared" si="48"/>
        <v>81.63</v>
      </c>
      <c r="S484" s="20">
        <f t="shared" si="45"/>
        <v>41082.564884259256</v>
      </c>
      <c r="T484" s="20">
        <f t="shared" si="46"/>
        <v>41097.564884259256</v>
      </c>
      <c r="U484">
        <f t="shared" si="47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21" t="s">
        <v>8336</v>
      </c>
      <c r="P485" t="s">
        <v>8354</v>
      </c>
      <c r="Q485">
        <f t="shared" si="44"/>
        <v>114</v>
      </c>
      <c r="R485">
        <f t="shared" ref="R485:R516" si="49">IFERROR(ROUND(E485/L485,2),0)</f>
        <v>68.11</v>
      </c>
      <c r="S485" s="20">
        <f t="shared" si="45"/>
        <v>42675.487291666665</v>
      </c>
      <c r="T485" s="20">
        <f t="shared" si="46"/>
        <v>42706.291666666672</v>
      </c>
      <c r="U485">
        <f t="shared" si="47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21" t="s">
        <v>8322</v>
      </c>
      <c r="P486" t="s">
        <v>8359</v>
      </c>
      <c r="Q486">
        <f t="shared" si="44"/>
        <v>159</v>
      </c>
      <c r="R486">
        <f t="shared" si="49"/>
        <v>77.33</v>
      </c>
      <c r="S486" s="20">
        <f t="shared" si="45"/>
        <v>42235.764340277776</v>
      </c>
      <c r="T486" s="20">
        <f t="shared" si="46"/>
        <v>42272.875</v>
      </c>
      <c r="U486">
        <f t="shared" si="47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21" t="s">
        <v>8328</v>
      </c>
      <c r="P487" t="s">
        <v>8329</v>
      </c>
      <c r="Q487">
        <f t="shared" si="44"/>
        <v>106</v>
      </c>
      <c r="R487">
        <f t="shared" si="49"/>
        <v>38.54</v>
      </c>
      <c r="S487" s="20">
        <f t="shared" si="45"/>
        <v>41121.561886574076</v>
      </c>
      <c r="T487" s="20">
        <f t="shared" si="46"/>
        <v>41156.561886574076</v>
      </c>
      <c r="U487">
        <f t="shared" si="47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21" t="s">
        <v>8336</v>
      </c>
      <c r="P488" t="s">
        <v>8354</v>
      </c>
      <c r="Q488">
        <f t="shared" si="44"/>
        <v>636</v>
      </c>
      <c r="R488">
        <f t="shared" si="49"/>
        <v>94.1</v>
      </c>
      <c r="S488" s="20">
        <f t="shared" si="45"/>
        <v>42505.936678240745</v>
      </c>
      <c r="T488" s="20">
        <f t="shared" si="46"/>
        <v>42540.958333333328</v>
      </c>
      <c r="U488">
        <f t="shared" si="47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21" t="s">
        <v>8322</v>
      </c>
      <c r="P489" t="s">
        <v>8324</v>
      </c>
      <c r="Q489">
        <f t="shared" si="44"/>
        <v>40</v>
      </c>
      <c r="R489">
        <f t="shared" si="49"/>
        <v>152.41</v>
      </c>
      <c r="S489" s="20">
        <f t="shared" si="45"/>
        <v>42747.194502314815</v>
      </c>
      <c r="T489" s="20">
        <f t="shared" si="46"/>
        <v>42807.152835648143</v>
      </c>
      <c r="U489">
        <f t="shared" si="47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21" t="s">
        <v>8322</v>
      </c>
      <c r="P490" t="s">
        <v>8358</v>
      </c>
      <c r="Q490">
        <f t="shared" si="44"/>
        <v>105</v>
      </c>
      <c r="R490">
        <f t="shared" si="49"/>
        <v>205.3</v>
      </c>
      <c r="S490" s="20">
        <f t="shared" si="45"/>
        <v>42279.792372685188</v>
      </c>
      <c r="T490" s="20">
        <f t="shared" si="46"/>
        <v>42339.834039351852</v>
      </c>
      <c r="U490">
        <f t="shared" si="47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21" t="s">
        <v>8320</v>
      </c>
      <c r="P491" t="s">
        <v>8360</v>
      </c>
      <c r="Q491">
        <f t="shared" si="44"/>
        <v>105</v>
      </c>
      <c r="R491">
        <f t="shared" si="49"/>
        <v>63.23</v>
      </c>
      <c r="S491" s="20">
        <f t="shared" si="45"/>
        <v>42724.665173611109</v>
      </c>
      <c r="T491" s="20">
        <f t="shared" si="46"/>
        <v>42754.665173611109</v>
      </c>
      <c r="U491">
        <f t="shared" si="47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21" t="s">
        <v>8336</v>
      </c>
      <c r="P492" t="s">
        <v>8354</v>
      </c>
      <c r="Q492">
        <f t="shared" si="44"/>
        <v>524</v>
      </c>
      <c r="R492">
        <f t="shared" si="49"/>
        <v>44.17</v>
      </c>
      <c r="S492" s="20">
        <f t="shared" si="45"/>
        <v>41879.900752314818</v>
      </c>
      <c r="T492" s="20">
        <f t="shared" si="46"/>
        <v>41914.900752314818</v>
      </c>
      <c r="U492">
        <f t="shared" si="47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21" t="s">
        <v>8313</v>
      </c>
      <c r="P493" t="s">
        <v>8318</v>
      </c>
      <c r="Q493">
        <f t="shared" si="44"/>
        <v>105</v>
      </c>
      <c r="R493">
        <f t="shared" si="49"/>
        <v>67.77</v>
      </c>
      <c r="S493" s="20">
        <f t="shared" si="45"/>
        <v>41550.456412037034</v>
      </c>
      <c r="T493" s="20">
        <f t="shared" si="46"/>
        <v>41580.456412037034</v>
      </c>
      <c r="U493">
        <f t="shared" si="47"/>
        <v>2013</v>
      </c>
    </row>
    <row r="494" spans="1:21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21" t="s">
        <v>8320</v>
      </c>
      <c r="P494" t="s">
        <v>8321</v>
      </c>
      <c r="Q494">
        <f t="shared" si="44"/>
        <v>101</v>
      </c>
      <c r="R494">
        <f t="shared" si="49"/>
        <v>54.91</v>
      </c>
      <c r="S494" s="20">
        <f t="shared" si="45"/>
        <v>42400.704537037032</v>
      </c>
      <c r="T494" s="20">
        <f t="shared" si="46"/>
        <v>42444.875</v>
      </c>
      <c r="U494">
        <f t="shared" si="47"/>
        <v>2016</v>
      </c>
    </row>
    <row r="495" spans="1:21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21" t="s">
        <v>8320</v>
      </c>
      <c r="P495" t="s">
        <v>8321</v>
      </c>
      <c r="Q495">
        <f t="shared" si="44"/>
        <v>105</v>
      </c>
      <c r="R495">
        <f t="shared" si="49"/>
        <v>327.08</v>
      </c>
      <c r="S495" s="20">
        <f t="shared" si="45"/>
        <v>42270.810995370368</v>
      </c>
      <c r="T495" s="20">
        <f t="shared" si="46"/>
        <v>42309.958333333328</v>
      </c>
      <c r="U495">
        <f t="shared" si="47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21" t="s">
        <v>8320</v>
      </c>
      <c r="P496" t="s">
        <v>8360</v>
      </c>
      <c r="Q496">
        <f t="shared" si="44"/>
        <v>157</v>
      </c>
      <c r="R496">
        <f t="shared" si="49"/>
        <v>146.69</v>
      </c>
      <c r="S496" s="20">
        <f t="shared" si="45"/>
        <v>42146.836215277777</v>
      </c>
      <c r="T496" s="20">
        <f t="shared" si="46"/>
        <v>42176.836215277777</v>
      </c>
      <c r="U496">
        <f t="shared" si="47"/>
        <v>2015</v>
      </c>
    </row>
    <row r="497" spans="1:21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21" t="s">
        <v>8320</v>
      </c>
      <c r="P497" t="s">
        <v>8321</v>
      </c>
      <c r="Q497">
        <f t="shared" si="44"/>
        <v>105</v>
      </c>
      <c r="R497">
        <f t="shared" si="49"/>
        <v>89.59</v>
      </c>
      <c r="S497" s="20">
        <f t="shared" si="45"/>
        <v>42696.624444444446</v>
      </c>
      <c r="T497" s="20">
        <f t="shared" si="46"/>
        <v>42726.624444444446</v>
      </c>
      <c r="U497">
        <f t="shared" si="47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21" t="s">
        <v>8322</v>
      </c>
      <c r="P498" t="s">
        <v>8352</v>
      </c>
      <c r="Q498">
        <f t="shared" si="44"/>
        <v>157</v>
      </c>
      <c r="R498">
        <f t="shared" si="49"/>
        <v>36.97</v>
      </c>
      <c r="S498" s="20">
        <f t="shared" si="45"/>
        <v>41871.845601851855</v>
      </c>
      <c r="T498" s="20">
        <f t="shared" si="46"/>
        <v>41913</v>
      </c>
      <c r="U498">
        <f t="shared" si="47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21" t="s">
        <v>8341</v>
      </c>
      <c r="P499" t="s">
        <v>8342</v>
      </c>
      <c r="Q499">
        <f t="shared" si="44"/>
        <v>112</v>
      </c>
      <c r="R499">
        <f t="shared" si="49"/>
        <v>75.98</v>
      </c>
      <c r="S499" s="20">
        <f t="shared" si="45"/>
        <v>42296.583379629628</v>
      </c>
      <c r="T499" s="20">
        <f t="shared" si="46"/>
        <v>42326.625046296293</v>
      </c>
      <c r="U499">
        <f t="shared" si="47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21" t="s">
        <v>8328</v>
      </c>
      <c r="P500" t="s">
        <v>8329</v>
      </c>
      <c r="Q500">
        <f t="shared" si="44"/>
        <v>112</v>
      </c>
      <c r="R500">
        <f t="shared" si="49"/>
        <v>85.05</v>
      </c>
      <c r="S500" s="20">
        <f t="shared" si="45"/>
        <v>40963.613032407404</v>
      </c>
      <c r="T500" s="20">
        <f t="shared" si="46"/>
        <v>41006.207638888889</v>
      </c>
      <c r="U500">
        <f t="shared" si="47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21" t="s">
        <v>8328</v>
      </c>
      <c r="P501" t="s">
        <v>8332</v>
      </c>
      <c r="Q501">
        <f t="shared" si="44"/>
        <v>104</v>
      </c>
      <c r="R501">
        <f t="shared" si="49"/>
        <v>78.03</v>
      </c>
      <c r="S501" s="20">
        <f t="shared" si="45"/>
        <v>40079.725115740745</v>
      </c>
      <c r="T501" s="20">
        <f t="shared" si="46"/>
        <v>40156.76666666667</v>
      </c>
      <c r="U501">
        <f t="shared" si="47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21" t="s">
        <v>8320</v>
      </c>
      <c r="P502" t="s">
        <v>8362</v>
      </c>
      <c r="Q502">
        <f t="shared" si="44"/>
        <v>104</v>
      </c>
      <c r="R502">
        <f t="shared" si="49"/>
        <v>135.63</v>
      </c>
      <c r="S502" s="20">
        <f t="shared" si="45"/>
        <v>42425.735416666663</v>
      </c>
      <c r="T502" s="20">
        <f t="shared" si="46"/>
        <v>42455.693750000006</v>
      </c>
      <c r="U502">
        <f t="shared" si="47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21" t="s">
        <v>8313</v>
      </c>
      <c r="P503" t="s">
        <v>8318</v>
      </c>
      <c r="Q503">
        <f t="shared" si="44"/>
        <v>104</v>
      </c>
      <c r="R503">
        <f t="shared" si="49"/>
        <v>239.94</v>
      </c>
      <c r="S503" s="20">
        <f t="shared" si="45"/>
        <v>41668.606469907405</v>
      </c>
      <c r="T503" s="20">
        <f t="shared" si="46"/>
        <v>41698.606469907405</v>
      </c>
      <c r="U503">
        <f t="shared" si="47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21" t="s">
        <v>8328</v>
      </c>
      <c r="P504" t="s">
        <v>8329</v>
      </c>
      <c r="Q504">
        <f t="shared" si="44"/>
        <v>156</v>
      </c>
      <c r="R504">
        <f t="shared" si="49"/>
        <v>117.23</v>
      </c>
      <c r="S504" s="20">
        <f t="shared" si="45"/>
        <v>41164.859502314815</v>
      </c>
      <c r="T504" s="20">
        <f t="shared" si="46"/>
        <v>41194.859502314815</v>
      </c>
      <c r="U504">
        <f t="shared" si="47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21" t="s">
        <v>8341</v>
      </c>
      <c r="P505" t="s">
        <v>8342</v>
      </c>
      <c r="Q505">
        <f t="shared" si="44"/>
        <v>104</v>
      </c>
      <c r="R505">
        <f t="shared" si="49"/>
        <v>111.18</v>
      </c>
      <c r="S505" s="20">
        <f t="shared" si="45"/>
        <v>42211.628611111111</v>
      </c>
      <c r="T505" s="20">
        <f t="shared" si="46"/>
        <v>42241.628611111111</v>
      </c>
      <c r="U505">
        <f t="shared" si="47"/>
        <v>2015</v>
      </c>
    </row>
    <row r="506" spans="1:21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21" t="s">
        <v>8320</v>
      </c>
      <c r="P506" t="s">
        <v>8321</v>
      </c>
      <c r="Q506">
        <f t="shared" si="44"/>
        <v>104</v>
      </c>
      <c r="R506">
        <f t="shared" si="49"/>
        <v>199.17</v>
      </c>
      <c r="S506" s="20">
        <f t="shared" si="45"/>
        <v>42265.022824074069</v>
      </c>
      <c r="T506" s="20">
        <f t="shared" si="46"/>
        <v>42285.022824074069</v>
      </c>
      <c r="U506">
        <f t="shared" si="47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21" t="s">
        <v>8341</v>
      </c>
      <c r="P507" t="s">
        <v>8342</v>
      </c>
      <c r="Q507">
        <f t="shared" si="44"/>
        <v>155</v>
      </c>
      <c r="R507">
        <f t="shared" si="49"/>
        <v>207.07</v>
      </c>
      <c r="S507" s="20">
        <f t="shared" si="45"/>
        <v>42423.709074074075</v>
      </c>
      <c r="T507" s="20">
        <f t="shared" si="46"/>
        <v>42453.667407407411</v>
      </c>
      <c r="U507">
        <f t="shared" si="47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21" t="s">
        <v>8341</v>
      </c>
      <c r="P508" t="s">
        <v>8342</v>
      </c>
      <c r="Q508">
        <f t="shared" si="44"/>
        <v>172</v>
      </c>
      <c r="R508">
        <f t="shared" si="49"/>
        <v>174.21</v>
      </c>
      <c r="S508" s="20">
        <f t="shared" si="45"/>
        <v>42278.662037037036</v>
      </c>
      <c r="T508" s="20">
        <f t="shared" si="46"/>
        <v>42309.125</v>
      </c>
      <c r="U508">
        <f t="shared" si="47"/>
        <v>2015</v>
      </c>
    </row>
    <row r="509" spans="1:21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21" t="s">
        <v>8320</v>
      </c>
      <c r="P509" t="s">
        <v>8321</v>
      </c>
      <c r="Q509">
        <f t="shared" si="44"/>
        <v>103</v>
      </c>
      <c r="R509">
        <f t="shared" si="49"/>
        <v>85.53</v>
      </c>
      <c r="S509" s="20">
        <f t="shared" si="45"/>
        <v>42522.347812499997</v>
      </c>
      <c r="T509" s="20">
        <f t="shared" si="46"/>
        <v>42552.347812499997</v>
      </c>
      <c r="U509">
        <f t="shared" si="47"/>
        <v>2016</v>
      </c>
    </row>
    <row r="510" spans="1:21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21" t="s">
        <v>8320</v>
      </c>
      <c r="P510" t="s">
        <v>8321</v>
      </c>
      <c r="Q510">
        <f t="shared" si="44"/>
        <v>154</v>
      </c>
      <c r="R510">
        <f t="shared" si="49"/>
        <v>106.5</v>
      </c>
      <c r="S510" s="20">
        <f t="shared" si="45"/>
        <v>42284.500104166669</v>
      </c>
      <c r="T510" s="20">
        <f t="shared" si="46"/>
        <v>42314.541770833333</v>
      </c>
      <c r="U510">
        <f t="shared" si="47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21" t="s">
        <v>8313</v>
      </c>
      <c r="P511" t="s">
        <v>8318</v>
      </c>
      <c r="Q511">
        <f t="shared" si="44"/>
        <v>119</v>
      </c>
      <c r="R511">
        <f t="shared" si="49"/>
        <v>61.5</v>
      </c>
      <c r="S511" s="20">
        <f t="shared" si="45"/>
        <v>41312.737673611111</v>
      </c>
      <c r="T511" s="20">
        <f t="shared" si="46"/>
        <v>41352.696006944447</v>
      </c>
      <c r="U511">
        <f t="shared" si="47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21" t="s">
        <v>8322</v>
      </c>
      <c r="P512" t="s">
        <v>8324</v>
      </c>
      <c r="Q512">
        <f t="shared" si="44"/>
        <v>15</v>
      </c>
      <c r="R512">
        <f t="shared" si="49"/>
        <v>530.69000000000005</v>
      </c>
      <c r="S512" s="20">
        <f t="shared" si="45"/>
        <v>41866.931076388886</v>
      </c>
      <c r="T512" s="20">
        <f t="shared" si="46"/>
        <v>41900.083333333336</v>
      </c>
      <c r="U512">
        <f t="shared" si="47"/>
        <v>2014</v>
      </c>
    </row>
    <row r="513" spans="1:21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21" t="s">
        <v>8320</v>
      </c>
      <c r="P513" t="s">
        <v>8321</v>
      </c>
      <c r="Q513">
        <f t="shared" si="44"/>
        <v>102</v>
      </c>
      <c r="R513">
        <f t="shared" si="49"/>
        <v>127.79</v>
      </c>
      <c r="S513" s="20">
        <f t="shared" si="45"/>
        <v>42292.701053240744</v>
      </c>
      <c r="T513" s="20">
        <f t="shared" si="46"/>
        <v>42322.742719907401</v>
      </c>
      <c r="U513">
        <f t="shared" si="47"/>
        <v>2015</v>
      </c>
    </row>
    <row r="514" spans="1:21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21" t="s">
        <v>8320</v>
      </c>
      <c r="P514" t="s">
        <v>8321</v>
      </c>
      <c r="Q514">
        <f t="shared" ref="Q514:Q577" si="50">ROUND(E514/D514*100,0)</f>
        <v>102</v>
      </c>
      <c r="R514">
        <f t="shared" si="49"/>
        <v>136.85</v>
      </c>
      <c r="S514" s="20">
        <f t="shared" ref="S514:S577" si="51">(((J514/60)/60)/24)+DATE(1970,1,1)</f>
        <v>42769.574999999997</v>
      </c>
      <c r="T514" s="20">
        <f t="shared" ref="T514:T577" si="52">(((I514/60)/60)/24)+DATE(1970,1,1)</f>
        <v>42790.574999999997</v>
      </c>
      <c r="U514">
        <f t="shared" si="47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21" t="s">
        <v>8328</v>
      </c>
      <c r="P515" t="s">
        <v>8329</v>
      </c>
      <c r="Q515">
        <f t="shared" si="50"/>
        <v>102</v>
      </c>
      <c r="R515">
        <f t="shared" si="49"/>
        <v>88.04</v>
      </c>
      <c r="S515" s="20">
        <f t="shared" si="51"/>
        <v>41388.021261574075</v>
      </c>
      <c r="T515" s="20">
        <f t="shared" si="52"/>
        <v>41418.021261574075</v>
      </c>
      <c r="U515">
        <f t="shared" ref="U515:U578" si="53">YEAR(S515)</f>
        <v>2013</v>
      </c>
    </row>
    <row r="516" spans="1:21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21" t="s">
        <v>8320</v>
      </c>
      <c r="P516" t="s">
        <v>8321</v>
      </c>
      <c r="Q516">
        <f t="shared" si="50"/>
        <v>102</v>
      </c>
      <c r="R516">
        <f t="shared" si="49"/>
        <v>53.18</v>
      </c>
      <c r="S516" s="20">
        <f t="shared" si="51"/>
        <v>42172.757638888885</v>
      </c>
      <c r="T516" s="20">
        <f t="shared" si="52"/>
        <v>42202.757638888885</v>
      </c>
      <c r="U516">
        <f t="shared" si="53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21" t="s">
        <v>8313</v>
      </c>
      <c r="P517" t="s">
        <v>8314</v>
      </c>
      <c r="Q517">
        <f t="shared" si="50"/>
        <v>102</v>
      </c>
      <c r="R517">
        <f>ROUND(E517/L517,2)</f>
        <v>221.52</v>
      </c>
      <c r="S517" s="20">
        <f t="shared" si="51"/>
        <v>42089.83289351852</v>
      </c>
      <c r="T517" s="20">
        <f t="shared" si="52"/>
        <v>42119.83289351852</v>
      </c>
      <c r="U517">
        <f t="shared" si="53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21" t="s">
        <v>8341</v>
      </c>
      <c r="P518" t="s">
        <v>8342</v>
      </c>
      <c r="Q518">
        <f t="shared" si="50"/>
        <v>61</v>
      </c>
      <c r="R518">
        <f t="shared" ref="R518:R530" si="54">IFERROR(ROUND(E518/L518,2),0)</f>
        <v>109.94</v>
      </c>
      <c r="S518" s="20">
        <f t="shared" si="51"/>
        <v>42189.031041666662</v>
      </c>
      <c r="T518" s="20">
        <f t="shared" si="52"/>
        <v>42226.290972222225</v>
      </c>
      <c r="U518">
        <f t="shared" si="53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21" t="s">
        <v>8313</v>
      </c>
      <c r="P519" t="s">
        <v>8318</v>
      </c>
      <c r="Q519">
        <f t="shared" si="50"/>
        <v>305</v>
      </c>
      <c r="R519">
        <f t="shared" si="54"/>
        <v>68.489999999999995</v>
      </c>
      <c r="S519" s="20">
        <f t="shared" si="51"/>
        <v>40480.363483796296</v>
      </c>
      <c r="T519" s="20">
        <f t="shared" si="52"/>
        <v>40530.405150462961</v>
      </c>
      <c r="U519">
        <f t="shared" si="53"/>
        <v>2010</v>
      </c>
    </row>
    <row r="520" spans="1:21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21" t="s">
        <v>8320</v>
      </c>
      <c r="P520" t="s">
        <v>8321</v>
      </c>
      <c r="Q520">
        <f t="shared" si="50"/>
        <v>102</v>
      </c>
      <c r="R520">
        <f t="shared" si="54"/>
        <v>125.12</v>
      </c>
      <c r="S520" s="20">
        <f t="shared" si="51"/>
        <v>42567.840069444443</v>
      </c>
      <c r="T520" s="20">
        <f t="shared" si="52"/>
        <v>42597.840069444443</v>
      </c>
      <c r="U520">
        <f t="shared" si="53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21" t="s">
        <v>8339</v>
      </c>
      <c r="P521" t="s">
        <v>8355</v>
      </c>
      <c r="Q521">
        <f t="shared" si="50"/>
        <v>102</v>
      </c>
      <c r="R521">
        <f t="shared" si="54"/>
        <v>149.31</v>
      </c>
      <c r="S521" s="20">
        <f t="shared" si="51"/>
        <v>41902.07240740741</v>
      </c>
      <c r="T521" s="20">
        <f t="shared" si="52"/>
        <v>41940.132638888892</v>
      </c>
      <c r="U521">
        <f t="shared" si="53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21" t="s">
        <v>8328</v>
      </c>
      <c r="P522" t="s">
        <v>8329</v>
      </c>
      <c r="Q522">
        <f t="shared" si="50"/>
        <v>102</v>
      </c>
      <c r="R522">
        <f t="shared" si="54"/>
        <v>67.39</v>
      </c>
      <c r="S522" s="20">
        <f t="shared" si="51"/>
        <v>41664.684108796297</v>
      </c>
      <c r="T522" s="20">
        <f t="shared" si="52"/>
        <v>41694.684108796297</v>
      </c>
      <c r="U522">
        <f t="shared" si="53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21" t="s">
        <v>8325</v>
      </c>
      <c r="P523" t="s">
        <v>8345</v>
      </c>
      <c r="Q523">
        <f t="shared" si="50"/>
        <v>101</v>
      </c>
      <c r="R523">
        <f t="shared" si="54"/>
        <v>44.67</v>
      </c>
      <c r="S523" s="20">
        <f t="shared" si="51"/>
        <v>41899.645300925928</v>
      </c>
      <c r="T523" s="20">
        <f t="shared" si="52"/>
        <v>41933</v>
      </c>
      <c r="U523">
        <f t="shared" si="53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21" t="s">
        <v>8339</v>
      </c>
      <c r="P524" t="s">
        <v>8355</v>
      </c>
      <c r="Q524">
        <f t="shared" si="50"/>
        <v>101</v>
      </c>
      <c r="R524">
        <f t="shared" si="54"/>
        <v>123.35</v>
      </c>
      <c r="S524" s="20">
        <f t="shared" si="51"/>
        <v>41789.896805555552</v>
      </c>
      <c r="T524" s="20">
        <f t="shared" si="52"/>
        <v>41819.896805555552</v>
      </c>
      <c r="U524">
        <f t="shared" si="53"/>
        <v>2014</v>
      </c>
    </row>
    <row r="525" spans="1:21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21" t="s">
        <v>8320</v>
      </c>
      <c r="P525" t="s">
        <v>8321</v>
      </c>
      <c r="Q525">
        <f t="shared" si="50"/>
        <v>101</v>
      </c>
      <c r="R525">
        <f t="shared" si="54"/>
        <v>256.37</v>
      </c>
      <c r="S525" s="20">
        <f t="shared" si="51"/>
        <v>42772.833379629628</v>
      </c>
      <c r="T525" s="20">
        <f t="shared" si="52"/>
        <v>42806.875</v>
      </c>
      <c r="U525">
        <f t="shared" si="53"/>
        <v>2017</v>
      </c>
    </row>
    <row r="526" spans="1:21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21" t="s">
        <v>8320</v>
      </c>
      <c r="P526" t="s">
        <v>8321</v>
      </c>
      <c r="Q526">
        <f t="shared" si="50"/>
        <v>302</v>
      </c>
      <c r="R526">
        <f t="shared" si="54"/>
        <v>252.02</v>
      </c>
      <c r="S526" s="20">
        <f t="shared" si="51"/>
        <v>42473.794710648144</v>
      </c>
      <c r="T526" s="20">
        <f t="shared" si="52"/>
        <v>42503.794710648144</v>
      </c>
      <c r="U526">
        <f t="shared" si="53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21" t="s">
        <v>8328</v>
      </c>
      <c r="P527" t="s">
        <v>8329</v>
      </c>
      <c r="Q527">
        <f t="shared" si="50"/>
        <v>101</v>
      </c>
      <c r="R527">
        <f t="shared" si="54"/>
        <v>97.99</v>
      </c>
      <c r="S527" s="20">
        <f t="shared" si="51"/>
        <v>40869.675173611111</v>
      </c>
      <c r="T527" s="20">
        <f t="shared" si="52"/>
        <v>40929.342361111114</v>
      </c>
      <c r="U527">
        <f t="shared" si="53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21" t="s">
        <v>8320</v>
      </c>
      <c r="P528" t="s">
        <v>8360</v>
      </c>
      <c r="Q528">
        <f t="shared" si="50"/>
        <v>191</v>
      </c>
      <c r="R528">
        <f t="shared" si="54"/>
        <v>259.95</v>
      </c>
      <c r="S528" s="20">
        <f t="shared" si="51"/>
        <v>41862.803078703706</v>
      </c>
      <c r="T528" s="20">
        <f t="shared" si="52"/>
        <v>41892.202777777777</v>
      </c>
      <c r="U528">
        <f t="shared" si="53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21" t="s">
        <v>8336</v>
      </c>
      <c r="P529" t="s">
        <v>8354</v>
      </c>
      <c r="Q529">
        <f t="shared" si="50"/>
        <v>537</v>
      </c>
      <c r="R529">
        <f t="shared" si="54"/>
        <v>22.12</v>
      </c>
      <c r="S529" s="20">
        <f t="shared" si="51"/>
        <v>42371.617164351846</v>
      </c>
      <c r="T529" s="20">
        <f t="shared" si="52"/>
        <v>42401.617164351846</v>
      </c>
      <c r="U529">
        <f t="shared" si="53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21" t="s">
        <v>8313</v>
      </c>
      <c r="P530" t="s">
        <v>8318</v>
      </c>
      <c r="Q530">
        <f t="shared" si="50"/>
        <v>113</v>
      </c>
      <c r="R530">
        <f t="shared" si="54"/>
        <v>73.02</v>
      </c>
      <c r="S530" s="20">
        <f t="shared" si="51"/>
        <v>40862.492939814816</v>
      </c>
      <c r="T530" s="20">
        <f t="shared" si="52"/>
        <v>40897.492939814816</v>
      </c>
      <c r="U530">
        <f t="shared" si="53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21" t="s">
        <v>8313</v>
      </c>
      <c r="P531" t="s">
        <v>8314</v>
      </c>
      <c r="Q531">
        <f t="shared" si="50"/>
        <v>143</v>
      </c>
      <c r="R531">
        <f>ROUND(E531/L531,2)</f>
        <v>185.48</v>
      </c>
      <c r="S531" s="20">
        <f t="shared" si="51"/>
        <v>42766.600497685184</v>
      </c>
      <c r="T531" s="20">
        <f t="shared" si="52"/>
        <v>42796.600497685184</v>
      </c>
      <c r="U531">
        <f t="shared" si="53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21" t="s">
        <v>8322</v>
      </c>
      <c r="P532" t="s">
        <v>8324</v>
      </c>
      <c r="Q532">
        <f t="shared" si="50"/>
        <v>73</v>
      </c>
      <c r="R532">
        <f t="shared" ref="R532:R539" si="55">IFERROR(ROUND(E532/L532,2),0)</f>
        <v>405.5</v>
      </c>
      <c r="S532" s="20">
        <f t="shared" si="51"/>
        <v>42262.104780092588</v>
      </c>
      <c r="T532" s="20">
        <f t="shared" si="52"/>
        <v>42292.104780092588</v>
      </c>
      <c r="U532">
        <f t="shared" si="53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21" t="s">
        <v>8328</v>
      </c>
      <c r="P533" t="s">
        <v>8329</v>
      </c>
      <c r="Q533">
        <f t="shared" si="50"/>
        <v>145</v>
      </c>
      <c r="R533">
        <f t="shared" si="55"/>
        <v>70.790000000000006</v>
      </c>
      <c r="S533" s="20">
        <f t="shared" si="51"/>
        <v>41053.80846064815</v>
      </c>
      <c r="T533" s="20">
        <f t="shared" si="52"/>
        <v>41074.80846064815</v>
      </c>
      <c r="U533">
        <f t="shared" si="53"/>
        <v>2012</v>
      </c>
    </row>
    <row r="534" spans="1:21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21" t="s">
        <v>8320</v>
      </c>
      <c r="P534" t="s">
        <v>8321</v>
      </c>
      <c r="Q534">
        <f t="shared" si="50"/>
        <v>111</v>
      </c>
      <c r="R534">
        <f t="shared" si="55"/>
        <v>200.69</v>
      </c>
      <c r="S534" s="20">
        <f t="shared" si="51"/>
        <v>41775.753761574073</v>
      </c>
      <c r="T534" s="20">
        <f t="shared" si="52"/>
        <v>41805.753761574073</v>
      </c>
      <c r="U534">
        <f t="shared" si="53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21" t="s">
        <v>8328</v>
      </c>
      <c r="P535" t="s">
        <v>8329</v>
      </c>
      <c r="Q535">
        <f t="shared" si="50"/>
        <v>144</v>
      </c>
      <c r="R535">
        <f t="shared" si="55"/>
        <v>92.55</v>
      </c>
      <c r="S535" s="20">
        <f t="shared" si="51"/>
        <v>41276.047905092593</v>
      </c>
      <c r="T535" s="20">
        <f t="shared" si="52"/>
        <v>41306.047905092593</v>
      </c>
      <c r="U535">
        <f t="shared" si="53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21" t="s">
        <v>8322</v>
      </c>
      <c r="P536" t="s">
        <v>8324</v>
      </c>
      <c r="Q536">
        <f t="shared" si="50"/>
        <v>11</v>
      </c>
      <c r="R536">
        <f t="shared" si="55"/>
        <v>51.82</v>
      </c>
      <c r="S536" s="20">
        <f t="shared" si="51"/>
        <v>42410.774155092593</v>
      </c>
      <c r="T536" s="20">
        <f t="shared" si="52"/>
        <v>42440.774155092593</v>
      </c>
      <c r="U536">
        <f t="shared" si="53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21" t="s">
        <v>8336</v>
      </c>
      <c r="P537" t="s">
        <v>8337</v>
      </c>
      <c r="Q537">
        <f t="shared" si="50"/>
        <v>28</v>
      </c>
      <c r="R537">
        <f t="shared" si="55"/>
        <v>26.6</v>
      </c>
      <c r="S537" s="20">
        <f t="shared" si="51"/>
        <v>41948.771168981482</v>
      </c>
      <c r="T537" s="20">
        <f t="shared" si="52"/>
        <v>41978.771168981482</v>
      </c>
      <c r="U537">
        <f t="shared" si="53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21" t="s">
        <v>8322</v>
      </c>
      <c r="P538" t="s">
        <v>8352</v>
      </c>
      <c r="Q538">
        <f t="shared" si="50"/>
        <v>118</v>
      </c>
      <c r="R538">
        <f t="shared" si="55"/>
        <v>97.19</v>
      </c>
      <c r="S538" s="20">
        <f t="shared" si="51"/>
        <v>41389.808194444442</v>
      </c>
      <c r="T538" s="20">
        <f t="shared" si="52"/>
        <v>41422</v>
      </c>
      <c r="U538">
        <f t="shared" si="53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21" t="s">
        <v>8313</v>
      </c>
      <c r="P539" t="s">
        <v>8318</v>
      </c>
      <c r="Q539">
        <f t="shared" si="50"/>
        <v>283</v>
      </c>
      <c r="R539">
        <f t="shared" si="55"/>
        <v>49.88</v>
      </c>
      <c r="S539" s="20">
        <f t="shared" si="51"/>
        <v>41330.038784722223</v>
      </c>
      <c r="T539" s="20">
        <f t="shared" si="52"/>
        <v>41359.997118055559</v>
      </c>
      <c r="U539">
        <f t="shared" si="53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21" t="s">
        <v>8313</v>
      </c>
      <c r="P540" t="s">
        <v>8314</v>
      </c>
      <c r="Q540">
        <f t="shared" si="50"/>
        <v>128</v>
      </c>
      <c r="R540">
        <f>ROUND(E540/L540,2)</f>
        <v>118.34</v>
      </c>
      <c r="S540" s="20">
        <f t="shared" si="51"/>
        <v>42196.928668981483</v>
      </c>
      <c r="T540" s="20">
        <f t="shared" si="52"/>
        <v>42226.928668981483</v>
      </c>
      <c r="U540">
        <f t="shared" si="53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21" t="s">
        <v>8322</v>
      </c>
      <c r="P541" t="s">
        <v>8352</v>
      </c>
      <c r="Q541">
        <f t="shared" si="50"/>
        <v>281</v>
      </c>
      <c r="R541">
        <f t="shared" ref="R541:R571" si="56">IFERROR(ROUND(E541/L541,2),0)</f>
        <v>147.94999999999999</v>
      </c>
      <c r="S541" s="20">
        <f t="shared" si="51"/>
        <v>41861.070567129631</v>
      </c>
      <c r="T541" s="20">
        <f t="shared" si="52"/>
        <v>41906.070567129631</v>
      </c>
      <c r="U541">
        <f t="shared" si="53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21" t="s">
        <v>8322</v>
      </c>
      <c r="P542" t="s">
        <v>8324</v>
      </c>
      <c r="Q542">
        <f t="shared" si="50"/>
        <v>47</v>
      </c>
      <c r="R542">
        <f t="shared" si="56"/>
        <v>1272.73</v>
      </c>
      <c r="S542" s="20">
        <f t="shared" si="51"/>
        <v>42742.30332175926</v>
      </c>
      <c r="T542" s="20">
        <f t="shared" si="52"/>
        <v>42775.30332175926</v>
      </c>
      <c r="U542">
        <f t="shared" si="53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21" t="s">
        <v>8328</v>
      </c>
      <c r="P543" t="s">
        <v>8329</v>
      </c>
      <c r="Q543">
        <f t="shared" si="50"/>
        <v>117</v>
      </c>
      <c r="R543">
        <f t="shared" si="56"/>
        <v>76.92</v>
      </c>
      <c r="S543" s="20">
        <f t="shared" si="51"/>
        <v>41507.845451388886</v>
      </c>
      <c r="T543" s="20">
        <f t="shared" si="52"/>
        <v>41537.845451388886</v>
      </c>
      <c r="U543">
        <f t="shared" si="53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21" t="s">
        <v>8328</v>
      </c>
      <c r="P544" t="s">
        <v>8329</v>
      </c>
      <c r="Q544">
        <f t="shared" si="50"/>
        <v>111</v>
      </c>
      <c r="R544">
        <f t="shared" si="56"/>
        <v>73.36</v>
      </c>
      <c r="S544" s="20">
        <f t="shared" si="51"/>
        <v>41682.099189814813</v>
      </c>
      <c r="T544" s="20">
        <f t="shared" si="52"/>
        <v>41722.057523148149</v>
      </c>
      <c r="U544">
        <f t="shared" si="53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21" t="s">
        <v>8322</v>
      </c>
      <c r="P545" t="s">
        <v>8352</v>
      </c>
      <c r="Q545">
        <f t="shared" si="50"/>
        <v>347</v>
      </c>
      <c r="R545">
        <f t="shared" si="56"/>
        <v>29.31</v>
      </c>
      <c r="S545" s="20">
        <f t="shared" si="51"/>
        <v>41438.899594907409</v>
      </c>
      <c r="T545" s="20">
        <f t="shared" si="52"/>
        <v>41468.899594907409</v>
      </c>
      <c r="U545">
        <f t="shared" si="53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21" t="s">
        <v>8341</v>
      </c>
      <c r="P546" t="s">
        <v>8342</v>
      </c>
      <c r="Q546">
        <f t="shared" si="50"/>
        <v>57</v>
      </c>
      <c r="R546">
        <f t="shared" si="56"/>
        <v>150.5</v>
      </c>
      <c r="S546" s="20">
        <f t="shared" si="51"/>
        <v>41891.780023148152</v>
      </c>
      <c r="T546" s="20">
        <f t="shared" si="52"/>
        <v>41926.780023148152</v>
      </c>
      <c r="U546">
        <f t="shared" si="53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21" t="s">
        <v>8313</v>
      </c>
      <c r="P547" t="s">
        <v>8318</v>
      </c>
      <c r="Q547">
        <f t="shared" si="50"/>
        <v>114</v>
      </c>
      <c r="R547">
        <f t="shared" si="56"/>
        <v>103.22</v>
      </c>
      <c r="S547" s="20">
        <f t="shared" si="51"/>
        <v>42292.250787037032</v>
      </c>
      <c r="T547" s="20">
        <f t="shared" si="52"/>
        <v>42322.292361111111</v>
      </c>
      <c r="U547">
        <f t="shared" si="53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21" t="s">
        <v>8336</v>
      </c>
      <c r="P548" t="s">
        <v>8354</v>
      </c>
      <c r="Q548">
        <f t="shared" si="50"/>
        <v>171</v>
      </c>
      <c r="R548">
        <f t="shared" si="56"/>
        <v>25.43</v>
      </c>
      <c r="S548" s="20">
        <f t="shared" si="51"/>
        <v>41484.664247685185</v>
      </c>
      <c r="T548" s="20">
        <f t="shared" si="52"/>
        <v>41520.166666666664</v>
      </c>
      <c r="U548">
        <f t="shared" si="53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21" t="s">
        <v>8322</v>
      </c>
      <c r="P549" t="s">
        <v>8323</v>
      </c>
      <c r="Q549">
        <f t="shared" si="50"/>
        <v>27</v>
      </c>
      <c r="R549">
        <f t="shared" si="56"/>
        <v>402.71</v>
      </c>
      <c r="S549" s="20">
        <f t="shared" si="51"/>
        <v>42283.592465277776</v>
      </c>
      <c r="T549" s="20">
        <f t="shared" si="52"/>
        <v>42323.634131944447</v>
      </c>
      <c r="U549">
        <f t="shared" si="53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21" t="s">
        <v>8328</v>
      </c>
      <c r="P550" t="s">
        <v>8357</v>
      </c>
      <c r="Q550">
        <f t="shared" si="50"/>
        <v>109</v>
      </c>
      <c r="R550">
        <f t="shared" si="56"/>
        <v>103.68</v>
      </c>
      <c r="S550" s="20">
        <f t="shared" si="51"/>
        <v>42269.967835648145</v>
      </c>
      <c r="T550" s="20">
        <f t="shared" si="52"/>
        <v>42290.967835648145</v>
      </c>
      <c r="U550">
        <f t="shared" si="53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21" t="s">
        <v>8325</v>
      </c>
      <c r="P551" t="s">
        <v>8326</v>
      </c>
      <c r="Q551">
        <f t="shared" si="50"/>
        <v>136</v>
      </c>
      <c r="R551">
        <f t="shared" si="56"/>
        <v>59.97</v>
      </c>
      <c r="S551" s="20">
        <f t="shared" si="51"/>
        <v>42200.578310185185</v>
      </c>
      <c r="T551" s="20">
        <f t="shared" si="52"/>
        <v>42252.165972222225</v>
      </c>
      <c r="U551">
        <f t="shared" si="53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21" t="s">
        <v>8336</v>
      </c>
      <c r="P552" t="s">
        <v>8354</v>
      </c>
      <c r="Q552">
        <f t="shared" si="50"/>
        <v>1357</v>
      </c>
      <c r="R552">
        <f t="shared" si="56"/>
        <v>14.37</v>
      </c>
      <c r="S552" s="20">
        <f t="shared" si="51"/>
        <v>42315.699490740735</v>
      </c>
      <c r="T552" s="20">
        <f t="shared" si="52"/>
        <v>42345.699490740735</v>
      </c>
      <c r="U552">
        <f t="shared" si="53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21" t="s">
        <v>8336</v>
      </c>
      <c r="P553" t="s">
        <v>8354</v>
      </c>
      <c r="Q553">
        <f t="shared" si="50"/>
        <v>271</v>
      </c>
      <c r="R553">
        <f t="shared" si="56"/>
        <v>140.97999999999999</v>
      </c>
      <c r="S553" s="20">
        <f t="shared" si="51"/>
        <v>42452.825740740736</v>
      </c>
      <c r="T553" s="20">
        <f t="shared" si="52"/>
        <v>42482.825740740736</v>
      </c>
      <c r="U553">
        <f t="shared" si="53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21" t="s">
        <v>8341</v>
      </c>
      <c r="P554" t="s">
        <v>8342</v>
      </c>
      <c r="Q554">
        <f t="shared" si="50"/>
        <v>135</v>
      </c>
      <c r="R554">
        <f t="shared" si="56"/>
        <v>79.41</v>
      </c>
      <c r="S554" s="20">
        <f t="shared" si="51"/>
        <v>42298.34783564815</v>
      </c>
      <c r="T554" s="20">
        <f t="shared" si="52"/>
        <v>42358.375</v>
      </c>
      <c r="U554">
        <f t="shared" si="53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21" t="s">
        <v>8328</v>
      </c>
      <c r="P555" t="s">
        <v>8329</v>
      </c>
      <c r="Q555">
        <f t="shared" si="50"/>
        <v>154</v>
      </c>
      <c r="R555">
        <f t="shared" si="56"/>
        <v>70.58</v>
      </c>
      <c r="S555" s="20">
        <f t="shared" si="51"/>
        <v>41600.538657407407</v>
      </c>
      <c r="T555" s="20">
        <f t="shared" si="52"/>
        <v>41645.538657407407</v>
      </c>
      <c r="U555">
        <f t="shared" si="53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21" t="s">
        <v>8313</v>
      </c>
      <c r="P556" t="s">
        <v>8318</v>
      </c>
      <c r="Q556">
        <f t="shared" si="50"/>
        <v>105</v>
      </c>
      <c r="R556">
        <f t="shared" si="56"/>
        <v>78.66</v>
      </c>
      <c r="S556" s="20">
        <f t="shared" si="51"/>
        <v>41079.877442129626</v>
      </c>
      <c r="T556" s="20">
        <f t="shared" si="52"/>
        <v>41109.877442129626</v>
      </c>
      <c r="U556">
        <f t="shared" si="53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21" t="s">
        <v>8341</v>
      </c>
      <c r="P557" t="s">
        <v>8342</v>
      </c>
      <c r="Q557">
        <f t="shared" si="50"/>
        <v>103</v>
      </c>
      <c r="R557">
        <f t="shared" si="56"/>
        <v>234.79</v>
      </c>
      <c r="S557" s="20">
        <f t="shared" si="51"/>
        <v>42297.748067129629</v>
      </c>
      <c r="T557" s="20">
        <f t="shared" si="52"/>
        <v>42342.208333333328</v>
      </c>
      <c r="U557">
        <f t="shared" si="53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21" t="s">
        <v>8328</v>
      </c>
      <c r="P558" t="s">
        <v>8329</v>
      </c>
      <c r="Q558">
        <f t="shared" si="50"/>
        <v>199</v>
      </c>
      <c r="R558">
        <f t="shared" si="56"/>
        <v>94.49</v>
      </c>
      <c r="S558" s="20">
        <f t="shared" si="51"/>
        <v>40487.621365740742</v>
      </c>
      <c r="T558" s="20">
        <f t="shared" si="52"/>
        <v>40544.207638888889</v>
      </c>
      <c r="U558">
        <f t="shared" si="53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21" t="s">
        <v>8322</v>
      </c>
      <c r="P559" t="s">
        <v>8324</v>
      </c>
      <c r="Q559">
        <f t="shared" si="50"/>
        <v>44</v>
      </c>
      <c r="R559">
        <f t="shared" si="56"/>
        <v>174.95</v>
      </c>
      <c r="S559" s="20">
        <f t="shared" si="51"/>
        <v>42676.583599537036</v>
      </c>
      <c r="T559" s="20">
        <f t="shared" si="52"/>
        <v>42718.6252662037</v>
      </c>
      <c r="U559">
        <f t="shared" si="53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21" t="s">
        <v>8325</v>
      </c>
      <c r="P560" t="s">
        <v>8326</v>
      </c>
      <c r="Q560">
        <f t="shared" si="50"/>
        <v>102</v>
      </c>
      <c r="R560">
        <f t="shared" si="56"/>
        <v>141.41999999999999</v>
      </c>
      <c r="S560" s="20">
        <f t="shared" si="51"/>
        <v>41401.648217592592</v>
      </c>
      <c r="T560" s="20">
        <f t="shared" si="52"/>
        <v>41436.648217592592</v>
      </c>
      <c r="U560">
        <f t="shared" si="53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21" t="s">
        <v>8339</v>
      </c>
      <c r="P561" t="s">
        <v>8355</v>
      </c>
      <c r="Q561">
        <f t="shared" si="50"/>
        <v>111</v>
      </c>
      <c r="R561">
        <f t="shared" si="56"/>
        <v>74.180000000000007</v>
      </c>
      <c r="S561" s="20">
        <f t="shared" si="51"/>
        <v>41786.640543981484</v>
      </c>
      <c r="T561" s="20">
        <f t="shared" si="52"/>
        <v>41816.640543981484</v>
      </c>
      <c r="U561">
        <f t="shared" si="53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21" t="s">
        <v>8336</v>
      </c>
      <c r="P562" t="s">
        <v>8354</v>
      </c>
      <c r="Q562">
        <f t="shared" si="50"/>
        <v>147</v>
      </c>
      <c r="R562">
        <f t="shared" si="56"/>
        <v>52.7</v>
      </c>
      <c r="S562" s="20">
        <f t="shared" si="51"/>
        <v>42262.416643518518</v>
      </c>
      <c r="T562" s="20">
        <f t="shared" si="52"/>
        <v>42292.416643518518</v>
      </c>
      <c r="U562">
        <f t="shared" si="53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21" t="s">
        <v>8341</v>
      </c>
      <c r="P563" t="s">
        <v>8342</v>
      </c>
      <c r="Q563">
        <f t="shared" si="50"/>
        <v>105</v>
      </c>
      <c r="R563">
        <f t="shared" si="56"/>
        <v>118.74</v>
      </c>
      <c r="S563" s="20">
        <f t="shared" si="51"/>
        <v>42130.865150462967</v>
      </c>
      <c r="T563" s="20">
        <f t="shared" si="52"/>
        <v>42163.166666666672</v>
      </c>
      <c r="U563">
        <f t="shared" si="53"/>
        <v>2015</v>
      </c>
    </row>
    <row r="564" spans="1:21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21" t="s">
        <v>8320</v>
      </c>
      <c r="P564" t="s">
        <v>8321</v>
      </c>
      <c r="Q564">
        <f t="shared" si="50"/>
        <v>101</v>
      </c>
      <c r="R564">
        <f t="shared" si="56"/>
        <v>70.77</v>
      </c>
      <c r="S564" s="20">
        <f t="shared" si="51"/>
        <v>42059.085752314815</v>
      </c>
      <c r="T564" s="20">
        <f t="shared" si="52"/>
        <v>42089.044085648144</v>
      </c>
      <c r="U564">
        <f t="shared" si="53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21" t="s">
        <v>8320</v>
      </c>
      <c r="P565" t="s">
        <v>8360</v>
      </c>
      <c r="Q565">
        <f t="shared" si="50"/>
        <v>109</v>
      </c>
      <c r="R565">
        <f t="shared" si="56"/>
        <v>84.11</v>
      </c>
      <c r="S565" s="20">
        <f t="shared" si="51"/>
        <v>42387.7268287037</v>
      </c>
      <c r="T565" s="20">
        <f t="shared" si="52"/>
        <v>42402.7268287037</v>
      </c>
      <c r="U565">
        <f t="shared" si="53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21" t="s">
        <v>8322</v>
      </c>
      <c r="P566" t="s">
        <v>8352</v>
      </c>
      <c r="Q566">
        <f t="shared" si="50"/>
        <v>262</v>
      </c>
      <c r="R566">
        <f t="shared" si="56"/>
        <v>127.32</v>
      </c>
      <c r="S566" s="20">
        <f t="shared" si="51"/>
        <v>40898.089236111111</v>
      </c>
      <c r="T566" s="20">
        <f t="shared" si="52"/>
        <v>40920.041666666664</v>
      </c>
      <c r="U566">
        <f t="shared" si="53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21" t="s">
        <v>8341</v>
      </c>
      <c r="P567" t="s">
        <v>8342</v>
      </c>
      <c r="Q567">
        <f t="shared" si="50"/>
        <v>101</v>
      </c>
      <c r="R567">
        <f t="shared" si="56"/>
        <v>211.48</v>
      </c>
      <c r="S567" s="20">
        <f t="shared" si="51"/>
        <v>42138.506377314814</v>
      </c>
      <c r="T567" s="20">
        <f t="shared" si="52"/>
        <v>42168.506377314814</v>
      </c>
      <c r="U567">
        <f t="shared" si="53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21" t="s">
        <v>8313</v>
      </c>
      <c r="P568" t="s">
        <v>8318</v>
      </c>
      <c r="Q568">
        <f t="shared" si="50"/>
        <v>104</v>
      </c>
      <c r="R568">
        <f t="shared" si="56"/>
        <v>81.849999999999994</v>
      </c>
      <c r="S568" s="20">
        <f t="shared" si="51"/>
        <v>42043.605578703704</v>
      </c>
      <c r="T568" s="20">
        <f t="shared" si="52"/>
        <v>42078.563912037032</v>
      </c>
      <c r="U568">
        <f t="shared" si="53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21" t="s">
        <v>8313</v>
      </c>
      <c r="P569" t="s">
        <v>8318</v>
      </c>
      <c r="Q569">
        <f t="shared" si="50"/>
        <v>132</v>
      </c>
      <c r="R569">
        <f t="shared" si="56"/>
        <v>78.58</v>
      </c>
      <c r="S569" s="20">
        <f t="shared" si="51"/>
        <v>41785.452534722222</v>
      </c>
      <c r="T569" s="20">
        <f t="shared" si="52"/>
        <v>41815.452534722222</v>
      </c>
      <c r="U569">
        <f t="shared" si="53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21" t="s">
        <v>8313</v>
      </c>
      <c r="P570" t="s">
        <v>8318</v>
      </c>
      <c r="Q570">
        <f t="shared" si="50"/>
        <v>104</v>
      </c>
      <c r="R570">
        <f t="shared" si="56"/>
        <v>56.46</v>
      </c>
      <c r="S570" s="20">
        <f t="shared" si="51"/>
        <v>40379.776435185187</v>
      </c>
      <c r="T570" s="20">
        <f t="shared" si="52"/>
        <v>40422.155555555553</v>
      </c>
      <c r="U570">
        <f t="shared" si="53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21" t="s">
        <v>8322</v>
      </c>
      <c r="P571" t="s">
        <v>8324</v>
      </c>
      <c r="Q571">
        <f t="shared" si="50"/>
        <v>112</v>
      </c>
      <c r="R571">
        <f t="shared" si="56"/>
        <v>367.97</v>
      </c>
      <c r="S571" s="20">
        <f t="shared" si="51"/>
        <v>42257.882731481484</v>
      </c>
      <c r="T571" s="20">
        <f t="shared" si="52"/>
        <v>42292.882731481484</v>
      </c>
      <c r="U571">
        <f t="shared" si="53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21" t="s">
        <v>8313</v>
      </c>
      <c r="P572" t="s">
        <v>8315</v>
      </c>
      <c r="Q572">
        <f t="shared" si="50"/>
        <v>107</v>
      </c>
      <c r="R572">
        <f>ROUND(E572/L572,2)</f>
        <v>273.83</v>
      </c>
      <c r="S572" s="20">
        <f t="shared" si="51"/>
        <v>41583.083981481483</v>
      </c>
      <c r="T572" s="20">
        <f t="shared" si="52"/>
        <v>41618.083981481483</v>
      </c>
      <c r="U572">
        <f t="shared" si="53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21" t="s">
        <v>8322</v>
      </c>
      <c r="P573" t="s">
        <v>8323</v>
      </c>
      <c r="Q573">
        <f t="shared" si="50"/>
        <v>21</v>
      </c>
      <c r="R573">
        <f t="shared" ref="R573:R601" si="57">IFERROR(ROUND(E573/L573,2),0)</f>
        <v>105.93</v>
      </c>
      <c r="S573" s="20">
        <f t="shared" si="51"/>
        <v>42247.496759259258</v>
      </c>
      <c r="T573" s="20">
        <f t="shared" si="52"/>
        <v>42278.207638888889</v>
      </c>
      <c r="U573">
        <f t="shared" si="53"/>
        <v>2015</v>
      </c>
    </row>
    <row r="574" spans="1:21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21" t="s">
        <v>8320</v>
      </c>
      <c r="P574" t="s">
        <v>8321</v>
      </c>
      <c r="Q574">
        <f t="shared" si="50"/>
        <v>128</v>
      </c>
      <c r="R574">
        <f t="shared" si="57"/>
        <v>72.760000000000005</v>
      </c>
      <c r="S574" s="20">
        <f t="shared" si="51"/>
        <v>42144.573807870373</v>
      </c>
      <c r="T574" s="20">
        <f t="shared" si="52"/>
        <v>42166.165972222225</v>
      </c>
      <c r="U574">
        <f t="shared" si="53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21" t="s">
        <v>8325</v>
      </c>
      <c r="P575" t="s">
        <v>8326</v>
      </c>
      <c r="Q575">
        <f t="shared" si="50"/>
        <v>128</v>
      </c>
      <c r="R575">
        <f t="shared" si="57"/>
        <v>492.31</v>
      </c>
      <c r="S575" s="20">
        <f t="shared" si="51"/>
        <v>42019.590173611112</v>
      </c>
      <c r="T575" s="20">
        <f t="shared" si="52"/>
        <v>42049.590173611112</v>
      </c>
      <c r="U575">
        <f t="shared" si="53"/>
        <v>2015</v>
      </c>
    </row>
    <row r="576" spans="1:21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21" t="s">
        <v>8320</v>
      </c>
      <c r="P576" t="s">
        <v>8321</v>
      </c>
      <c r="Q576">
        <f t="shared" si="50"/>
        <v>128</v>
      </c>
      <c r="R576">
        <f t="shared" si="57"/>
        <v>90.74</v>
      </c>
      <c r="S576" s="20">
        <f t="shared" si="51"/>
        <v>42158.065694444449</v>
      </c>
      <c r="T576" s="20">
        <f t="shared" si="52"/>
        <v>42201</v>
      </c>
      <c r="U576">
        <f t="shared" si="53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21" t="s">
        <v>8322</v>
      </c>
      <c r="P577" t="s">
        <v>8324</v>
      </c>
      <c r="Q577">
        <f t="shared" si="50"/>
        <v>26</v>
      </c>
      <c r="R577">
        <f t="shared" si="57"/>
        <v>133.25</v>
      </c>
      <c r="S577" s="20">
        <f t="shared" si="51"/>
        <v>42504.403877314813</v>
      </c>
      <c r="T577" s="20">
        <f t="shared" si="52"/>
        <v>42549.403877314813</v>
      </c>
      <c r="U577">
        <f t="shared" si="53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21" t="s">
        <v>8320</v>
      </c>
      <c r="P578" t="s">
        <v>8360</v>
      </c>
      <c r="Q578">
        <f t="shared" ref="Q578:Q641" si="58">ROUND(E578/D578*100,0)</f>
        <v>120</v>
      </c>
      <c r="R578">
        <f t="shared" si="57"/>
        <v>108.24</v>
      </c>
      <c r="S578" s="20">
        <f t="shared" ref="S578:S641" si="59">(((J578/60)/60)/24)+DATE(1970,1,1)</f>
        <v>41888.674826388888</v>
      </c>
      <c r="T578" s="20">
        <f t="shared" ref="T578:T641" si="60">(((I578/60)/60)/24)+DATE(1970,1,1)</f>
        <v>41918.674826388888</v>
      </c>
      <c r="U578">
        <f t="shared" si="53"/>
        <v>2014</v>
      </c>
    </row>
    <row r="579" spans="1:21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21" t="s">
        <v>8320</v>
      </c>
      <c r="P579" t="s">
        <v>8321</v>
      </c>
      <c r="Q579">
        <f t="shared" si="58"/>
        <v>127</v>
      </c>
      <c r="R579">
        <f t="shared" si="57"/>
        <v>69.569999999999993</v>
      </c>
      <c r="S579" s="20">
        <f t="shared" si="59"/>
        <v>41871.755694444444</v>
      </c>
      <c r="T579" s="20">
        <f t="shared" si="60"/>
        <v>41901.755694444444</v>
      </c>
      <c r="U579">
        <f t="shared" ref="U579:U642" si="61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21" t="s">
        <v>8313</v>
      </c>
      <c r="P580" t="s">
        <v>8318</v>
      </c>
      <c r="Q580">
        <f t="shared" si="58"/>
        <v>106</v>
      </c>
      <c r="R580">
        <f t="shared" si="57"/>
        <v>62.71</v>
      </c>
      <c r="S580" s="20">
        <f t="shared" si="59"/>
        <v>40567.694560185184</v>
      </c>
      <c r="T580" s="20">
        <f t="shared" si="60"/>
        <v>40612.694560185184</v>
      </c>
      <c r="U580">
        <f t="shared" si="61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21" t="s">
        <v>8322</v>
      </c>
      <c r="P581" t="s">
        <v>8352</v>
      </c>
      <c r="Q581">
        <f t="shared" si="58"/>
        <v>253</v>
      </c>
      <c r="R581">
        <f t="shared" si="57"/>
        <v>68.25</v>
      </c>
      <c r="S581" s="20">
        <f t="shared" si="59"/>
        <v>42704.857094907406</v>
      </c>
      <c r="T581" s="20">
        <f t="shared" si="60"/>
        <v>42764.857094907406</v>
      </c>
      <c r="U581">
        <f t="shared" si="61"/>
        <v>2016</v>
      </c>
    </row>
    <row r="582" spans="1:21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21" t="s">
        <v>8320</v>
      </c>
      <c r="P582" t="s">
        <v>8321</v>
      </c>
      <c r="Q582">
        <f t="shared" si="58"/>
        <v>103</v>
      </c>
      <c r="R582">
        <f t="shared" si="57"/>
        <v>93.81</v>
      </c>
      <c r="S582" s="20">
        <f t="shared" si="59"/>
        <v>41964.315532407403</v>
      </c>
      <c r="T582" s="20">
        <f t="shared" si="60"/>
        <v>41995.166666666672</v>
      </c>
      <c r="U582">
        <f t="shared" si="61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21" t="s">
        <v>8328</v>
      </c>
      <c r="P583" t="s">
        <v>8329</v>
      </c>
      <c r="Q583">
        <f t="shared" si="58"/>
        <v>100</v>
      </c>
      <c r="R583">
        <f t="shared" si="57"/>
        <v>126.81</v>
      </c>
      <c r="S583" s="20">
        <f t="shared" si="59"/>
        <v>41186.306527777779</v>
      </c>
      <c r="T583" s="20">
        <f t="shared" si="60"/>
        <v>41211.306527777779</v>
      </c>
      <c r="U583">
        <f t="shared" si="61"/>
        <v>2012</v>
      </c>
    </row>
    <row r="584" spans="1:21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21" t="s">
        <v>8320</v>
      </c>
      <c r="P584" t="s">
        <v>8321</v>
      </c>
      <c r="Q584">
        <f t="shared" si="58"/>
        <v>70</v>
      </c>
      <c r="R584">
        <f t="shared" si="57"/>
        <v>63.56</v>
      </c>
      <c r="S584" s="20">
        <f t="shared" si="59"/>
        <v>41990.584108796291</v>
      </c>
      <c r="T584" s="20">
        <f t="shared" si="60"/>
        <v>42036.120833333334</v>
      </c>
      <c r="U584">
        <f t="shared" si="61"/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21" t="s">
        <v>8322</v>
      </c>
      <c r="P585" t="s">
        <v>8324</v>
      </c>
      <c r="Q585">
        <f t="shared" si="58"/>
        <v>31</v>
      </c>
      <c r="R585">
        <f t="shared" si="57"/>
        <v>102.02</v>
      </c>
      <c r="S585" s="20">
        <f t="shared" si="59"/>
        <v>42402.709652777776</v>
      </c>
      <c r="T585" s="20">
        <f t="shared" si="60"/>
        <v>42432.709652777776</v>
      </c>
      <c r="U585">
        <f t="shared" si="61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21" t="s">
        <v>8328</v>
      </c>
      <c r="P586" t="s">
        <v>8329</v>
      </c>
      <c r="Q586">
        <f t="shared" si="58"/>
        <v>497</v>
      </c>
      <c r="R586">
        <f t="shared" si="57"/>
        <v>51.72</v>
      </c>
      <c r="S586" s="20">
        <f t="shared" si="59"/>
        <v>41399.99622685185</v>
      </c>
      <c r="T586" s="20">
        <f t="shared" si="60"/>
        <v>41420.99622685185</v>
      </c>
      <c r="U586">
        <f t="shared" si="61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21" t="s">
        <v>8341</v>
      </c>
      <c r="P587" t="s">
        <v>8342</v>
      </c>
      <c r="Q587">
        <f t="shared" si="58"/>
        <v>123</v>
      </c>
      <c r="R587">
        <f t="shared" si="57"/>
        <v>94.74</v>
      </c>
      <c r="S587" s="20">
        <f t="shared" si="59"/>
        <v>42758.975937499999</v>
      </c>
      <c r="T587" s="20">
        <f t="shared" si="60"/>
        <v>42795.791666666672</v>
      </c>
      <c r="U587">
        <f t="shared" si="61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21" t="s">
        <v>8328</v>
      </c>
      <c r="P588" t="s">
        <v>8329</v>
      </c>
      <c r="Q588">
        <f t="shared" si="58"/>
        <v>124</v>
      </c>
      <c r="R588">
        <f t="shared" si="57"/>
        <v>92.54</v>
      </c>
      <c r="S588" s="20">
        <f t="shared" si="59"/>
        <v>40564.994837962964</v>
      </c>
      <c r="T588" s="20">
        <f t="shared" si="60"/>
        <v>40594.994837962964</v>
      </c>
      <c r="U588">
        <f t="shared" si="61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21" t="s">
        <v>8322</v>
      </c>
      <c r="P589" t="s">
        <v>8352</v>
      </c>
      <c r="Q589">
        <f t="shared" si="58"/>
        <v>124</v>
      </c>
      <c r="R589">
        <f t="shared" si="57"/>
        <v>88.24</v>
      </c>
      <c r="S589" s="20">
        <f t="shared" si="59"/>
        <v>42331.708032407405</v>
      </c>
      <c r="T589" s="20">
        <f t="shared" si="60"/>
        <v>42391.708032407405</v>
      </c>
      <c r="U589">
        <f t="shared" si="61"/>
        <v>2015</v>
      </c>
    </row>
    <row r="590" spans="1:21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21" t="s">
        <v>8320</v>
      </c>
      <c r="P590" t="s">
        <v>8321</v>
      </c>
      <c r="Q590">
        <f t="shared" si="58"/>
        <v>103</v>
      </c>
      <c r="R590">
        <f t="shared" si="57"/>
        <v>62.05</v>
      </c>
      <c r="S590" s="20">
        <f t="shared" si="59"/>
        <v>41802.574282407404</v>
      </c>
      <c r="T590" s="20">
        <f t="shared" si="60"/>
        <v>41823.165972222225</v>
      </c>
      <c r="U590">
        <f t="shared" si="61"/>
        <v>2014</v>
      </c>
    </row>
    <row r="591" spans="1:21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21" t="s">
        <v>8320</v>
      </c>
      <c r="P591" t="s">
        <v>8321</v>
      </c>
      <c r="Q591">
        <f t="shared" si="58"/>
        <v>123</v>
      </c>
      <c r="R591">
        <f t="shared" si="57"/>
        <v>71.239999999999995</v>
      </c>
      <c r="S591" s="20">
        <f t="shared" si="59"/>
        <v>42473.007037037038</v>
      </c>
      <c r="T591" s="20">
        <f t="shared" si="60"/>
        <v>42503.007037037038</v>
      </c>
      <c r="U591">
        <f t="shared" si="61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21" t="s">
        <v>8320</v>
      </c>
      <c r="P592" t="s">
        <v>8360</v>
      </c>
      <c r="Q592">
        <f t="shared" si="58"/>
        <v>246</v>
      </c>
      <c r="R592">
        <f t="shared" si="57"/>
        <v>67.7</v>
      </c>
      <c r="S592" s="20">
        <f t="shared" si="59"/>
        <v>41158.993923611109</v>
      </c>
      <c r="T592" s="20">
        <f t="shared" si="60"/>
        <v>41188.993923611109</v>
      </c>
      <c r="U592">
        <f t="shared" si="61"/>
        <v>2012</v>
      </c>
    </row>
    <row r="593" spans="1:21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21" t="s">
        <v>8320</v>
      </c>
      <c r="P593" t="s">
        <v>8321</v>
      </c>
      <c r="Q593">
        <f t="shared" si="58"/>
        <v>102</v>
      </c>
      <c r="R593">
        <f t="shared" si="57"/>
        <v>106.57</v>
      </c>
      <c r="S593" s="20">
        <f t="shared" si="59"/>
        <v>42337.792511574073</v>
      </c>
      <c r="T593" s="20">
        <f t="shared" si="60"/>
        <v>42374.996527777781</v>
      </c>
      <c r="U593">
        <f t="shared" si="61"/>
        <v>2015</v>
      </c>
    </row>
    <row r="594" spans="1:21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21" t="s">
        <v>8320</v>
      </c>
      <c r="P594" t="s">
        <v>8321</v>
      </c>
      <c r="Q594">
        <f t="shared" si="58"/>
        <v>102</v>
      </c>
      <c r="R594">
        <f t="shared" si="57"/>
        <v>66.59</v>
      </c>
      <c r="S594" s="20">
        <f t="shared" si="59"/>
        <v>41971.002152777779</v>
      </c>
      <c r="T594" s="20">
        <f t="shared" si="60"/>
        <v>42004</v>
      </c>
      <c r="U594">
        <f t="shared" si="61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21" t="s">
        <v>8341</v>
      </c>
      <c r="P595" t="s">
        <v>8342</v>
      </c>
      <c r="Q595">
        <f t="shared" si="58"/>
        <v>102</v>
      </c>
      <c r="R595">
        <f t="shared" si="57"/>
        <v>103.64</v>
      </c>
      <c r="S595" s="20">
        <f t="shared" si="59"/>
        <v>42636.868518518517</v>
      </c>
      <c r="T595" s="20">
        <f t="shared" si="60"/>
        <v>42666.868518518517</v>
      </c>
      <c r="U595">
        <f t="shared" si="61"/>
        <v>2016</v>
      </c>
    </row>
    <row r="596" spans="1:21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21" t="s">
        <v>8320</v>
      </c>
      <c r="P596" t="s">
        <v>8321</v>
      </c>
      <c r="Q596">
        <f t="shared" si="58"/>
        <v>122</v>
      </c>
      <c r="R596">
        <f t="shared" si="57"/>
        <v>716.35</v>
      </c>
      <c r="S596" s="20">
        <f t="shared" si="59"/>
        <v>42605.765381944439</v>
      </c>
      <c r="T596" s="20">
        <f t="shared" si="60"/>
        <v>42634.125</v>
      </c>
      <c r="U596">
        <f t="shared" si="61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21" t="s">
        <v>8313</v>
      </c>
      <c r="P597" t="s">
        <v>8318</v>
      </c>
      <c r="Q597">
        <f t="shared" si="58"/>
        <v>101</v>
      </c>
      <c r="R597">
        <f t="shared" si="57"/>
        <v>139.83000000000001</v>
      </c>
      <c r="S597" s="20">
        <f t="shared" si="59"/>
        <v>42163.897916666669</v>
      </c>
      <c r="T597" s="20">
        <f t="shared" si="60"/>
        <v>42208.132638888885</v>
      </c>
      <c r="U597">
        <f t="shared" si="61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21" t="s">
        <v>8320</v>
      </c>
      <c r="P598" t="s">
        <v>8360</v>
      </c>
      <c r="Q598">
        <f t="shared" si="58"/>
        <v>122</v>
      </c>
      <c r="R598">
        <f t="shared" si="57"/>
        <v>109.59</v>
      </c>
      <c r="S598" s="20">
        <f t="shared" si="59"/>
        <v>42654.973703703698</v>
      </c>
      <c r="T598" s="20">
        <f t="shared" si="60"/>
        <v>42674.166666666672</v>
      </c>
      <c r="U598">
        <f t="shared" si="61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21" t="s">
        <v>8322</v>
      </c>
      <c r="P599" t="s">
        <v>8352</v>
      </c>
      <c r="Q599">
        <f t="shared" si="58"/>
        <v>121</v>
      </c>
      <c r="R599">
        <f t="shared" si="57"/>
        <v>55.81</v>
      </c>
      <c r="S599" s="20">
        <f t="shared" si="59"/>
        <v>41387.171805555554</v>
      </c>
      <c r="T599" s="20">
        <f t="shared" si="60"/>
        <v>41417.171805555554</v>
      </c>
      <c r="U599">
        <f t="shared" si="61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21" t="s">
        <v>8322</v>
      </c>
      <c r="P600" t="s">
        <v>8358</v>
      </c>
      <c r="Q600">
        <f t="shared" si="58"/>
        <v>110</v>
      </c>
      <c r="R600">
        <f t="shared" si="57"/>
        <v>31.44</v>
      </c>
      <c r="S600" s="20">
        <f t="shared" si="59"/>
        <v>41726.712754629632</v>
      </c>
      <c r="T600" s="20">
        <f t="shared" si="60"/>
        <v>41758.712754629632</v>
      </c>
      <c r="U600">
        <f t="shared" si="61"/>
        <v>2014</v>
      </c>
    </row>
    <row r="601" spans="1:21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21" t="s">
        <v>8320</v>
      </c>
      <c r="P601" t="s">
        <v>8321</v>
      </c>
      <c r="Q601">
        <f t="shared" si="58"/>
        <v>101</v>
      </c>
      <c r="R601">
        <f t="shared" si="57"/>
        <v>60.48</v>
      </c>
      <c r="S601" s="20">
        <f t="shared" si="59"/>
        <v>42068.888391203705</v>
      </c>
      <c r="T601" s="20">
        <f t="shared" si="60"/>
        <v>42098.846724537041</v>
      </c>
      <c r="U601">
        <f t="shared" si="61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21" t="s">
        <v>8313</v>
      </c>
      <c r="P602" t="s">
        <v>8314</v>
      </c>
      <c r="Q602">
        <f t="shared" si="58"/>
        <v>100</v>
      </c>
      <c r="R602">
        <f>ROUND(E602/L602,2)</f>
        <v>169.61</v>
      </c>
      <c r="S602" s="20">
        <f t="shared" si="59"/>
        <v>42324.96393518518</v>
      </c>
      <c r="T602" s="20">
        <f t="shared" si="60"/>
        <v>42354.96393518518</v>
      </c>
      <c r="U602">
        <f t="shared" si="61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21" t="s">
        <v>8328</v>
      </c>
      <c r="P603" t="s">
        <v>8330</v>
      </c>
      <c r="Q603">
        <f t="shared" si="58"/>
        <v>120</v>
      </c>
      <c r="R603">
        <f>IFERROR(ROUND(E603/L603,2),0)</f>
        <v>63.38</v>
      </c>
      <c r="S603" s="20">
        <f t="shared" si="59"/>
        <v>42607.226701388892</v>
      </c>
      <c r="T603" s="20">
        <f t="shared" si="60"/>
        <v>42637.226701388892</v>
      </c>
      <c r="U603">
        <f t="shared" si="61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21" t="s">
        <v>8313</v>
      </c>
      <c r="P604" t="s">
        <v>8314</v>
      </c>
      <c r="Q604">
        <f t="shared" si="58"/>
        <v>100</v>
      </c>
      <c r="R604">
        <f>ROUND(E604/L604,2)</f>
        <v>171.84</v>
      </c>
      <c r="S604" s="20">
        <f t="shared" si="59"/>
        <v>41760.796423611115</v>
      </c>
      <c r="T604" s="20">
        <f t="shared" si="60"/>
        <v>41806.229166666664</v>
      </c>
      <c r="U604">
        <f t="shared" si="61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21" t="s">
        <v>8313</v>
      </c>
      <c r="P605" t="s">
        <v>8318</v>
      </c>
      <c r="Q605">
        <f t="shared" si="58"/>
        <v>107</v>
      </c>
      <c r="R605">
        <f>IFERROR(ROUND(E605/L605,2),0)</f>
        <v>71.900000000000006</v>
      </c>
      <c r="S605" s="20">
        <f t="shared" si="59"/>
        <v>42760.498935185184</v>
      </c>
      <c r="T605" s="20">
        <f t="shared" si="60"/>
        <v>42790.498935185184</v>
      </c>
      <c r="U605">
        <f t="shared" si="61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21" t="s">
        <v>8341</v>
      </c>
      <c r="P606" t="s">
        <v>8342</v>
      </c>
      <c r="Q606">
        <f t="shared" si="58"/>
        <v>150</v>
      </c>
      <c r="R606">
        <f>IFERROR(ROUND(E606/L606,2),0)</f>
        <v>55.82</v>
      </c>
      <c r="S606" s="20">
        <f t="shared" si="59"/>
        <v>41806.637337962966</v>
      </c>
      <c r="T606" s="20">
        <f t="shared" si="60"/>
        <v>41836.637337962966</v>
      </c>
      <c r="U606">
        <f t="shared" si="61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21" t="s">
        <v>8313</v>
      </c>
      <c r="P607" t="s">
        <v>8314</v>
      </c>
      <c r="Q607">
        <f t="shared" si="58"/>
        <v>100</v>
      </c>
      <c r="R607">
        <f>ROUND(E607/L607,2)</f>
        <v>137.93</v>
      </c>
      <c r="S607" s="20">
        <f t="shared" si="59"/>
        <v>42271.176446759258</v>
      </c>
      <c r="T607" s="20">
        <f t="shared" si="60"/>
        <v>42301.176446759258</v>
      </c>
      <c r="U607">
        <f t="shared" si="61"/>
        <v>2015</v>
      </c>
    </row>
    <row r="608" spans="1:21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21" t="s">
        <v>8320</v>
      </c>
      <c r="P608" t="s">
        <v>8321</v>
      </c>
      <c r="Q608">
        <f t="shared" si="58"/>
        <v>100</v>
      </c>
      <c r="R608">
        <f t="shared" ref="R608:R624" si="62">IFERROR(ROUND(E608/L608,2),0)</f>
        <v>1000</v>
      </c>
      <c r="S608" s="20">
        <f t="shared" si="59"/>
        <v>41850.400937500002</v>
      </c>
      <c r="T608" s="20">
        <f t="shared" si="60"/>
        <v>41895.400937500002</v>
      </c>
      <c r="U608">
        <f t="shared" si="61"/>
        <v>2014</v>
      </c>
    </row>
    <row r="609" spans="1:21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21" t="s">
        <v>8313</v>
      </c>
      <c r="P609" t="s">
        <v>8318</v>
      </c>
      <c r="Q609">
        <f t="shared" si="58"/>
        <v>124</v>
      </c>
      <c r="R609">
        <f t="shared" si="62"/>
        <v>139.53</v>
      </c>
      <c r="S609" s="20">
        <f t="shared" si="59"/>
        <v>41837.210543981484</v>
      </c>
      <c r="T609" s="20">
        <f t="shared" si="60"/>
        <v>41859</v>
      </c>
      <c r="U609">
        <f t="shared" si="61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21" t="s">
        <v>8320</v>
      </c>
      <c r="P610" t="s">
        <v>8360</v>
      </c>
      <c r="Q610">
        <f t="shared" si="58"/>
        <v>120</v>
      </c>
      <c r="R610">
        <f t="shared" si="62"/>
        <v>64.16</v>
      </c>
      <c r="S610" s="20">
        <f t="shared" si="59"/>
        <v>42255.333252314813</v>
      </c>
      <c r="T610" s="20">
        <f t="shared" si="60"/>
        <v>42285.333252314813</v>
      </c>
      <c r="U610">
        <f t="shared" si="61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21" t="s">
        <v>8336</v>
      </c>
      <c r="P611" t="s">
        <v>8354</v>
      </c>
      <c r="Q611">
        <f t="shared" si="58"/>
        <v>141</v>
      </c>
      <c r="R611">
        <f t="shared" si="62"/>
        <v>57.93</v>
      </c>
      <c r="S611" s="20">
        <f t="shared" si="59"/>
        <v>40936.678506944445</v>
      </c>
      <c r="T611" s="20">
        <f t="shared" si="60"/>
        <v>40966.678506944445</v>
      </c>
      <c r="U611">
        <f t="shared" si="61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21" t="s">
        <v>8313</v>
      </c>
      <c r="P612" t="s">
        <v>8317</v>
      </c>
      <c r="Q612">
        <f t="shared" si="58"/>
        <v>12</v>
      </c>
      <c r="R612">
        <f t="shared" si="62"/>
        <v>314.29000000000002</v>
      </c>
      <c r="S612" s="20">
        <f t="shared" si="59"/>
        <v>41970.64061342593</v>
      </c>
      <c r="T612" s="20">
        <f t="shared" si="60"/>
        <v>42001.64061342593</v>
      </c>
      <c r="U612">
        <f t="shared" si="61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21" t="s">
        <v>8341</v>
      </c>
      <c r="P613" t="s">
        <v>8342</v>
      </c>
      <c r="Q613">
        <f t="shared" si="58"/>
        <v>40</v>
      </c>
      <c r="R613">
        <f t="shared" si="62"/>
        <v>78.44</v>
      </c>
      <c r="S613" s="20">
        <f t="shared" si="59"/>
        <v>42493.600810185191</v>
      </c>
      <c r="T613" s="20">
        <f t="shared" si="60"/>
        <v>42553.600810185191</v>
      </c>
      <c r="U613">
        <f t="shared" si="61"/>
        <v>2016</v>
      </c>
    </row>
    <row r="614" spans="1:21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21" t="s">
        <v>8320</v>
      </c>
      <c r="P614" t="s">
        <v>8321</v>
      </c>
      <c r="Q614">
        <f t="shared" si="58"/>
        <v>119</v>
      </c>
      <c r="R614">
        <f t="shared" si="62"/>
        <v>125.05</v>
      </c>
      <c r="S614" s="20">
        <f t="shared" si="59"/>
        <v>41989.24754629629</v>
      </c>
      <c r="T614" s="20">
        <f t="shared" si="60"/>
        <v>42006.24754629629</v>
      </c>
      <c r="U614">
        <f t="shared" si="61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21" t="s">
        <v>8322</v>
      </c>
      <c r="P615" t="s">
        <v>8324</v>
      </c>
      <c r="Q615">
        <f t="shared" si="58"/>
        <v>39</v>
      </c>
      <c r="R615">
        <f t="shared" si="62"/>
        <v>788.53</v>
      </c>
      <c r="S615" s="20">
        <f t="shared" si="59"/>
        <v>41984.692731481482</v>
      </c>
      <c r="T615" s="20">
        <f t="shared" si="60"/>
        <v>42018.166666666672</v>
      </c>
      <c r="U615">
        <f t="shared" si="61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21" t="s">
        <v>8328</v>
      </c>
      <c r="P616" t="s">
        <v>8329</v>
      </c>
      <c r="Q616">
        <f t="shared" si="58"/>
        <v>118</v>
      </c>
      <c r="R616">
        <f t="shared" si="62"/>
        <v>131.16999999999999</v>
      </c>
      <c r="S616" s="20">
        <f t="shared" si="59"/>
        <v>41988.964062500003</v>
      </c>
      <c r="T616" s="20">
        <f t="shared" si="60"/>
        <v>42028.964062500003</v>
      </c>
      <c r="U616">
        <f t="shared" si="61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21" t="s">
        <v>8322</v>
      </c>
      <c r="P617" t="s">
        <v>8324</v>
      </c>
      <c r="Q617">
        <f t="shared" si="58"/>
        <v>147</v>
      </c>
      <c r="R617">
        <f t="shared" si="62"/>
        <v>42.89</v>
      </c>
      <c r="S617" s="20">
        <f t="shared" si="59"/>
        <v>42045.957314814819</v>
      </c>
      <c r="T617" s="20">
        <f t="shared" si="60"/>
        <v>42075.915648148148</v>
      </c>
      <c r="U617">
        <f t="shared" si="61"/>
        <v>2015</v>
      </c>
    </row>
    <row r="618" spans="1:21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21" t="s">
        <v>8320</v>
      </c>
      <c r="P618" t="s">
        <v>8321</v>
      </c>
      <c r="Q618">
        <f t="shared" si="58"/>
        <v>100</v>
      </c>
      <c r="R618">
        <f t="shared" si="62"/>
        <v>93.98</v>
      </c>
      <c r="S618" s="20">
        <f t="shared" si="59"/>
        <v>41826.871238425927</v>
      </c>
      <c r="T618" s="20">
        <f t="shared" si="60"/>
        <v>41859.57916666667</v>
      </c>
      <c r="U618">
        <f t="shared" si="61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21" t="s">
        <v>8322</v>
      </c>
      <c r="P619" t="s">
        <v>8352</v>
      </c>
      <c r="Q619">
        <f t="shared" si="58"/>
        <v>235</v>
      </c>
      <c r="R619">
        <f t="shared" si="62"/>
        <v>64.180000000000007</v>
      </c>
      <c r="S619" s="20">
        <f t="shared" si="59"/>
        <v>42010.822233796294</v>
      </c>
      <c r="T619" s="20">
        <f t="shared" si="60"/>
        <v>42040.822233796294</v>
      </c>
      <c r="U619">
        <f t="shared" si="61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21" t="s">
        <v>8336</v>
      </c>
      <c r="P620" t="s">
        <v>8354</v>
      </c>
      <c r="Q620">
        <f t="shared" si="58"/>
        <v>1174</v>
      </c>
      <c r="R620">
        <f t="shared" si="62"/>
        <v>81.56</v>
      </c>
      <c r="S620" s="20">
        <f t="shared" si="59"/>
        <v>42202.278194444443</v>
      </c>
      <c r="T620" s="20">
        <f t="shared" si="60"/>
        <v>42232.278194444443</v>
      </c>
      <c r="U620">
        <f t="shared" si="61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21" t="s">
        <v>8328</v>
      </c>
      <c r="P621" t="s">
        <v>8333</v>
      </c>
      <c r="Q621">
        <f t="shared" si="58"/>
        <v>117</v>
      </c>
      <c r="R621">
        <f t="shared" si="62"/>
        <v>45.99</v>
      </c>
      <c r="S621" s="20">
        <f t="shared" si="59"/>
        <v>42755.627372685187</v>
      </c>
      <c r="T621" s="20">
        <f t="shared" si="60"/>
        <v>42800.833333333328</v>
      </c>
      <c r="U621">
        <f t="shared" si="61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21" t="s">
        <v>8322</v>
      </c>
      <c r="P622" t="s">
        <v>8324</v>
      </c>
      <c r="Q622">
        <f t="shared" si="58"/>
        <v>8</v>
      </c>
      <c r="R622">
        <f t="shared" si="62"/>
        <v>292.08</v>
      </c>
      <c r="S622" s="20">
        <f t="shared" si="59"/>
        <v>41926.29965277778</v>
      </c>
      <c r="T622" s="20">
        <f t="shared" si="60"/>
        <v>41956.334722222222</v>
      </c>
      <c r="U622">
        <f t="shared" si="61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21" t="s">
        <v>8313</v>
      </c>
      <c r="P623" t="s">
        <v>8318</v>
      </c>
      <c r="Q623">
        <f t="shared" si="58"/>
        <v>117</v>
      </c>
      <c r="R623">
        <f t="shared" si="62"/>
        <v>40.76</v>
      </c>
      <c r="S623" s="20">
        <f t="shared" si="59"/>
        <v>41890.167453703703</v>
      </c>
      <c r="T623" s="20">
        <f t="shared" si="60"/>
        <v>41920.167453703703</v>
      </c>
      <c r="U623">
        <f t="shared" si="61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21" t="s">
        <v>8328</v>
      </c>
      <c r="P624" t="s">
        <v>8329</v>
      </c>
      <c r="Q624">
        <f t="shared" si="58"/>
        <v>155</v>
      </c>
      <c r="R624">
        <f t="shared" si="62"/>
        <v>112.02</v>
      </c>
      <c r="S624" s="20">
        <f t="shared" si="59"/>
        <v>41135.699687500004</v>
      </c>
      <c r="T624" s="20">
        <f t="shared" si="60"/>
        <v>41163.699687500004</v>
      </c>
      <c r="U624">
        <f t="shared" si="61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21" t="s">
        <v>8313</v>
      </c>
      <c r="P625" t="s">
        <v>8314</v>
      </c>
      <c r="Q625">
        <f t="shared" si="58"/>
        <v>137</v>
      </c>
      <c r="R625">
        <f>ROUND(E625/L625,2)</f>
        <v>63.92</v>
      </c>
      <c r="S625" s="20">
        <f t="shared" si="59"/>
        <v>42177.007071759261</v>
      </c>
      <c r="T625" s="20">
        <f t="shared" si="60"/>
        <v>42208.125</v>
      </c>
      <c r="U625">
        <f t="shared" si="61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21" t="s">
        <v>8313</v>
      </c>
      <c r="P626" t="s">
        <v>8314</v>
      </c>
      <c r="Q626">
        <f t="shared" si="58"/>
        <v>116</v>
      </c>
      <c r="R626">
        <f>ROUND(E626/L626,2)</f>
        <v>223.48</v>
      </c>
      <c r="S626" s="20">
        <f t="shared" si="59"/>
        <v>41807.701921296299</v>
      </c>
      <c r="T626" s="20">
        <f t="shared" si="60"/>
        <v>41837.701921296299</v>
      </c>
      <c r="U626">
        <f t="shared" si="61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21" t="s">
        <v>8341</v>
      </c>
      <c r="P627" t="s">
        <v>8342</v>
      </c>
      <c r="Q627">
        <f t="shared" si="58"/>
        <v>41</v>
      </c>
      <c r="R627">
        <f t="shared" ref="R627:R652" si="63">IFERROR(ROUND(E627/L627,2),0)</f>
        <v>120.77</v>
      </c>
      <c r="S627" s="20">
        <f t="shared" si="59"/>
        <v>42742.680902777778</v>
      </c>
      <c r="T627" s="20">
        <f t="shared" si="60"/>
        <v>42777.680902777778</v>
      </c>
      <c r="U627">
        <f t="shared" si="61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21" t="s">
        <v>8322</v>
      </c>
      <c r="P628" t="s">
        <v>8352</v>
      </c>
      <c r="Q628">
        <f t="shared" si="58"/>
        <v>116</v>
      </c>
      <c r="R628">
        <f t="shared" si="63"/>
        <v>84.46</v>
      </c>
      <c r="S628" s="20">
        <f t="shared" si="59"/>
        <v>40347.837800925925</v>
      </c>
      <c r="T628" s="20">
        <f t="shared" si="60"/>
        <v>40414.166666666664</v>
      </c>
      <c r="U628">
        <f t="shared" si="61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21" t="s">
        <v>8339</v>
      </c>
      <c r="P629" t="s">
        <v>8355</v>
      </c>
      <c r="Q629">
        <f t="shared" si="58"/>
        <v>144</v>
      </c>
      <c r="R629">
        <f t="shared" si="63"/>
        <v>40.799999999999997</v>
      </c>
      <c r="S629" s="20">
        <f t="shared" si="59"/>
        <v>41839.005671296298</v>
      </c>
      <c r="T629" s="20">
        <f t="shared" si="60"/>
        <v>41869.005671296298</v>
      </c>
      <c r="U629">
        <f t="shared" si="61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21" t="s">
        <v>8339</v>
      </c>
      <c r="P630" t="s">
        <v>8355</v>
      </c>
      <c r="Q630">
        <f t="shared" si="58"/>
        <v>115</v>
      </c>
      <c r="R630">
        <f t="shared" si="63"/>
        <v>62.07</v>
      </c>
      <c r="S630" s="20">
        <f t="shared" si="59"/>
        <v>42779.908449074079</v>
      </c>
      <c r="T630" s="20">
        <f t="shared" si="60"/>
        <v>42799.908449074079</v>
      </c>
      <c r="U630">
        <f t="shared" si="61"/>
        <v>2017</v>
      </c>
    </row>
    <row r="631" spans="1:21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21" t="s">
        <v>8320</v>
      </c>
      <c r="P631" t="s">
        <v>8321</v>
      </c>
      <c r="Q631">
        <f t="shared" si="58"/>
        <v>154</v>
      </c>
      <c r="R631">
        <f t="shared" si="63"/>
        <v>110.87</v>
      </c>
      <c r="S631" s="20">
        <f t="shared" si="59"/>
        <v>42134.172071759262</v>
      </c>
      <c r="T631" s="20">
        <f t="shared" si="60"/>
        <v>42155.290972222225</v>
      </c>
      <c r="U631">
        <f t="shared" si="61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21" t="s">
        <v>8322</v>
      </c>
      <c r="P632" t="s">
        <v>8358</v>
      </c>
      <c r="Q632">
        <f t="shared" si="58"/>
        <v>100</v>
      </c>
      <c r="R632">
        <f t="shared" si="63"/>
        <v>136.9</v>
      </c>
      <c r="S632" s="20">
        <f t="shared" si="59"/>
        <v>42037.950937500005</v>
      </c>
      <c r="T632" s="20">
        <f t="shared" si="60"/>
        <v>42072.909270833334</v>
      </c>
      <c r="U632">
        <f t="shared" si="61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21" t="s">
        <v>8328</v>
      </c>
      <c r="P633" t="s">
        <v>8329</v>
      </c>
      <c r="Q633">
        <f t="shared" si="58"/>
        <v>115</v>
      </c>
      <c r="R633">
        <f t="shared" si="63"/>
        <v>67.88</v>
      </c>
      <c r="S633" s="20">
        <f t="shared" si="59"/>
        <v>40933.856967592597</v>
      </c>
      <c r="T633" s="20">
        <f t="shared" si="60"/>
        <v>40993.815300925926</v>
      </c>
      <c r="U633">
        <f t="shared" si="61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21" t="s">
        <v>8322</v>
      </c>
      <c r="P634" t="s">
        <v>8324</v>
      </c>
      <c r="Q634">
        <f t="shared" si="58"/>
        <v>6</v>
      </c>
      <c r="R634">
        <f t="shared" si="63"/>
        <v>603.53</v>
      </c>
      <c r="S634" s="20">
        <f t="shared" si="59"/>
        <v>42520.235486111109</v>
      </c>
      <c r="T634" s="20">
        <f t="shared" si="60"/>
        <v>42572.583333333328</v>
      </c>
      <c r="U634">
        <f t="shared" si="61"/>
        <v>2016</v>
      </c>
    </row>
    <row r="635" spans="1:21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21" t="s">
        <v>8320</v>
      </c>
      <c r="P635" t="s">
        <v>8321</v>
      </c>
      <c r="Q635">
        <f t="shared" si="58"/>
        <v>115</v>
      </c>
      <c r="R635">
        <f t="shared" si="63"/>
        <v>184.68</v>
      </c>
      <c r="S635" s="20">
        <f t="shared" si="59"/>
        <v>42494.563449074078</v>
      </c>
      <c r="T635" s="20">
        <f t="shared" si="60"/>
        <v>42524.563449074078</v>
      </c>
      <c r="U635">
        <f t="shared" si="61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21" t="s">
        <v>8320</v>
      </c>
      <c r="P636" t="s">
        <v>8360</v>
      </c>
      <c r="Q636">
        <f t="shared" si="58"/>
        <v>5</v>
      </c>
      <c r="R636">
        <f t="shared" si="63"/>
        <v>1270.22</v>
      </c>
      <c r="S636" s="20">
        <f t="shared" si="59"/>
        <v>42065.818807870368</v>
      </c>
      <c r="T636" s="20">
        <f t="shared" si="60"/>
        <v>42125.777141203704</v>
      </c>
      <c r="U636">
        <f t="shared" si="61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21" t="s">
        <v>8336</v>
      </c>
      <c r="P637" t="s">
        <v>8354</v>
      </c>
      <c r="Q637">
        <f t="shared" si="58"/>
        <v>134</v>
      </c>
      <c r="R637">
        <f t="shared" si="63"/>
        <v>23.81</v>
      </c>
      <c r="S637" s="20">
        <f t="shared" si="59"/>
        <v>41846.34579861111</v>
      </c>
      <c r="T637" s="20">
        <f t="shared" si="60"/>
        <v>41867.34579861111</v>
      </c>
      <c r="U637">
        <f t="shared" si="61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21" t="s">
        <v>8328</v>
      </c>
      <c r="P638" t="s">
        <v>8329</v>
      </c>
      <c r="Q638">
        <f t="shared" si="58"/>
        <v>114</v>
      </c>
      <c r="R638">
        <f t="shared" si="63"/>
        <v>72.06</v>
      </c>
      <c r="S638" s="20">
        <f t="shared" si="59"/>
        <v>42640.917939814812</v>
      </c>
      <c r="T638" s="20">
        <f t="shared" si="60"/>
        <v>42670.888194444444</v>
      </c>
      <c r="U638">
        <f t="shared" si="61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21" t="s">
        <v>8328</v>
      </c>
      <c r="P639" t="s">
        <v>8332</v>
      </c>
      <c r="Q639">
        <f t="shared" si="58"/>
        <v>146</v>
      </c>
      <c r="R639">
        <f t="shared" si="63"/>
        <v>98.82</v>
      </c>
      <c r="S639" s="20">
        <f t="shared" si="59"/>
        <v>41192.754942129628</v>
      </c>
      <c r="T639" s="20">
        <f t="shared" si="60"/>
        <v>41222.7966087963</v>
      </c>
      <c r="U639">
        <f t="shared" si="61"/>
        <v>2012</v>
      </c>
    </row>
    <row r="640" spans="1:21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21" t="s">
        <v>8320</v>
      </c>
      <c r="P640" t="s">
        <v>8321</v>
      </c>
      <c r="Q640">
        <f t="shared" si="58"/>
        <v>114</v>
      </c>
      <c r="R640">
        <f t="shared" si="63"/>
        <v>88.77</v>
      </c>
      <c r="S640" s="20">
        <f t="shared" si="59"/>
        <v>42233.738564814819</v>
      </c>
      <c r="T640" s="20">
        <f t="shared" si="60"/>
        <v>42263.738564814819</v>
      </c>
      <c r="U640">
        <f t="shared" si="61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21" t="s">
        <v>8328</v>
      </c>
      <c r="P641" t="s">
        <v>8329</v>
      </c>
      <c r="Q641">
        <f t="shared" si="58"/>
        <v>126</v>
      </c>
      <c r="R641">
        <f t="shared" si="63"/>
        <v>61.7</v>
      </c>
      <c r="S641" s="20">
        <f t="shared" si="59"/>
        <v>41889.004317129627</v>
      </c>
      <c r="T641" s="20">
        <f t="shared" si="60"/>
        <v>41919.004317129627</v>
      </c>
      <c r="U641">
        <f t="shared" si="61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21" t="s">
        <v>8325</v>
      </c>
      <c r="P642" t="s">
        <v>8326</v>
      </c>
      <c r="Q642">
        <f t="shared" ref="Q642:Q705" si="64">ROUND(E642/D642*100,0)</f>
        <v>315</v>
      </c>
      <c r="R642">
        <f t="shared" si="63"/>
        <v>105.05</v>
      </c>
      <c r="S642" s="20">
        <f t="shared" ref="S642:S705" si="65">(((J642/60)/60)/24)+DATE(1970,1,1)</f>
        <v>41579.734259259261</v>
      </c>
      <c r="T642" s="20">
        <f t="shared" ref="T642:T705" si="66">(((I642/60)/60)/24)+DATE(1970,1,1)</f>
        <v>41599.207638888889</v>
      </c>
      <c r="U642">
        <f t="shared" si="61"/>
        <v>2013</v>
      </c>
    </row>
    <row r="643" spans="1:21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21" t="s">
        <v>8320</v>
      </c>
      <c r="P643" t="s">
        <v>8321</v>
      </c>
      <c r="Q643">
        <f t="shared" si="64"/>
        <v>119</v>
      </c>
      <c r="R643">
        <f t="shared" si="63"/>
        <v>50.16</v>
      </c>
      <c r="S643" s="20">
        <f t="shared" si="65"/>
        <v>41778.637245370373</v>
      </c>
      <c r="T643" s="20">
        <f t="shared" si="66"/>
        <v>41810.958333333336</v>
      </c>
      <c r="U643">
        <f t="shared" ref="U643:U706" si="67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21" t="s">
        <v>8336</v>
      </c>
      <c r="P644" t="s">
        <v>8354</v>
      </c>
      <c r="Q644">
        <f t="shared" si="64"/>
        <v>287</v>
      </c>
      <c r="R644">
        <f t="shared" si="63"/>
        <v>41.78</v>
      </c>
      <c r="S644" s="20">
        <f t="shared" si="65"/>
        <v>42467.951979166668</v>
      </c>
      <c r="T644" s="20">
        <f t="shared" si="66"/>
        <v>42497.951979166668</v>
      </c>
      <c r="U644">
        <f t="shared" si="67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21" t="s">
        <v>8313</v>
      </c>
      <c r="P645" t="s">
        <v>8318</v>
      </c>
      <c r="Q645">
        <f t="shared" si="64"/>
        <v>113</v>
      </c>
      <c r="R645">
        <f t="shared" si="63"/>
        <v>48.05</v>
      </c>
      <c r="S645" s="20">
        <f t="shared" si="65"/>
        <v>40332.923842592594</v>
      </c>
      <c r="T645" s="20">
        <f t="shared" si="66"/>
        <v>40412.736111111109</v>
      </c>
      <c r="U645">
        <f t="shared" si="67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21" t="s">
        <v>8322</v>
      </c>
      <c r="P646" t="s">
        <v>8352</v>
      </c>
      <c r="Q646">
        <f t="shared" si="64"/>
        <v>150</v>
      </c>
      <c r="R646">
        <f t="shared" si="63"/>
        <v>160.44</v>
      </c>
      <c r="S646" s="20">
        <f t="shared" si="65"/>
        <v>41689.150011574071</v>
      </c>
      <c r="T646" s="20">
        <f t="shared" si="66"/>
        <v>41749.108344907407</v>
      </c>
      <c r="U646">
        <f t="shared" si="67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21" t="s">
        <v>8313</v>
      </c>
      <c r="P647" t="s">
        <v>8318</v>
      </c>
      <c r="Q647">
        <f t="shared" si="64"/>
        <v>112</v>
      </c>
      <c r="R647">
        <f t="shared" si="63"/>
        <v>181.13</v>
      </c>
      <c r="S647" s="20">
        <f t="shared" si="65"/>
        <v>41745.635960648149</v>
      </c>
      <c r="T647" s="20">
        <f t="shared" si="66"/>
        <v>41776.145833333336</v>
      </c>
      <c r="U647">
        <f t="shared" si="67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21" t="s">
        <v>8320</v>
      </c>
      <c r="P648" t="s">
        <v>8360</v>
      </c>
      <c r="Q648">
        <f t="shared" si="64"/>
        <v>1</v>
      </c>
      <c r="R648">
        <f t="shared" si="63"/>
        <v>415.78</v>
      </c>
      <c r="S648" s="20">
        <f t="shared" si="65"/>
        <v>42055.713368055556</v>
      </c>
      <c r="T648" s="20">
        <f t="shared" si="66"/>
        <v>42085.671701388885</v>
      </c>
      <c r="U648">
        <f t="shared" si="67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21" t="s">
        <v>8341</v>
      </c>
      <c r="P649" t="s">
        <v>8342</v>
      </c>
      <c r="Q649">
        <f t="shared" si="64"/>
        <v>280</v>
      </c>
      <c r="R649">
        <f t="shared" si="63"/>
        <v>81.27</v>
      </c>
      <c r="S649" s="20">
        <f t="shared" si="65"/>
        <v>42430.720451388886</v>
      </c>
      <c r="T649" s="20">
        <f t="shared" si="66"/>
        <v>42461.166666666672</v>
      </c>
      <c r="U649">
        <f t="shared" si="67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21" t="s">
        <v>8328</v>
      </c>
      <c r="P650" t="s">
        <v>8333</v>
      </c>
      <c r="Q650">
        <f t="shared" si="64"/>
        <v>112</v>
      </c>
      <c r="R650">
        <f t="shared" si="63"/>
        <v>79.260000000000005</v>
      </c>
      <c r="S650" s="20">
        <f t="shared" si="65"/>
        <v>42044.711886574078</v>
      </c>
      <c r="T650" s="20">
        <f t="shared" si="66"/>
        <v>42098.915972222225</v>
      </c>
      <c r="U650">
        <f t="shared" si="67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21" t="s">
        <v>8328</v>
      </c>
      <c r="P651" t="s">
        <v>8329</v>
      </c>
      <c r="Q651">
        <f t="shared" si="64"/>
        <v>112</v>
      </c>
      <c r="R651">
        <f t="shared" si="63"/>
        <v>73.91</v>
      </c>
      <c r="S651" s="20">
        <f t="shared" si="65"/>
        <v>42130.491620370376</v>
      </c>
      <c r="T651" s="20">
        <f t="shared" si="66"/>
        <v>42160.491620370376</v>
      </c>
      <c r="U651">
        <f t="shared" si="67"/>
        <v>2015</v>
      </c>
    </row>
    <row r="652" spans="1:21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21" t="s">
        <v>8320</v>
      </c>
      <c r="P652" t="s">
        <v>8321</v>
      </c>
      <c r="Q652">
        <f t="shared" si="64"/>
        <v>111</v>
      </c>
      <c r="R652">
        <f t="shared" si="63"/>
        <v>57.63</v>
      </c>
      <c r="S652" s="20">
        <f t="shared" si="65"/>
        <v>42230.472222222219</v>
      </c>
      <c r="T652" s="20">
        <f t="shared" si="66"/>
        <v>42259.165972222225</v>
      </c>
      <c r="U652">
        <f t="shared" si="67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21" t="s">
        <v>8313</v>
      </c>
      <c r="P653" t="s">
        <v>8315</v>
      </c>
      <c r="Q653">
        <f t="shared" si="64"/>
        <v>111</v>
      </c>
      <c r="R653">
        <f>ROUND(E653/L653,2)</f>
        <v>62.33</v>
      </c>
      <c r="S653" s="20">
        <f t="shared" si="65"/>
        <v>40786.187789351854</v>
      </c>
      <c r="T653" s="20">
        <f t="shared" si="66"/>
        <v>40818.290972222225</v>
      </c>
      <c r="U653">
        <f t="shared" si="67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21" t="s">
        <v>8313</v>
      </c>
      <c r="P654" t="s">
        <v>8314</v>
      </c>
      <c r="Q654">
        <f t="shared" si="64"/>
        <v>129</v>
      </c>
      <c r="R654">
        <f>ROUND(E654/L654,2)</f>
        <v>128.94999999999999</v>
      </c>
      <c r="S654" s="20">
        <f t="shared" si="65"/>
        <v>42496.968935185185</v>
      </c>
      <c r="T654" s="20">
        <f t="shared" si="66"/>
        <v>42517.968935185185</v>
      </c>
      <c r="U654">
        <f t="shared" si="67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21" t="s">
        <v>8328</v>
      </c>
      <c r="P655" t="s">
        <v>8332</v>
      </c>
      <c r="Q655">
        <f t="shared" si="64"/>
        <v>111</v>
      </c>
      <c r="R655">
        <f t="shared" ref="R655:R688" si="68">IFERROR(ROUND(E655/L655,2),0)</f>
        <v>115.31</v>
      </c>
      <c r="S655" s="20">
        <f t="shared" si="65"/>
        <v>41313.985046296293</v>
      </c>
      <c r="T655" s="20">
        <f t="shared" si="66"/>
        <v>41343.943379629629</v>
      </c>
      <c r="U655">
        <f t="shared" si="67"/>
        <v>2013</v>
      </c>
    </row>
    <row r="656" spans="1:21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21" t="s">
        <v>8320</v>
      </c>
      <c r="P656" t="s">
        <v>8321</v>
      </c>
      <c r="Q656">
        <f t="shared" si="64"/>
        <v>111</v>
      </c>
      <c r="R656">
        <f t="shared" si="68"/>
        <v>151.46</v>
      </c>
      <c r="S656" s="20">
        <f t="shared" si="65"/>
        <v>42176.419039351851</v>
      </c>
      <c r="T656" s="20">
        <f t="shared" si="66"/>
        <v>42206.419039351851</v>
      </c>
      <c r="U656">
        <f t="shared" si="67"/>
        <v>2015</v>
      </c>
    </row>
    <row r="657" spans="1:21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21" t="s">
        <v>8320</v>
      </c>
      <c r="P657" t="s">
        <v>8321</v>
      </c>
      <c r="Q657">
        <f t="shared" si="64"/>
        <v>105</v>
      </c>
      <c r="R657">
        <f t="shared" si="68"/>
        <v>56.07</v>
      </c>
      <c r="S657" s="20">
        <f t="shared" si="65"/>
        <v>42037.938206018516</v>
      </c>
      <c r="T657" s="20">
        <f t="shared" si="66"/>
        <v>42068.166666666672</v>
      </c>
      <c r="U657">
        <f t="shared" si="67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21" t="s">
        <v>8322</v>
      </c>
      <c r="P658" t="s">
        <v>8359</v>
      </c>
      <c r="Q658">
        <f t="shared" si="64"/>
        <v>28</v>
      </c>
      <c r="R658">
        <f t="shared" si="68"/>
        <v>167.15</v>
      </c>
      <c r="S658" s="20">
        <f t="shared" si="65"/>
        <v>41912.541655092595</v>
      </c>
      <c r="T658" s="20">
        <f t="shared" si="66"/>
        <v>41941.947916666664</v>
      </c>
      <c r="U658">
        <f t="shared" si="67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21" t="s">
        <v>8322</v>
      </c>
      <c r="P659" t="s">
        <v>8352</v>
      </c>
      <c r="Q659">
        <f t="shared" si="64"/>
        <v>1462</v>
      </c>
      <c r="R659">
        <f t="shared" si="68"/>
        <v>40.76</v>
      </c>
      <c r="S659" s="20">
        <f t="shared" si="65"/>
        <v>41493.543958333335</v>
      </c>
      <c r="T659" s="20">
        <f t="shared" si="66"/>
        <v>41523.791666666664</v>
      </c>
      <c r="U659">
        <f t="shared" si="67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21" t="s">
        <v>8328</v>
      </c>
      <c r="P660" t="s">
        <v>8349</v>
      </c>
      <c r="Q660">
        <f t="shared" si="64"/>
        <v>110</v>
      </c>
      <c r="R660">
        <f t="shared" si="68"/>
        <v>85.55</v>
      </c>
      <c r="S660" s="20">
        <f t="shared" si="65"/>
        <v>41175.05972222222</v>
      </c>
      <c r="T660" s="20">
        <f t="shared" si="66"/>
        <v>41235.101388888892</v>
      </c>
      <c r="U660">
        <f t="shared" si="67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21" t="s">
        <v>8341</v>
      </c>
      <c r="P661" t="s">
        <v>8342</v>
      </c>
      <c r="Q661">
        <f t="shared" si="64"/>
        <v>39</v>
      </c>
      <c r="R661">
        <f t="shared" si="68"/>
        <v>133.9</v>
      </c>
      <c r="S661" s="20">
        <f t="shared" si="65"/>
        <v>42628.288668981477</v>
      </c>
      <c r="T661" s="20">
        <f t="shared" si="66"/>
        <v>42657.666666666672</v>
      </c>
      <c r="U661">
        <f t="shared" si="67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21" t="s">
        <v>8336</v>
      </c>
      <c r="P662" t="s">
        <v>8354</v>
      </c>
      <c r="Q662">
        <f t="shared" si="64"/>
        <v>542</v>
      </c>
      <c r="R662">
        <f t="shared" si="68"/>
        <v>41.23</v>
      </c>
      <c r="S662" s="20">
        <f t="shared" si="65"/>
        <v>42163.625787037032</v>
      </c>
      <c r="T662" s="20">
        <f t="shared" si="66"/>
        <v>42191.125</v>
      </c>
      <c r="U662">
        <f t="shared" si="67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21" t="s">
        <v>8322</v>
      </c>
      <c r="P663" t="s">
        <v>8324</v>
      </c>
      <c r="Q663">
        <f t="shared" si="64"/>
        <v>22</v>
      </c>
      <c r="R663">
        <f t="shared" si="68"/>
        <v>50.3</v>
      </c>
      <c r="S663" s="20">
        <f t="shared" si="65"/>
        <v>41974.219490740739</v>
      </c>
      <c r="T663" s="20">
        <f t="shared" si="66"/>
        <v>42005.207638888889</v>
      </c>
      <c r="U663">
        <f t="shared" si="67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21" t="s">
        <v>8313</v>
      </c>
      <c r="P664" t="s">
        <v>8318</v>
      </c>
      <c r="Q664">
        <f t="shared" si="64"/>
        <v>108</v>
      </c>
      <c r="R664">
        <f t="shared" si="68"/>
        <v>58.72</v>
      </c>
      <c r="S664" s="20">
        <f t="shared" si="65"/>
        <v>40990.909259259257</v>
      </c>
      <c r="T664" s="20">
        <f t="shared" si="66"/>
        <v>41026.897222222222</v>
      </c>
      <c r="U664">
        <f t="shared" si="67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21" t="s">
        <v>8336</v>
      </c>
      <c r="P665" t="s">
        <v>8354</v>
      </c>
      <c r="Q665">
        <f t="shared" si="64"/>
        <v>180</v>
      </c>
      <c r="R665">
        <f t="shared" si="68"/>
        <v>24.27</v>
      </c>
      <c r="S665" s="20">
        <f t="shared" si="65"/>
        <v>42496.582337962958</v>
      </c>
      <c r="T665" s="20">
        <f t="shared" si="66"/>
        <v>42513.125</v>
      </c>
      <c r="U665">
        <f t="shared" si="67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21" t="s">
        <v>8339</v>
      </c>
      <c r="P666" t="s">
        <v>8355</v>
      </c>
      <c r="Q666">
        <f t="shared" si="64"/>
        <v>108</v>
      </c>
      <c r="R666">
        <f t="shared" si="68"/>
        <v>90</v>
      </c>
      <c r="S666" s="20">
        <f t="shared" si="65"/>
        <v>41943.142534722225</v>
      </c>
      <c r="T666" s="20">
        <f t="shared" si="66"/>
        <v>41973.184201388889</v>
      </c>
      <c r="U666">
        <f t="shared" si="67"/>
        <v>2014</v>
      </c>
    </row>
    <row r="667" spans="1:21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21" t="s">
        <v>8320</v>
      </c>
      <c r="P667" t="s">
        <v>8321</v>
      </c>
      <c r="Q667">
        <f t="shared" si="64"/>
        <v>22</v>
      </c>
      <c r="R667">
        <f t="shared" si="68"/>
        <v>128.27000000000001</v>
      </c>
      <c r="S667" s="20">
        <f t="shared" si="65"/>
        <v>41779.657870370371</v>
      </c>
      <c r="T667" s="20">
        <f t="shared" si="66"/>
        <v>41821.25</v>
      </c>
      <c r="U667">
        <f t="shared" si="67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21" t="s">
        <v>8328</v>
      </c>
      <c r="P668" t="s">
        <v>8333</v>
      </c>
      <c r="Q668">
        <f t="shared" si="64"/>
        <v>107</v>
      </c>
      <c r="R668">
        <f t="shared" si="68"/>
        <v>108.48</v>
      </c>
      <c r="S668" s="20">
        <f t="shared" si="65"/>
        <v>42324.764004629629</v>
      </c>
      <c r="T668" s="20">
        <f t="shared" si="66"/>
        <v>42354.764004629629</v>
      </c>
      <c r="U668">
        <f t="shared" si="67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21" t="s">
        <v>8322</v>
      </c>
      <c r="P669" t="s">
        <v>8358</v>
      </c>
      <c r="Q669">
        <f t="shared" si="64"/>
        <v>102</v>
      </c>
      <c r="R669">
        <f t="shared" si="68"/>
        <v>107.1</v>
      </c>
      <c r="S669" s="20">
        <f t="shared" si="65"/>
        <v>41730.708472222221</v>
      </c>
      <c r="T669" s="20">
        <f t="shared" si="66"/>
        <v>41759.208333333336</v>
      </c>
      <c r="U669">
        <f t="shared" si="67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21" t="s">
        <v>8336</v>
      </c>
      <c r="P670" t="s">
        <v>8354</v>
      </c>
      <c r="Q670">
        <f t="shared" si="64"/>
        <v>126</v>
      </c>
      <c r="R670">
        <f t="shared" si="68"/>
        <v>21.5</v>
      </c>
      <c r="S670" s="20">
        <f t="shared" si="65"/>
        <v>41724.881099537037</v>
      </c>
      <c r="T670" s="20">
        <f t="shared" si="66"/>
        <v>41754.881099537037</v>
      </c>
      <c r="U670">
        <f t="shared" si="67"/>
        <v>2014</v>
      </c>
    </row>
    <row r="671" spans="1:21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21" t="s">
        <v>8320</v>
      </c>
      <c r="P671" t="s">
        <v>8321</v>
      </c>
      <c r="Q671">
        <f t="shared" si="64"/>
        <v>107</v>
      </c>
      <c r="R671">
        <f t="shared" si="68"/>
        <v>109.03</v>
      </c>
      <c r="S671" s="20">
        <f t="shared" si="65"/>
        <v>42157.470185185186</v>
      </c>
      <c r="T671" s="20">
        <f t="shared" si="66"/>
        <v>42187.470185185186</v>
      </c>
      <c r="U671">
        <f t="shared" si="67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21" t="s">
        <v>8339</v>
      </c>
      <c r="P672" t="s">
        <v>8355</v>
      </c>
      <c r="Q672">
        <f t="shared" si="64"/>
        <v>427</v>
      </c>
      <c r="R672">
        <f t="shared" si="68"/>
        <v>31.69</v>
      </c>
      <c r="S672" s="20">
        <f t="shared" si="65"/>
        <v>42654.469826388886</v>
      </c>
      <c r="T672" s="20">
        <f t="shared" si="66"/>
        <v>42686.166666666672</v>
      </c>
      <c r="U672">
        <f t="shared" si="67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21" t="s">
        <v>8322</v>
      </c>
      <c r="P673" t="s">
        <v>8324</v>
      </c>
      <c r="Q673">
        <f t="shared" si="64"/>
        <v>214</v>
      </c>
      <c r="R673">
        <f t="shared" si="68"/>
        <v>122.74</v>
      </c>
      <c r="S673" s="20">
        <f t="shared" si="65"/>
        <v>42417.804618055554</v>
      </c>
      <c r="T673" s="20">
        <f t="shared" si="66"/>
        <v>42477.762951388882</v>
      </c>
      <c r="U673">
        <f t="shared" si="67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21" t="s">
        <v>8325</v>
      </c>
      <c r="P674" t="s">
        <v>8326</v>
      </c>
      <c r="Q674">
        <f t="shared" si="64"/>
        <v>126</v>
      </c>
      <c r="R674">
        <f t="shared" si="68"/>
        <v>187.19</v>
      </c>
      <c r="S674" s="20">
        <f t="shared" si="65"/>
        <v>42102.164583333331</v>
      </c>
      <c r="T674" s="20">
        <f t="shared" si="66"/>
        <v>42133.208333333328</v>
      </c>
      <c r="U674">
        <f t="shared" si="67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21" t="s">
        <v>8313</v>
      </c>
      <c r="P675" t="s">
        <v>8318</v>
      </c>
      <c r="Q675">
        <f t="shared" si="64"/>
        <v>106</v>
      </c>
      <c r="R675">
        <f t="shared" si="68"/>
        <v>120.91</v>
      </c>
      <c r="S675" s="20">
        <f t="shared" si="65"/>
        <v>40330.755543981482</v>
      </c>
      <c r="T675" s="20">
        <f t="shared" si="66"/>
        <v>40376.415972222225</v>
      </c>
      <c r="U675">
        <f t="shared" si="67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21" t="s">
        <v>8328</v>
      </c>
      <c r="P676" t="s">
        <v>8329</v>
      </c>
      <c r="Q676">
        <f t="shared" si="64"/>
        <v>265</v>
      </c>
      <c r="R676">
        <f t="shared" si="68"/>
        <v>84.21</v>
      </c>
      <c r="S676" s="20">
        <f t="shared" si="65"/>
        <v>40939.837673611109</v>
      </c>
      <c r="T676" s="20">
        <f t="shared" si="66"/>
        <v>40970.290972222225</v>
      </c>
      <c r="U676">
        <f t="shared" si="67"/>
        <v>2012</v>
      </c>
    </row>
    <row r="677" spans="1:21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21" t="s">
        <v>8320</v>
      </c>
      <c r="P677" t="s">
        <v>8321</v>
      </c>
      <c r="Q677">
        <f t="shared" si="64"/>
        <v>106</v>
      </c>
      <c r="R677">
        <f t="shared" si="68"/>
        <v>103.95</v>
      </c>
      <c r="S677" s="20">
        <f t="shared" si="65"/>
        <v>42250.598217592589</v>
      </c>
      <c r="T677" s="20">
        <f t="shared" si="66"/>
        <v>42270.598217592589</v>
      </c>
      <c r="U677">
        <f t="shared" si="67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21" t="s">
        <v>8325</v>
      </c>
      <c r="P678" t="s">
        <v>8326</v>
      </c>
      <c r="Q678">
        <f t="shared" si="64"/>
        <v>106</v>
      </c>
      <c r="R678">
        <f t="shared" si="68"/>
        <v>95.96</v>
      </c>
      <c r="S678" s="20">
        <f t="shared" si="65"/>
        <v>42733.94131944445</v>
      </c>
      <c r="T678" s="20">
        <f t="shared" si="66"/>
        <v>42763.94131944445</v>
      </c>
      <c r="U678">
        <f t="shared" si="67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21" t="s">
        <v>8328</v>
      </c>
      <c r="P679" t="s">
        <v>8332</v>
      </c>
      <c r="Q679">
        <f t="shared" si="64"/>
        <v>106</v>
      </c>
      <c r="R679">
        <f t="shared" si="68"/>
        <v>87.96</v>
      </c>
      <c r="S679" s="20">
        <f t="shared" si="65"/>
        <v>40335.798078703701</v>
      </c>
      <c r="T679" s="20">
        <f t="shared" si="66"/>
        <v>40381.25</v>
      </c>
      <c r="U679">
        <f t="shared" si="67"/>
        <v>2010</v>
      </c>
    </row>
    <row r="680" spans="1:21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21" t="s">
        <v>8320</v>
      </c>
      <c r="P680" t="s">
        <v>8321</v>
      </c>
      <c r="Q680">
        <f t="shared" si="64"/>
        <v>106</v>
      </c>
      <c r="R680">
        <f t="shared" si="68"/>
        <v>62.83</v>
      </c>
      <c r="S680" s="20">
        <f t="shared" si="65"/>
        <v>41800.380428240744</v>
      </c>
      <c r="T680" s="20">
        <f t="shared" si="66"/>
        <v>41830.380428240744</v>
      </c>
      <c r="U680">
        <f t="shared" si="67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21" t="s">
        <v>8328</v>
      </c>
      <c r="P681" t="s">
        <v>8333</v>
      </c>
      <c r="Q681">
        <f t="shared" si="64"/>
        <v>352</v>
      </c>
      <c r="R681">
        <f t="shared" si="68"/>
        <v>22.08</v>
      </c>
      <c r="S681" s="20">
        <f t="shared" si="65"/>
        <v>42271.251979166671</v>
      </c>
      <c r="T681" s="20">
        <f t="shared" si="66"/>
        <v>42294.166666666672</v>
      </c>
      <c r="U681">
        <f t="shared" si="67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21" t="s">
        <v>8313</v>
      </c>
      <c r="P682" t="s">
        <v>8318</v>
      </c>
      <c r="Q682">
        <f t="shared" si="64"/>
        <v>106</v>
      </c>
      <c r="R682">
        <f t="shared" si="68"/>
        <v>63.17</v>
      </c>
      <c r="S682" s="20">
        <f t="shared" si="65"/>
        <v>42291.46674768519</v>
      </c>
      <c r="T682" s="20">
        <f t="shared" si="66"/>
        <v>42315.166666666672</v>
      </c>
      <c r="U682">
        <f t="shared" si="67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21" t="s">
        <v>8313</v>
      </c>
      <c r="P683" t="s">
        <v>8318</v>
      </c>
      <c r="Q683">
        <f t="shared" si="64"/>
        <v>100</v>
      </c>
      <c r="R683">
        <f t="shared" si="68"/>
        <v>202.42</v>
      </c>
      <c r="S683" s="20">
        <f t="shared" si="65"/>
        <v>41360.970601851855</v>
      </c>
      <c r="T683" s="20">
        <f t="shared" si="66"/>
        <v>41372.189583333333</v>
      </c>
      <c r="U683">
        <f t="shared" si="67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21" t="s">
        <v>8328</v>
      </c>
      <c r="P684" t="s">
        <v>8329</v>
      </c>
      <c r="Q684">
        <f t="shared" si="64"/>
        <v>105</v>
      </c>
      <c r="R684">
        <f t="shared" si="68"/>
        <v>201.94</v>
      </c>
      <c r="S684" s="20">
        <f t="shared" si="65"/>
        <v>42704.95177083333</v>
      </c>
      <c r="T684" s="20">
        <f t="shared" si="66"/>
        <v>42734.95177083333</v>
      </c>
      <c r="U684">
        <f t="shared" si="67"/>
        <v>2016</v>
      </c>
    </row>
    <row r="685" spans="1:21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21" t="s">
        <v>8320</v>
      </c>
      <c r="P685" t="s">
        <v>8321</v>
      </c>
      <c r="Q685">
        <f t="shared" si="64"/>
        <v>104</v>
      </c>
      <c r="R685">
        <f t="shared" si="68"/>
        <v>145</v>
      </c>
      <c r="S685" s="20">
        <f t="shared" si="65"/>
        <v>42491.92288194444</v>
      </c>
      <c r="T685" s="20">
        <f t="shared" si="66"/>
        <v>42521.92288194444</v>
      </c>
      <c r="U685">
        <f t="shared" si="67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21" t="s">
        <v>8328</v>
      </c>
      <c r="P686" t="s">
        <v>8329</v>
      </c>
      <c r="Q686">
        <f t="shared" si="64"/>
        <v>149</v>
      </c>
      <c r="R686">
        <f t="shared" si="68"/>
        <v>71.97</v>
      </c>
      <c r="S686" s="20">
        <f t="shared" si="65"/>
        <v>40927.731782407405</v>
      </c>
      <c r="T686" s="20">
        <f t="shared" si="66"/>
        <v>40962.731782407405</v>
      </c>
      <c r="U686">
        <f t="shared" si="67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21" t="s">
        <v>8322</v>
      </c>
      <c r="P687" t="s">
        <v>8352</v>
      </c>
      <c r="Q687">
        <f t="shared" si="64"/>
        <v>130</v>
      </c>
      <c r="R687">
        <f t="shared" si="68"/>
        <v>43.1</v>
      </c>
      <c r="S687" s="20">
        <f t="shared" si="65"/>
        <v>41604.022418981483</v>
      </c>
      <c r="T687" s="20">
        <f t="shared" si="66"/>
        <v>41634.022418981483</v>
      </c>
      <c r="U687">
        <f t="shared" si="67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21" t="s">
        <v>8328</v>
      </c>
      <c r="P688" t="s">
        <v>8329</v>
      </c>
      <c r="Q688">
        <f t="shared" si="64"/>
        <v>104</v>
      </c>
      <c r="R688">
        <f t="shared" si="68"/>
        <v>66.37</v>
      </c>
      <c r="S688" s="20">
        <f t="shared" si="65"/>
        <v>41194.715520833335</v>
      </c>
      <c r="T688" s="20">
        <f t="shared" si="66"/>
        <v>41235.916666666664</v>
      </c>
      <c r="U688">
        <f t="shared" si="67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21" t="s">
        <v>8313</v>
      </c>
      <c r="P689" t="s">
        <v>8314</v>
      </c>
      <c r="Q689">
        <f t="shared" si="64"/>
        <v>104</v>
      </c>
      <c r="R689">
        <f>ROUND(E689/L689,2)</f>
        <v>69.27</v>
      </c>
      <c r="S689" s="20">
        <f t="shared" si="65"/>
        <v>41828.515127314815</v>
      </c>
      <c r="T689" s="20">
        <f t="shared" si="66"/>
        <v>41858.515127314815</v>
      </c>
      <c r="U689">
        <f t="shared" si="67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21" t="s">
        <v>8320</v>
      </c>
      <c r="P690" t="s">
        <v>8360</v>
      </c>
      <c r="Q690">
        <f t="shared" si="64"/>
        <v>104</v>
      </c>
      <c r="R690">
        <f t="shared" ref="R690:R696" si="69">IFERROR(ROUND(E690/L690,2),0)</f>
        <v>90.2</v>
      </c>
      <c r="S690" s="20">
        <f t="shared" si="65"/>
        <v>42775.733715277776</v>
      </c>
      <c r="T690" s="20">
        <f t="shared" si="66"/>
        <v>42793.207638888889</v>
      </c>
      <c r="U690">
        <f t="shared" si="67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21" t="s">
        <v>8328</v>
      </c>
      <c r="P691" t="s">
        <v>8332</v>
      </c>
      <c r="Q691">
        <f t="shared" si="64"/>
        <v>172</v>
      </c>
      <c r="R691">
        <f t="shared" si="69"/>
        <v>94.05</v>
      </c>
      <c r="S691" s="20">
        <f t="shared" si="65"/>
        <v>41879.130868055552</v>
      </c>
      <c r="T691" s="20">
        <f t="shared" si="66"/>
        <v>41909.130868055552</v>
      </c>
      <c r="U691">
        <f t="shared" si="67"/>
        <v>2014</v>
      </c>
    </row>
    <row r="692" spans="1:21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21" t="s">
        <v>8320</v>
      </c>
      <c r="P692" t="s">
        <v>8321</v>
      </c>
      <c r="Q692">
        <f t="shared" si="64"/>
        <v>103</v>
      </c>
      <c r="R692">
        <f t="shared" si="69"/>
        <v>90.68</v>
      </c>
      <c r="S692" s="20">
        <f t="shared" si="65"/>
        <v>42612.918807870374</v>
      </c>
      <c r="T692" s="20">
        <f t="shared" si="66"/>
        <v>42654.165972222225</v>
      </c>
      <c r="U692">
        <f t="shared" si="67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21" t="s">
        <v>8313</v>
      </c>
      <c r="P693" t="s">
        <v>8318</v>
      </c>
      <c r="Q693">
        <f t="shared" si="64"/>
        <v>103</v>
      </c>
      <c r="R693">
        <f t="shared" si="69"/>
        <v>86.85</v>
      </c>
      <c r="S693" s="20">
        <f t="shared" si="65"/>
        <v>41355.577291666668</v>
      </c>
      <c r="T693" s="20">
        <f t="shared" si="66"/>
        <v>41395.207638888889</v>
      </c>
      <c r="U693">
        <f t="shared" si="67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21" t="s">
        <v>8313</v>
      </c>
      <c r="P694" t="s">
        <v>8318</v>
      </c>
      <c r="Q694">
        <f t="shared" si="64"/>
        <v>103</v>
      </c>
      <c r="R694">
        <f t="shared" si="69"/>
        <v>86.55</v>
      </c>
      <c r="S694" s="20">
        <f t="shared" si="65"/>
        <v>42207.58699074074</v>
      </c>
      <c r="T694" s="20">
        <f t="shared" si="66"/>
        <v>42237.58699074074</v>
      </c>
      <c r="U694">
        <f t="shared" si="67"/>
        <v>2015</v>
      </c>
    </row>
    <row r="695" spans="1:21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21" t="s">
        <v>8320</v>
      </c>
      <c r="P695" t="s">
        <v>8321</v>
      </c>
      <c r="Q695">
        <f t="shared" si="64"/>
        <v>103</v>
      </c>
      <c r="R695">
        <f t="shared" si="69"/>
        <v>139.19</v>
      </c>
      <c r="S695" s="20">
        <f t="shared" si="65"/>
        <v>41878.878379629627</v>
      </c>
      <c r="T695" s="20">
        <f t="shared" si="66"/>
        <v>41908.878379629627</v>
      </c>
      <c r="U695">
        <f t="shared" si="67"/>
        <v>2014</v>
      </c>
    </row>
    <row r="696" spans="1:21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21" t="s">
        <v>8320</v>
      </c>
      <c r="P696" t="s">
        <v>8321</v>
      </c>
      <c r="Q696">
        <f t="shared" si="64"/>
        <v>103</v>
      </c>
      <c r="R696">
        <f t="shared" si="69"/>
        <v>63.57</v>
      </c>
      <c r="S696" s="20">
        <f t="shared" si="65"/>
        <v>41932.311099537037</v>
      </c>
      <c r="T696" s="20">
        <f t="shared" si="66"/>
        <v>41962.352766203709</v>
      </c>
      <c r="U696">
        <f t="shared" si="67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21" t="s">
        <v>8313</v>
      </c>
      <c r="P697" t="s">
        <v>8314</v>
      </c>
      <c r="Q697">
        <f t="shared" si="64"/>
        <v>103</v>
      </c>
      <c r="R697">
        <f>ROUND(E697/L697,2)</f>
        <v>137.21</v>
      </c>
      <c r="S697" s="20">
        <f t="shared" si="65"/>
        <v>41932.745046296295</v>
      </c>
      <c r="T697" s="20">
        <f t="shared" si="66"/>
        <v>41962.786712962959</v>
      </c>
      <c r="U697">
        <f t="shared" si="67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21" t="s">
        <v>8341</v>
      </c>
      <c r="P698" t="s">
        <v>8342</v>
      </c>
      <c r="Q698">
        <f t="shared" si="64"/>
        <v>103</v>
      </c>
      <c r="R698">
        <f t="shared" ref="R698:R711" si="70">IFERROR(ROUND(E698/L698,2),0)</f>
        <v>168.69</v>
      </c>
      <c r="S698" s="20">
        <f t="shared" si="65"/>
        <v>42052.7815162037</v>
      </c>
      <c r="T698" s="20">
        <f t="shared" si="66"/>
        <v>42082.739849537036</v>
      </c>
      <c r="U698">
        <f t="shared" si="67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21" t="s">
        <v>8320</v>
      </c>
      <c r="P699" t="s">
        <v>8362</v>
      </c>
      <c r="Q699">
        <f t="shared" si="64"/>
        <v>103</v>
      </c>
      <c r="R699">
        <f t="shared" si="70"/>
        <v>106.93</v>
      </c>
      <c r="S699" s="20">
        <f t="shared" si="65"/>
        <v>41788.167187500003</v>
      </c>
      <c r="T699" s="20">
        <f t="shared" si="66"/>
        <v>41823.167187500003</v>
      </c>
      <c r="U699">
        <f t="shared" si="67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21" t="s">
        <v>8328</v>
      </c>
      <c r="P700" t="s">
        <v>8329</v>
      </c>
      <c r="Q700">
        <f t="shared" si="64"/>
        <v>102</v>
      </c>
      <c r="R700">
        <f t="shared" si="70"/>
        <v>196.83</v>
      </c>
      <c r="S700" s="20">
        <f t="shared" si="65"/>
        <v>42553.681979166664</v>
      </c>
      <c r="T700" s="20">
        <f t="shared" si="66"/>
        <v>42583.681979166664</v>
      </c>
      <c r="U700">
        <f t="shared" si="67"/>
        <v>2016</v>
      </c>
    </row>
    <row r="701" spans="1:21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21" t="s">
        <v>8320</v>
      </c>
      <c r="P701" t="s">
        <v>8321</v>
      </c>
      <c r="Q701">
        <f t="shared" si="64"/>
        <v>102</v>
      </c>
      <c r="R701">
        <f t="shared" si="70"/>
        <v>105.52</v>
      </c>
      <c r="S701" s="20">
        <f t="shared" si="65"/>
        <v>42118.556331018524</v>
      </c>
      <c r="T701" s="20">
        <f t="shared" si="66"/>
        <v>42150.165972222225</v>
      </c>
      <c r="U701">
        <f t="shared" si="67"/>
        <v>2015</v>
      </c>
    </row>
    <row r="702" spans="1:21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21" t="s">
        <v>8328</v>
      </c>
      <c r="P702" t="s">
        <v>8329</v>
      </c>
      <c r="Q702">
        <f t="shared" si="64"/>
        <v>146</v>
      </c>
      <c r="R702">
        <f t="shared" si="70"/>
        <v>64.62</v>
      </c>
      <c r="S702" s="20">
        <f t="shared" si="65"/>
        <v>41546.664212962962</v>
      </c>
      <c r="T702" s="20">
        <f t="shared" si="66"/>
        <v>41579.791666666664</v>
      </c>
      <c r="U702">
        <f t="shared" si="67"/>
        <v>2013</v>
      </c>
    </row>
    <row r="703" spans="1:21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21" t="s">
        <v>8325</v>
      </c>
      <c r="P703" t="s">
        <v>8326</v>
      </c>
      <c r="Q703">
        <f t="shared" si="64"/>
        <v>204</v>
      </c>
      <c r="R703">
        <f t="shared" si="70"/>
        <v>59.36</v>
      </c>
      <c r="S703" s="20">
        <f t="shared" si="65"/>
        <v>42317.33258101852</v>
      </c>
      <c r="T703" s="20">
        <f t="shared" si="66"/>
        <v>42354.290972222225</v>
      </c>
      <c r="U703">
        <f t="shared" si="67"/>
        <v>2015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21" t="s">
        <v>8328</v>
      </c>
      <c r="P704" t="s">
        <v>8332</v>
      </c>
      <c r="Q704">
        <f t="shared" si="64"/>
        <v>128</v>
      </c>
      <c r="R704">
        <f t="shared" si="70"/>
        <v>129.11000000000001</v>
      </c>
      <c r="S704" s="20">
        <f t="shared" si="65"/>
        <v>41257.950381944444</v>
      </c>
      <c r="T704" s="20">
        <f t="shared" si="66"/>
        <v>41287.950381944444</v>
      </c>
      <c r="U704">
        <f t="shared" si="67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21" t="s">
        <v>8328</v>
      </c>
      <c r="P705" t="s">
        <v>8332</v>
      </c>
      <c r="Q705">
        <f t="shared" si="64"/>
        <v>136</v>
      </c>
      <c r="R705">
        <f t="shared" si="70"/>
        <v>97.9</v>
      </c>
      <c r="S705" s="20">
        <f t="shared" si="65"/>
        <v>40354.11550925926</v>
      </c>
      <c r="T705" s="20">
        <f t="shared" si="66"/>
        <v>40425.043749999997</v>
      </c>
      <c r="U705">
        <f t="shared" si="67"/>
        <v>2010</v>
      </c>
    </row>
    <row r="706" spans="1:21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21" t="s">
        <v>8320</v>
      </c>
      <c r="P706" t="s">
        <v>8321</v>
      </c>
      <c r="Q706">
        <f t="shared" ref="Q706:Q769" si="71">ROUND(E706/D706*100,0)</f>
        <v>102</v>
      </c>
      <c r="R706">
        <f t="shared" si="70"/>
        <v>141.29</v>
      </c>
      <c r="S706" s="20">
        <f t="shared" ref="S706:S769" si="72">(((J706/60)/60)/24)+DATE(1970,1,1)</f>
        <v>42239.957962962959</v>
      </c>
      <c r="T706" s="20">
        <f t="shared" ref="T706:T769" si="73">(((I706/60)/60)/24)+DATE(1970,1,1)</f>
        <v>42260</v>
      </c>
      <c r="U706">
        <f t="shared" si="67"/>
        <v>2015</v>
      </c>
    </row>
    <row r="707" spans="1:21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21" t="s">
        <v>8320</v>
      </c>
      <c r="P707" t="s">
        <v>8321</v>
      </c>
      <c r="Q707">
        <f t="shared" si="71"/>
        <v>102</v>
      </c>
      <c r="R707">
        <f t="shared" si="70"/>
        <v>137.24</v>
      </c>
      <c r="S707" s="20">
        <f t="shared" si="72"/>
        <v>41880.76357638889</v>
      </c>
      <c r="T707" s="20">
        <f t="shared" si="73"/>
        <v>41895.166666666664</v>
      </c>
      <c r="U707">
        <f t="shared" ref="U707:U770" si="74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21" t="s">
        <v>8328</v>
      </c>
      <c r="P708" t="s">
        <v>8329</v>
      </c>
      <c r="Q708">
        <f t="shared" si="71"/>
        <v>101</v>
      </c>
      <c r="R708">
        <f t="shared" si="70"/>
        <v>112.61</v>
      </c>
      <c r="S708" s="20">
        <f t="shared" si="72"/>
        <v>41502.882928240739</v>
      </c>
      <c r="T708" s="20">
        <f t="shared" si="73"/>
        <v>41532.881944444445</v>
      </c>
      <c r="U708">
        <f t="shared" si="74"/>
        <v>2013</v>
      </c>
    </row>
    <row r="709" spans="1:21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21" t="s">
        <v>8320</v>
      </c>
      <c r="P709" t="s">
        <v>8321</v>
      </c>
      <c r="Q709">
        <f t="shared" si="71"/>
        <v>101</v>
      </c>
      <c r="R709">
        <f t="shared" si="70"/>
        <v>99.34</v>
      </c>
      <c r="S709" s="20">
        <f t="shared" si="72"/>
        <v>42561.783877314811</v>
      </c>
      <c r="T709" s="20">
        <f t="shared" si="73"/>
        <v>42593.165972222225</v>
      </c>
      <c r="U709">
        <f t="shared" si="74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21" t="s">
        <v>8313</v>
      </c>
      <c r="P710" t="s">
        <v>8318</v>
      </c>
      <c r="Q710">
        <f t="shared" si="71"/>
        <v>101</v>
      </c>
      <c r="R710">
        <f t="shared" si="70"/>
        <v>146.65</v>
      </c>
      <c r="S710" s="20">
        <f t="shared" si="72"/>
        <v>42101.682372685187</v>
      </c>
      <c r="T710" s="20">
        <f t="shared" si="73"/>
        <v>42139.791666666672</v>
      </c>
      <c r="U710">
        <f t="shared" si="74"/>
        <v>2015</v>
      </c>
    </row>
    <row r="711" spans="1:21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21" t="s">
        <v>8320</v>
      </c>
      <c r="P711" t="s">
        <v>8321</v>
      </c>
      <c r="Q711">
        <f t="shared" si="71"/>
        <v>101</v>
      </c>
      <c r="R711">
        <f t="shared" si="70"/>
        <v>103.21</v>
      </c>
      <c r="S711" s="20">
        <f t="shared" si="72"/>
        <v>42037.791238425925</v>
      </c>
      <c r="T711" s="20">
        <f t="shared" si="73"/>
        <v>42067.791238425925</v>
      </c>
      <c r="U711">
        <f t="shared" si="74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21" t="s">
        <v>8313</v>
      </c>
      <c r="P712" t="s">
        <v>8314</v>
      </c>
      <c r="Q712">
        <f t="shared" si="71"/>
        <v>101</v>
      </c>
      <c r="R712">
        <f>ROUND(E712/L712,2)</f>
        <v>194.23</v>
      </c>
      <c r="S712" s="20">
        <f t="shared" si="72"/>
        <v>42333.713206018518</v>
      </c>
      <c r="T712" s="20">
        <f t="shared" si="73"/>
        <v>42363.713206018518</v>
      </c>
      <c r="U712">
        <f t="shared" si="74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21" t="s">
        <v>8320</v>
      </c>
      <c r="P713" t="s">
        <v>8362</v>
      </c>
      <c r="Q713">
        <f t="shared" si="71"/>
        <v>101</v>
      </c>
      <c r="R713">
        <f t="shared" ref="R713:R744" si="75">IFERROR(ROUND(E713/L713,2),0)</f>
        <v>162.77000000000001</v>
      </c>
      <c r="S713" s="20">
        <f t="shared" si="72"/>
        <v>42101.584074074075</v>
      </c>
      <c r="T713" s="20">
        <f t="shared" si="73"/>
        <v>42131.584074074075</v>
      </c>
      <c r="U713">
        <f t="shared" si="74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21" t="s">
        <v>8320</v>
      </c>
      <c r="P714" t="s">
        <v>8360</v>
      </c>
      <c r="Q714">
        <f t="shared" si="71"/>
        <v>101</v>
      </c>
      <c r="R714">
        <f t="shared" si="75"/>
        <v>162.71</v>
      </c>
      <c r="S714" s="20">
        <f t="shared" si="72"/>
        <v>42564.95380787037</v>
      </c>
      <c r="T714" s="20">
        <f t="shared" si="73"/>
        <v>42609.95380787037</v>
      </c>
      <c r="U714">
        <f t="shared" si="74"/>
        <v>2016</v>
      </c>
    </row>
    <row r="715" spans="1:21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21" t="s">
        <v>8320</v>
      </c>
      <c r="P715" t="s">
        <v>8321</v>
      </c>
      <c r="Q715">
        <f t="shared" si="71"/>
        <v>101</v>
      </c>
      <c r="R715">
        <f t="shared" si="75"/>
        <v>63.83</v>
      </c>
      <c r="S715" s="20">
        <f t="shared" si="72"/>
        <v>42753.205625000002</v>
      </c>
      <c r="T715" s="20">
        <f t="shared" si="73"/>
        <v>42783.670138888891</v>
      </c>
      <c r="U715">
        <f t="shared" si="74"/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21" t="s">
        <v>8328</v>
      </c>
      <c r="P716" t="s">
        <v>8349</v>
      </c>
      <c r="Q716">
        <f t="shared" si="71"/>
        <v>202</v>
      </c>
      <c r="R716">
        <f t="shared" si="75"/>
        <v>89.25</v>
      </c>
      <c r="S716" s="20">
        <f t="shared" si="72"/>
        <v>42569.605393518519</v>
      </c>
      <c r="T716" s="20">
        <f t="shared" si="73"/>
        <v>42600.290972222225</v>
      </c>
      <c r="U716">
        <f t="shared" si="74"/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21" t="s">
        <v>8341</v>
      </c>
      <c r="P717" t="s">
        <v>8342</v>
      </c>
      <c r="Q717">
        <f t="shared" si="71"/>
        <v>202</v>
      </c>
      <c r="R717">
        <f t="shared" si="75"/>
        <v>80.650000000000006</v>
      </c>
      <c r="S717" s="20">
        <f t="shared" si="72"/>
        <v>42454.836851851855</v>
      </c>
      <c r="T717" s="20">
        <f t="shared" si="73"/>
        <v>42479.836851851855</v>
      </c>
      <c r="U717">
        <f t="shared" si="74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21" t="s">
        <v>8328</v>
      </c>
      <c r="P718" t="s">
        <v>8329</v>
      </c>
      <c r="Q718">
        <f t="shared" si="71"/>
        <v>155</v>
      </c>
      <c r="R718">
        <f t="shared" si="75"/>
        <v>53.01</v>
      </c>
      <c r="S718" s="20">
        <f t="shared" si="72"/>
        <v>41786.555162037039</v>
      </c>
      <c r="T718" s="20">
        <f t="shared" si="73"/>
        <v>41815.083333333336</v>
      </c>
      <c r="U718">
        <f t="shared" si="74"/>
        <v>2014</v>
      </c>
    </row>
    <row r="719" spans="1:21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21" t="s">
        <v>8320</v>
      </c>
      <c r="P719" t="s">
        <v>8321</v>
      </c>
      <c r="Q719">
        <f t="shared" si="71"/>
        <v>336</v>
      </c>
      <c r="R719">
        <f t="shared" si="75"/>
        <v>41.77</v>
      </c>
      <c r="S719" s="20">
        <f t="shared" si="72"/>
        <v>40633.154363425929</v>
      </c>
      <c r="T719" s="20">
        <f t="shared" si="73"/>
        <v>40664.207638888889</v>
      </c>
      <c r="U719">
        <f t="shared" si="74"/>
        <v>2011</v>
      </c>
    </row>
    <row r="720" spans="1:21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21" t="s">
        <v>8320</v>
      </c>
      <c r="P720" t="s">
        <v>8321</v>
      </c>
      <c r="Q720">
        <f t="shared" si="71"/>
        <v>101</v>
      </c>
      <c r="R720">
        <f t="shared" si="75"/>
        <v>145.87</v>
      </c>
      <c r="S720" s="20">
        <f t="shared" si="72"/>
        <v>42626.7503125</v>
      </c>
      <c r="T720" s="20">
        <f t="shared" si="73"/>
        <v>42656.7503125</v>
      </c>
      <c r="U720">
        <f t="shared" si="74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21" t="s">
        <v>8313</v>
      </c>
      <c r="P721" t="s">
        <v>8318</v>
      </c>
      <c r="Q721">
        <f t="shared" si="71"/>
        <v>100</v>
      </c>
      <c r="R721">
        <f t="shared" si="75"/>
        <v>93.02</v>
      </c>
      <c r="S721" s="20">
        <f t="shared" si="72"/>
        <v>40933.856921296298</v>
      </c>
      <c r="T721" s="20">
        <f t="shared" si="73"/>
        <v>40963.856921296298</v>
      </c>
      <c r="U721">
        <f t="shared" si="74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21" t="s">
        <v>8322</v>
      </c>
      <c r="P722" t="s">
        <v>8352</v>
      </c>
      <c r="Q722">
        <f t="shared" si="71"/>
        <v>167</v>
      </c>
      <c r="R722">
        <f t="shared" si="75"/>
        <v>99.46</v>
      </c>
      <c r="S722" s="20">
        <f t="shared" si="72"/>
        <v>41946.674108796295</v>
      </c>
      <c r="T722" s="20">
        <f t="shared" si="73"/>
        <v>41976.166666666672</v>
      </c>
      <c r="U722">
        <f t="shared" si="74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21" t="s">
        <v>8328</v>
      </c>
      <c r="P723" t="s">
        <v>8350</v>
      </c>
      <c r="Q723">
        <f t="shared" si="71"/>
        <v>33</v>
      </c>
      <c r="R723">
        <f t="shared" si="75"/>
        <v>264.26</v>
      </c>
      <c r="S723" s="20">
        <f t="shared" si="72"/>
        <v>42795.701481481476</v>
      </c>
      <c r="T723" s="20">
        <f t="shared" si="73"/>
        <v>42828.041666666672</v>
      </c>
      <c r="U723">
        <f t="shared" si="74"/>
        <v>2017</v>
      </c>
    </row>
    <row r="724" spans="1:21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21" t="s">
        <v>8320</v>
      </c>
      <c r="P724" t="s">
        <v>8321</v>
      </c>
      <c r="Q724">
        <f t="shared" si="71"/>
        <v>100</v>
      </c>
      <c r="R724">
        <f t="shared" si="75"/>
        <v>118.13</v>
      </c>
      <c r="S724" s="20">
        <f t="shared" si="72"/>
        <v>41834.953865740739</v>
      </c>
      <c r="T724" s="20">
        <f t="shared" si="73"/>
        <v>41879.953865740739</v>
      </c>
      <c r="U724">
        <f t="shared" si="74"/>
        <v>2014</v>
      </c>
    </row>
    <row r="725" spans="1:21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21" t="s">
        <v>8320</v>
      </c>
      <c r="P725" t="s">
        <v>8321</v>
      </c>
      <c r="Q725">
        <f t="shared" si="71"/>
        <v>100</v>
      </c>
      <c r="R725">
        <f t="shared" si="75"/>
        <v>110.23</v>
      </c>
      <c r="S725" s="20">
        <f t="shared" si="72"/>
        <v>41791.492777777778</v>
      </c>
      <c r="T725" s="20">
        <f t="shared" si="73"/>
        <v>41836.492777777778</v>
      </c>
      <c r="U725">
        <f t="shared" si="74"/>
        <v>2014</v>
      </c>
    </row>
    <row r="726" spans="1:21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21" t="s">
        <v>8320</v>
      </c>
      <c r="P726" t="s">
        <v>8321</v>
      </c>
      <c r="Q726">
        <f t="shared" si="71"/>
        <v>100</v>
      </c>
      <c r="R726">
        <f t="shared" si="75"/>
        <v>92.84</v>
      </c>
      <c r="S726" s="20">
        <f t="shared" si="72"/>
        <v>42028.496562500004</v>
      </c>
      <c r="T726" s="20">
        <f t="shared" si="73"/>
        <v>42058.496562500004</v>
      </c>
      <c r="U726">
        <f t="shared" si="74"/>
        <v>2015</v>
      </c>
    </row>
    <row r="727" spans="1:21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21" t="s">
        <v>8320</v>
      </c>
      <c r="P727" t="s">
        <v>8321</v>
      </c>
      <c r="Q727">
        <f t="shared" si="71"/>
        <v>100</v>
      </c>
      <c r="R727">
        <f t="shared" si="75"/>
        <v>48.44</v>
      </c>
      <c r="S727" s="20">
        <f t="shared" si="72"/>
        <v>42505.774479166663</v>
      </c>
      <c r="T727" s="20">
        <f t="shared" si="73"/>
        <v>42541.958333333328</v>
      </c>
      <c r="U727">
        <f t="shared" si="74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21" t="s">
        <v>8328</v>
      </c>
      <c r="P728" t="s">
        <v>8357</v>
      </c>
      <c r="Q728">
        <f t="shared" si="71"/>
        <v>100</v>
      </c>
      <c r="R728">
        <f t="shared" si="75"/>
        <v>169.92</v>
      </c>
      <c r="S728" s="20">
        <f t="shared" si="72"/>
        <v>41977.902222222227</v>
      </c>
      <c r="T728" s="20">
        <f t="shared" si="73"/>
        <v>42037.902222222227</v>
      </c>
      <c r="U728">
        <f t="shared" si="74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21" t="s">
        <v>8328</v>
      </c>
      <c r="P729" t="s">
        <v>8329</v>
      </c>
      <c r="Q729">
        <f t="shared" si="71"/>
        <v>200</v>
      </c>
      <c r="R729">
        <f t="shared" si="75"/>
        <v>182.13</v>
      </c>
      <c r="S729" s="20">
        <f t="shared" si="72"/>
        <v>41305.809363425928</v>
      </c>
      <c r="T729" s="20">
        <f t="shared" si="73"/>
        <v>41322.809363425928</v>
      </c>
      <c r="U729">
        <f t="shared" si="74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21" t="s">
        <v>8325</v>
      </c>
      <c r="P730" t="s">
        <v>8326</v>
      </c>
      <c r="Q730">
        <f t="shared" si="71"/>
        <v>122</v>
      </c>
      <c r="R730">
        <f t="shared" si="75"/>
        <v>84.14</v>
      </c>
      <c r="S730" s="20">
        <f t="shared" si="72"/>
        <v>41807.571840277778</v>
      </c>
      <c r="T730" s="20">
        <f t="shared" si="73"/>
        <v>41852.571840277778</v>
      </c>
      <c r="U730">
        <f t="shared" si="74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21" t="s">
        <v>8328</v>
      </c>
      <c r="P731" t="s">
        <v>8329</v>
      </c>
      <c r="Q731">
        <f t="shared" si="71"/>
        <v>100</v>
      </c>
      <c r="R731">
        <f t="shared" si="75"/>
        <v>172.41</v>
      </c>
      <c r="S731" s="20">
        <f t="shared" si="72"/>
        <v>40896.883750000001</v>
      </c>
      <c r="T731" s="20">
        <f t="shared" si="73"/>
        <v>40924.208333333336</v>
      </c>
      <c r="U731">
        <f t="shared" si="74"/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21" t="s">
        <v>8320</v>
      </c>
      <c r="P732" t="s">
        <v>8360</v>
      </c>
      <c r="Q732">
        <f t="shared" si="71"/>
        <v>100</v>
      </c>
      <c r="R732">
        <f t="shared" si="75"/>
        <v>370.37</v>
      </c>
      <c r="S732" s="20">
        <f t="shared" si="72"/>
        <v>42341.57430555555</v>
      </c>
      <c r="T732" s="20">
        <f t="shared" si="73"/>
        <v>42376.57430555555</v>
      </c>
      <c r="U732">
        <f t="shared" si="74"/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21" t="s">
        <v>8336</v>
      </c>
      <c r="P733" t="s">
        <v>8338</v>
      </c>
      <c r="Q733">
        <f t="shared" si="71"/>
        <v>40</v>
      </c>
      <c r="R733">
        <f t="shared" si="75"/>
        <v>253.21</v>
      </c>
      <c r="S733" s="20">
        <f t="shared" si="72"/>
        <v>42453.819687499999</v>
      </c>
      <c r="T733" s="20">
        <f t="shared" si="73"/>
        <v>42483.819687499999</v>
      </c>
      <c r="U733">
        <f t="shared" si="74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21" t="s">
        <v>8322</v>
      </c>
      <c r="P734" t="s">
        <v>8352</v>
      </c>
      <c r="Q734">
        <f t="shared" si="71"/>
        <v>123</v>
      </c>
      <c r="R734">
        <f t="shared" si="75"/>
        <v>169.52</v>
      </c>
      <c r="S734" s="20">
        <f t="shared" si="72"/>
        <v>41722.666354166664</v>
      </c>
      <c r="T734" s="20">
        <f t="shared" si="73"/>
        <v>41752.666354166664</v>
      </c>
      <c r="U734">
        <f t="shared" si="74"/>
        <v>2014</v>
      </c>
    </row>
    <row r="735" spans="1:21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21" t="s">
        <v>8320</v>
      </c>
      <c r="P735" t="s">
        <v>8321</v>
      </c>
      <c r="Q735">
        <f t="shared" si="71"/>
        <v>115</v>
      </c>
      <c r="R735">
        <f t="shared" si="75"/>
        <v>58.69</v>
      </c>
      <c r="S735" s="20">
        <f t="shared" si="72"/>
        <v>41893.324884259258</v>
      </c>
      <c r="T735" s="20">
        <f t="shared" si="73"/>
        <v>41926.290972222225</v>
      </c>
      <c r="U735">
        <f t="shared" si="74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21" t="s">
        <v>8313</v>
      </c>
      <c r="P736" t="s">
        <v>8318</v>
      </c>
      <c r="Q736">
        <f t="shared" si="71"/>
        <v>130</v>
      </c>
      <c r="R736">
        <f t="shared" si="75"/>
        <v>51.72</v>
      </c>
      <c r="S736" s="20">
        <f t="shared" si="72"/>
        <v>40948.630196759259</v>
      </c>
      <c r="T736" s="20">
        <f t="shared" si="73"/>
        <v>40978.630196759259</v>
      </c>
      <c r="U736">
        <f t="shared" si="74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21" t="s">
        <v>8325</v>
      </c>
      <c r="P737" t="s">
        <v>8345</v>
      </c>
      <c r="Q737">
        <f t="shared" si="71"/>
        <v>102</v>
      </c>
      <c r="R737">
        <f t="shared" si="75"/>
        <v>33.19</v>
      </c>
      <c r="S737" s="20">
        <f t="shared" si="72"/>
        <v>40646.014456018522</v>
      </c>
      <c r="T737" s="20">
        <f t="shared" si="73"/>
        <v>40706.014456018522</v>
      </c>
      <c r="U737">
        <f t="shared" si="74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21" t="s">
        <v>8341</v>
      </c>
      <c r="P738" t="s">
        <v>8342</v>
      </c>
      <c r="Q738">
        <f t="shared" si="71"/>
        <v>108</v>
      </c>
      <c r="R738">
        <f t="shared" si="75"/>
        <v>112.79</v>
      </c>
      <c r="S738" s="20">
        <f t="shared" si="72"/>
        <v>42529.979108796295</v>
      </c>
      <c r="T738" s="20">
        <f t="shared" si="73"/>
        <v>42550.979108796295</v>
      </c>
      <c r="U738">
        <f t="shared" si="74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21" t="s">
        <v>8328</v>
      </c>
      <c r="P739" t="s">
        <v>8329</v>
      </c>
      <c r="Q739">
        <f t="shared" si="71"/>
        <v>100</v>
      </c>
      <c r="R739">
        <f t="shared" si="75"/>
        <v>190.9</v>
      </c>
      <c r="S739" s="20">
        <f t="shared" si="72"/>
        <v>41620.87667824074</v>
      </c>
      <c r="T739" s="20">
        <f t="shared" si="73"/>
        <v>41650.87667824074</v>
      </c>
      <c r="U739">
        <f t="shared" si="74"/>
        <v>2013</v>
      </c>
    </row>
    <row r="740" spans="1:21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21" t="s">
        <v>8320</v>
      </c>
      <c r="P740" t="s">
        <v>8321</v>
      </c>
      <c r="Q740">
        <f t="shared" si="71"/>
        <v>100</v>
      </c>
      <c r="R740">
        <f t="shared" si="75"/>
        <v>98.31</v>
      </c>
      <c r="S740" s="20">
        <f t="shared" si="72"/>
        <v>42254.264687499999</v>
      </c>
      <c r="T740" s="20">
        <f t="shared" si="73"/>
        <v>42279.958333333328</v>
      </c>
      <c r="U740">
        <f t="shared" si="74"/>
        <v>2015</v>
      </c>
    </row>
    <row r="741" spans="1:21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21" t="s">
        <v>8320</v>
      </c>
      <c r="P741" t="s">
        <v>8321</v>
      </c>
      <c r="Q741">
        <f t="shared" si="71"/>
        <v>100</v>
      </c>
      <c r="R741">
        <f t="shared" si="75"/>
        <v>134.15</v>
      </c>
      <c r="S741" s="20">
        <f t="shared" si="72"/>
        <v>41776.063136574077</v>
      </c>
      <c r="T741" s="20">
        <f t="shared" si="73"/>
        <v>41807.125</v>
      </c>
      <c r="U741">
        <f t="shared" si="74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21" t="s">
        <v>8325</v>
      </c>
      <c r="P742" t="s">
        <v>8326</v>
      </c>
      <c r="Q742">
        <f t="shared" si="71"/>
        <v>158</v>
      </c>
      <c r="R742">
        <f t="shared" si="75"/>
        <v>68.349999999999994</v>
      </c>
      <c r="S742" s="20">
        <f t="shared" si="72"/>
        <v>41829.502650462964</v>
      </c>
      <c r="T742" s="20">
        <f t="shared" si="73"/>
        <v>41862.502650462964</v>
      </c>
      <c r="U742">
        <f t="shared" si="74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21" t="s">
        <v>8328</v>
      </c>
      <c r="P743" t="s">
        <v>8329</v>
      </c>
      <c r="Q743">
        <f t="shared" si="71"/>
        <v>126</v>
      </c>
      <c r="R743">
        <f t="shared" si="75"/>
        <v>64.540000000000006</v>
      </c>
      <c r="S743" s="20">
        <f t="shared" si="72"/>
        <v>41924.996099537035</v>
      </c>
      <c r="T743" s="20">
        <f t="shared" si="73"/>
        <v>41970.037766203706</v>
      </c>
      <c r="U743">
        <f t="shared" si="74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21" t="s">
        <v>8341</v>
      </c>
      <c r="P744" t="s">
        <v>8342</v>
      </c>
      <c r="Q744">
        <f t="shared" si="71"/>
        <v>24</v>
      </c>
      <c r="R744">
        <f t="shared" si="75"/>
        <v>51.23</v>
      </c>
      <c r="S744" s="20">
        <f t="shared" si="72"/>
        <v>42115.949976851851</v>
      </c>
      <c r="T744" s="20">
        <f t="shared" si="73"/>
        <v>42145.949976851851</v>
      </c>
      <c r="U744">
        <f t="shared" si="74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21" t="s">
        <v>8341</v>
      </c>
      <c r="P745" t="s">
        <v>8342</v>
      </c>
      <c r="Q745">
        <f t="shared" si="71"/>
        <v>20</v>
      </c>
      <c r="R745">
        <f t="shared" ref="R745:R763" si="76">IFERROR(ROUND(E745/L745,2),0)</f>
        <v>83.72</v>
      </c>
      <c r="S745" s="20">
        <f t="shared" si="72"/>
        <v>42623.606134259258</v>
      </c>
      <c r="T745" s="20">
        <f t="shared" si="73"/>
        <v>42653.606134259258</v>
      </c>
      <c r="U745">
        <f t="shared" si="74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21" t="s">
        <v>8341</v>
      </c>
      <c r="P746" t="s">
        <v>8342</v>
      </c>
      <c r="Q746">
        <f t="shared" si="71"/>
        <v>105</v>
      </c>
      <c r="R746">
        <f t="shared" si="76"/>
        <v>59.41</v>
      </c>
      <c r="S746" s="20">
        <f t="shared" si="72"/>
        <v>42292.435532407413</v>
      </c>
      <c r="T746" s="20">
        <f t="shared" si="73"/>
        <v>42321.625</v>
      </c>
      <c r="U746">
        <f t="shared" si="74"/>
        <v>2015</v>
      </c>
    </row>
    <row r="747" spans="1:21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21" t="s">
        <v>8320</v>
      </c>
      <c r="P747" t="s">
        <v>8321</v>
      </c>
      <c r="Q747">
        <f t="shared" si="71"/>
        <v>189</v>
      </c>
      <c r="R747">
        <f t="shared" si="76"/>
        <v>31.21</v>
      </c>
      <c r="S747" s="20">
        <f t="shared" si="72"/>
        <v>41233.499131944445</v>
      </c>
      <c r="T747" s="20">
        <f t="shared" si="73"/>
        <v>41263.499131944445</v>
      </c>
      <c r="U747">
        <f t="shared" si="74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21" t="s">
        <v>8341</v>
      </c>
      <c r="P748" t="s">
        <v>8342</v>
      </c>
      <c r="Q748">
        <f t="shared" si="71"/>
        <v>52</v>
      </c>
      <c r="R748">
        <f t="shared" si="76"/>
        <v>94.19</v>
      </c>
      <c r="S748" s="20">
        <f t="shared" si="72"/>
        <v>42705.662118055552</v>
      </c>
      <c r="T748" s="20">
        <f t="shared" si="73"/>
        <v>42765.290972222225</v>
      </c>
      <c r="U748">
        <f t="shared" si="74"/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21" t="s">
        <v>8341</v>
      </c>
      <c r="P749" t="s">
        <v>8342</v>
      </c>
      <c r="Q749">
        <f t="shared" si="71"/>
        <v>111</v>
      </c>
      <c r="R749">
        <f t="shared" si="76"/>
        <v>104.39</v>
      </c>
      <c r="S749" s="20">
        <f t="shared" si="72"/>
        <v>42067.876770833333</v>
      </c>
      <c r="T749" s="20">
        <f t="shared" si="73"/>
        <v>42097.835104166668</v>
      </c>
      <c r="U749">
        <f t="shared" si="74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21" t="s">
        <v>8313</v>
      </c>
      <c r="P750" t="s">
        <v>8318</v>
      </c>
      <c r="Q750">
        <f t="shared" si="71"/>
        <v>125</v>
      </c>
      <c r="R750">
        <f t="shared" si="76"/>
        <v>140.1</v>
      </c>
      <c r="S750" s="20">
        <f t="shared" si="72"/>
        <v>42078.793124999997</v>
      </c>
      <c r="T750" s="20">
        <f t="shared" si="73"/>
        <v>42123.793124999997</v>
      </c>
      <c r="U750">
        <f t="shared" si="74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21" t="s">
        <v>8328</v>
      </c>
      <c r="P751" t="s">
        <v>8332</v>
      </c>
      <c r="Q751">
        <f t="shared" si="71"/>
        <v>104</v>
      </c>
      <c r="R751">
        <f t="shared" si="76"/>
        <v>90.1</v>
      </c>
      <c r="S751" s="20">
        <f t="shared" si="72"/>
        <v>41736.004502314812</v>
      </c>
      <c r="T751" s="20">
        <f t="shared" si="73"/>
        <v>41766.004502314812</v>
      </c>
      <c r="U751">
        <f t="shared" si="74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21" t="s">
        <v>8328</v>
      </c>
      <c r="P752" t="s">
        <v>8329</v>
      </c>
      <c r="Q752">
        <f t="shared" si="71"/>
        <v>252</v>
      </c>
      <c r="R752">
        <f t="shared" si="76"/>
        <v>55.61</v>
      </c>
      <c r="S752" s="20">
        <f t="shared" si="72"/>
        <v>42677.669050925921</v>
      </c>
      <c r="T752" s="20">
        <f t="shared" si="73"/>
        <v>42707.710717592592</v>
      </c>
      <c r="U752">
        <f t="shared" si="74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21" t="s">
        <v>8341</v>
      </c>
      <c r="P753" t="s">
        <v>8342</v>
      </c>
      <c r="Q753">
        <f t="shared" si="71"/>
        <v>103</v>
      </c>
      <c r="R753">
        <f t="shared" si="76"/>
        <v>64.16</v>
      </c>
      <c r="S753" s="20">
        <f t="shared" si="72"/>
        <v>41782.741701388892</v>
      </c>
      <c r="T753" s="20">
        <f t="shared" si="73"/>
        <v>41810.915972222225</v>
      </c>
      <c r="U753">
        <f t="shared" si="74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21" t="s">
        <v>8336</v>
      </c>
      <c r="P754" t="s">
        <v>8354</v>
      </c>
      <c r="Q754">
        <f t="shared" si="71"/>
        <v>930250</v>
      </c>
      <c r="R754">
        <f t="shared" si="76"/>
        <v>4.57</v>
      </c>
      <c r="S754" s="20">
        <f t="shared" si="72"/>
        <v>42800.751041666663</v>
      </c>
      <c r="T754" s="20">
        <f t="shared" si="73"/>
        <v>42807.125</v>
      </c>
      <c r="U754">
        <f t="shared" si="74"/>
        <v>2017</v>
      </c>
    </row>
    <row r="755" spans="1:21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21" t="s">
        <v>8328</v>
      </c>
      <c r="P755" t="s">
        <v>8332</v>
      </c>
      <c r="Q755">
        <f t="shared" si="71"/>
        <v>102</v>
      </c>
      <c r="R755">
        <f t="shared" si="76"/>
        <v>196.34</v>
      </c>
      <c r="S755" s="20">
        <f t="shared" si="72"/>
        <v>42267.746782407412</v>
      </c>
      <c r="T755" s="20">
        <f t="shared" si="73"/>
        <v>42297.746782407412</v>
      </c>
      <c r="U755">
        <f t="shared" si="74"/>
        <v>2015</v>
      </c>
    </row>
    <row r="756" spans="1:21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21" t="s">
        <v>8313</v>
      </c>
      <c r="P756" t="s">
        <v>8318</v>
      </c>
      <c r="Q756">
        <f t="shared" si="71"/>
        <v>185</v>
      </c>
      <c r="R756">
        <f t="shared" si="76"/>
        <v>85.44</v>
      </c>
      <c r="S756" s="20">
        <f t="shared" si="72"/>
        <v>40266.662708333337</v>
      </c>
      <c r="T756" s="20">
        <f t="shared" si="73"/>
        <v>40330.165972222225</v>
      </c>
      <c r="U756">
        <f t="shared" si="74"/>
        <v>2010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21" t="s">
        <v>8328</v>
      </c>
      <c r="P757" t="s">
        <v>8332</v>
      </c>
      <c r="Q757">
        <f t="shared" si="71"/>
        <v>115</v>
      </c>
      <c r="R757">
        <f t="shared" si="76"/>
        <v>57.52</v>
      </c>
      <c r="S757" s="20">
        <f t="shared" si="72"/>
        <v>41299.381423611114</v>
      </c>
      <c r="T757" s="20">
        <f t="shared" si="73"/>
        <v>41329.381423611114</v>
      </c>
      <c r="U757">
        <f t="shared" si="74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21" t="s">
        <v>8320</v>
      </c>
      <c r="P758" t="s">
        <v>8360</v>
      </c>
      <c r="Q758">
        <f t="shared" si="71"/>
        <v>110</v>
      </c>
      <c r="R758">
        <f t="shared" si="76"/>
        <v>96.53</v>
      </c>
      <c r="S758" s="20">
        <f t="shared" si="72"/>
        <v>42359.868611111116</v>
      </c>
      <c r="T758" s="20">
        <f t="shared" si="73"/>
        <v>42389.868611111116</v>
      </c>
      <c r="U758">
        <f t="shared" si="74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21" t="s">
        <v>8328</v>
      </c>
      <c r="P759" t="s">
        <v>8329</v>
      </c>
      <c r="Q759">
        <f t="shared" si="71"/>
        <v>102</v>
      </c>
      <c r="R759">
        <f t="shared" si="76"/>
        <v>51.04</v>
      </c>
      <c r="S759" s="20">
        <f t="shared" si="72"/>
        <v>41800.959490740745</v>
      </c>
      <c r="T759" s="20">
        <f t="shared" si="73"/>
        <v>41830.959490740745</v>
      </c>
      <c r="U759">
        <f t="shared" si="74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21" t="s">
        <v>8328</v>
      </c>
      <c r="P760" t="s">
        <v>8329</v>
      </c>
      <c r="Q760">
        <f t="shared" si="71"/>
        <v>114</v>
      </c>
      <c r="R760">
        <f t="shared" si="76"/>
        <v>67.13</v>
      </c>
      <c r="S760" s="20">
        <f t="shared" si="72"/>
        <v>40845.050879629627</v>
      </c>
      <c r="T760" s="20">
        <f t="shared" si="73"/>
        <v>40890.092546296299</v>
      </c>
      <c r="U760">
        <f t="shared" si="74"/>
        <v>2011</v>
      </c>
    </row>
    <row r="761" spans="1:21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21" t="s">
        <v>8320</v>
      </c>
      <c r="P761" t="s">
        <v>8321</v>
      </c>
      <c r="Q761">
        <f t="shared" si="71"/>
        <v>101</v>
      </c>
      <c r="R761">
        <f t="shared" si="76"/>
        <v>126.72</v>
      </c>
      <c r="S761" s="20">
        <f t="shared" si="72"/>
        <v>42697.082673611112</v>
      </c>
      <c r="T761" s="20">
        <f t="shared" si="73"/>
        <v>42718.665972222225</v>
      </c>
      <c r="U761">
        <f t="shared" si="74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21" t="s">
        <v>8341</v>
      </c>
      <c r="P762" t="s">
        <v>8342</v>
      </c>
      <c r="Q762">
        <f t="shared" si="71"/>
        <v>261</v>
      </c>
      <c r="R762">
        <f t="shared" si="76"/>
        <v>54.62</v>
      </c>
      <c r="S762" s="20">
        <f t="shared" si="72"/>
        <v>42333.619050925925</v>
      </c>
      <c r="T762" s="20">
        <f t="shared" si="73"/>
        <v>42369.125</v>
      </c>
      <c r="U762">
        <f t="shared" si="74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21" t="s">
        <v>8341</v>
      </c>
      <c r="P763" t="s">
        <v>8342</v>
      </c>
      <c r="Q763">
        <f t="shared" si="71"/>
        <v>104</v>
      </c>
      <c r="R763">
        <f t="shared" si="76"/>
        <v>130.16</v>
      </c>
      <c r="S763" s="20">
        <f t="shared" si="72"/>
        <v>42109.894942129627</v>
      </c>
      <c r="T763" s="20">
        <f t="shared" si="73"/>
        <v>42141.75</v>
      </c>
      <c r="U763">
        <f t="shared" si="74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21" t="s">
        <v>8313</v>
      </c>
      <c r="P764" t="s">
        <v>8314</v>
      </c>
      <c r="Q764">
        <f t="shared" si="71"/>
        <v>101</v>
      </c>
      <c r="R764">
        <f>ROUND(E764/L764,2)</f>
        <v>159.82</v>
      </c>
      <c r="S764" s="20">
        <f t="shared" si="72"/>
        <v>42516.047071759262</v>
      </c>
      <c r="T764" s="20">
        <f t="shared" si="73"/>
        <v>42556.047071759262</v>
      </c>
      <c r="U764">
        <f t="shared" si="74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21" t="s">
        <v>8313</v>
      </c>
      <c r="P765" t="s">
        <v>8318</v>
      </c>
      <c r="Q765">
        <f t="shared" si="71"/>
        <v>101</v>
      </c>
      <c r="R765">
        <f t="shared" ref="R765:R775" si="77">IFERROR(ROUND(E765/L765,2),0)</f>
        <v>347.85</v>
      </c>
      <c r="S765" s="20">
        <f t="shared" si="72"/>
        <v>40255.744629629626</v>
      </c>
      <c r="T765" s="20">
        <f t="shared" si="73"/>
        <v>40300.806944444441</v>
      </c>
      <c r="U765">
        <f t="shared" si="74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21" t="s">
        <v>8322</v>
      </c>
      <c r="P766" t="s">
        <v>8352</v>
      </c>
      <c r="Q766">
        <f t="shared" si="71"/>
        <v>361</v>
      </c>
      <c r="R766">
        <f t="shared" si="77"/>
        <v>96.06</v>
      </c>
      <c r="S766" s="20">
        <f t="shared" si="72"/>
        <v>41848.021770833337</v>
      </c>
      <c r="T766" s="20">
        <f t="shared" si="73"/>
        <v>41878.021770833337</v>
      </c>
      <c r="U766">
        <f t="shared" si="74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21" t="s">
        <v>8336</v>
      </c>
      <c r="P767" t="s">
        <v>8354</v>
      </c>
      <c r="Q767">
        <f t="shared" si="71"/>
        <v>113</v>
      </c>
      <c r="R767">
        <f t="shared" si="77"/>
        <v>107.32</v>
      </c>
      <c r="S767" s="20">
        <f t="shared" si="72"/>
        <v>42296.631331018521</v>
      </c>
      <c r="T767" s="20">
        <f t="shared" si="73"/>
        <v>42326.672997685186</v>
      </c>
      <c r="U767">
        <f t="shared" si="74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21" t="s">
        <v>8313</v>
      </c>
      <c r="P768" t="s">
        <v>8318</v>
      </c>
      <c r="Q768">
        <f t="shared" si="71"/>
        <v>112</v>
      </c>
      <c r="R768">
        <f t="shared" si="77"/>
        <v>61.3</v>
      </c>
      <c r="S768" s="20">
        <f t="shared" si="72"/>
        <v>41348.877685185187</v>
      </c>
      <c r="T768" s="20">
        <f t="shared" si="73"/>
        <v>41378.877685185187</v>
      </c>
      <c r="U768">
        <f t="shared" si="74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21" t="s">
        <v>8322</v>
      </c>
      <c r="P769" t="s">
        <v>8324</v>
      </c>
      <c r="Q769">
        <f t="shared" si="71"/>
        <v>22</v>
      </c>
      <c r="R769">
        <f t="shared" si="77"/>
        <v>23.95</v>
      </c>
      <c r="S769" s="20">
        <f t="shared" si="72"/>
        <v>41835.581018518518</v>
      </c>
      <c r="T769" s="20">
        <f t="shared" si="73"/>
        <v>41895.581018518518</v>
      </c>
      <c r="U769">
        <f t="shared" si="74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21" t="s">
        <v>8328</v>
      </c>
      <c r="P770" t="s">
        <v>8329</v>
      </c>
      <c r="Q770">
        <f t="shared" ref="Q770:Q833" si="78">ROUND(E770/D770*100,0)</f>
        <v>110</v>
      </c>
      <c r="R770">
        <f t="shared" si="77"/>
        <v>65.91</v>
      </c>
      <c r="S770" s="20">
        <f t="shared" ref="S770:S833" si="79">(((J770/60)/60)/24)+DATE(1970,1,1)</f>
        <v>42433.688900462963</v>
      </c>
      <c r="T770" s="20">
        <f t="shared" ref="T770:T833" si="80">(((I770/60)/60)/24)+DATE(1970,1,1)</f>
        <v>42489.507638888885</v>
      </c>
      <c r="U770">
        <f t="shared" si="74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21" t="s">
        <v>8322</v>
      </c>
      <c r="P771" t="s">
        <v>8324</v>
      </c>
      <c r="Q771">
        <f t="shared" si="78"/>
        <v>15</v>
      </c>
      <c r="R771">
        <f t="shared" si="77"/>
        <v>93.9</v>
      </c>
      <c r="S771" s="20">
        <f t="shared" si="79"/>
        <v>42556.695706018523</v>
      </c>
      <c r="T771" s="20">
        <f t="shared" si="80"/>
        <v>42616.695706018523</v>
      </c>
      <c r="U771">
        <f t="shared" ref="U771:U834" si="81">YEAR(S771)</f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21" t="s">
        <v>8313</v>
      </c>
      <c r="P772" t="s">
        <v>8317</v>
      </c>
      <c r="Q772">
        <f t="shared" si="78"/>
        <v>18</v>
      </c>
      <c r="R772">
        <f t="shared" si="77"/>
        <v>115.99</v>
      </c>
      <c r="S772" s="20">
        <f t="shared" si="79"/>
        <v>42429.326678240745</v>
      </c>
      <c r="T772" s="20">
        <f t="shared" si="80"/>
        <v>42461.290972222225</v>
      </c>
      <c r="U772">
        <f t="shared" si="81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21" t="s">
        <v>8336</v>
      </c>
      <c r="P773" t="s">
        <v>8354</v>
      </c>
      <c r="Q773">
        <f t="shared" si="78"/>
        <v>489</v>
      </c>
      <c r="R773">
        <f t="shared" si="77"/>
        <v>31.57</v>
      </c>
      <c r="S773" s="20">
        <f t="shared" si="79"/>
        <v>42745.365474537044</v>
      </c>
      <c r="T773" s="20">
        <f t="shared" si="80"/>
        <v>42775.208333333328</v>
      </c>
      <c r="U773">
        <f t="shared" si="81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21" t="s">
        <v>8328</v>
      </c>
      <c r="P774" t="s">
        <v>8332</v>
      </c>
      <c r="Q774">
        <f t="shared" si="78"/>
        <v>176</v>
      </c>
      <c r="R774">
        <f t="shared" si="77"/>
        <v>56</v>
      </c>
      <c r="S774" s="20">
        <f t="shared" si="79"/>
        <v>41002.958634259259</v>
      </c>
      <c r="T774" s="20">
        <f t="shared" si="80"/>
        <v>41032.958634259259</v>
      </c>
      <c r="U774">
        <f t="shared" si="81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21" t="s">
        <v>8320</v>
      </c>
      <c r="P775" t="s">
        <v>8360</v>
      </c>
      <c r="Q775">
        <f t="shared" si="78"/>
        <v>103</v>
      </c>
      <c r="R775">
        <f t="shared" si="77"/>
        <v>94.41</v>
      </c>
      <c r="S775" s="20">
        <f t="shared" si="79"/>
        <v>42740.837152777778</v>
      </c>
      <c r="T775" s="20">
        <f t="shared" si="80"/>
        <v>42762.837152777778</v>
      </c>
      <c r="U775">
        <f t="shared" si="81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21" t="s">
        <v>8313</v>
      </c>
      <c r="P776" t="s">
        <v>8314</v>
      </c>
      <c r="Q776">
        <f t="shared" si="78"/>
        <v>104</v>
      </c>
      <c r="R776">
        <f>ROUND(E776/L776,2)</f>
        <v>194.44</v>
      </c>
      <c r="S776" s="20">
        <f t="shared" si="79"/>
        <v>42323.964976851858</v>
      </c>
      <c r="T776" s="20">
        <f t="shared" si="80"/>
        <v>42353.964976851858</v>
      </c>
      <c r="U776">
        <f t="shared" si="81"/>
        <v>2015</v>
      </c>
    </row>
    <row r="777" spans="1:21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21" t="s">
        <v>8320</v>
      </c>
      <c r="P777" t="s">
        <v>8321</v>
      </c>
      <c r="Q777">
        <f t="shared" si="78"/>
        <v>175</v>
      </c>
      <c r="R777">
        <f t="shared" ref="R777:R790" si="82">IFERROR(ROUND(E777/L777,2),0)</f>
        <v>264.85000000000002</v>
      </c>
      <c r="S777" s="20">
        <f t="shared" si="79"/>
        <v>42341.818379629629</v>
      </c>
      <c r="T777" s="20">
        <f t="shared" si="80"/>
        <v>42370.166666666672</v>
      </c>
      <c r="U777">
        <f t="shared" si="81"/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21" t="s">
        <v>8328</v>
      </c>
      <c r="P778" t="s">
        <v>8332</v>
      </c>
      <c r="Q778">
        <f t="shared" si="78"/>
        <v>117</v>
      </c>
      <c r="R778">
        <f t="shared" si="82"/>
        <v>60.27</v>
      </c>
      <c r="S778" s="20">
        <f t="shared" si="79"/>
        <v>40852.889699074076</v>
      </c>
      <c r="T778" s="20">
        <f t="shared" si="80"/>
        <v>40883.249305555553</v>
      </c>
      <c r="U778">
        <f t="shared" si="81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21" t="s">
        <v>8313</v>
      </c>
      <c r="P779" t="s">
        <v>8318</v>
      </c>
      <c r="Q779">
        <f t="shared" si="78"/>
        <v>103</v>
      </c>
      <c r="R779">
        <f t="shared" si="82"/>
        <v>109.19</v>
      </c>
      <c r="S779" s="20">
        <f t="shared" si="79"/>
        <v>42101.737442129626</v>
      </c>
      <c r="T779" s="20">
        <f t="shared" si="80"/>
        <v>42132.916666666672</v>
      </c>
      <c r="U779">
        <f t="shared" si="81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21" t="s">
        <v>8328</v>
      </c>
      <c r="P780" t="s">
        <v>8350</v>
      </c>
      <c r="Q780">
        <f t="shared" si="78"/>
        <v>109</v>
      </c>
      <c r="R780">
        <f t="shared" si="82"/>
        <v>86.44</v>
      </c>
      <c r="S780" s="20">
        <f t="shared" si="79"/>
        <v>42783.815289351856</v>
      </c>
      <c r="T780" s="20">
        <f t="shared" si="80"/>
        <v>42811.773622685185</v>
      </c>
      <c r="U780">
        <f t="shared" si="81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21" t="s">
        <v>8320</v>
      </c>
      <c r="P781" t="s">
        <v>8362</v>
      </c>
      <c r="Q781">
        <f t="shared" si="78"/>
        <v>51</v>
      </c>
      <c r="R781">
        <f t="shared" si="82"/>
        <v>147.88</v>
      </c>
      <c r="S781" s="20">
        <f t="shared" si="79"/>
        <v>41880.753437499996</v>
      </c>
      <c r="T781" s="20">
        <f t="shared" si="80"/>
        <v>41905.165972222225</v>
      </c>
      <c r="U781">
        <f t="shared" si="81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21" t="s">
        <v>8320</v>
      </c>
      <c r="P782" t="s">
        <v>8360</v>
      </c>
      <c r="Q782">
        <f t="shared" si="78"/>
        <v>103</v>
      </c>
      <c r="R782">
        <f t="shared" si="82"/>
        <v>242.28</v>
      </c>
      <c r="S782" s="20">
        <f t="shared" si="79"/>
        <v>41778.548055555555</v>
      </c>
      <c r="T782" s="20">
        <f t="shared" si="80"/>
        <v>41838.548055555555</v>
      </c>
      <c r="U782">
        <f t="shared" si="81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21" t="s">
        <v>8328</v>
      </c>
      <c r="P783" t="s">
        <v>8349</v>
      </c>
      <c r="Q783">
        <f t="shared" si="78"/>
        <v>174</v>
      </c>
      <c r="R783">
        <f t="shared" si="82"/>
        <v>51.85</v>
      </c>
      <c r="S783" s="20">
        <f t="shared" si="79"/>
        <v>40626.834444444445</v>
      </c>
      <c r="T783" s="20">
        <f t="shared" si="80"/>
        <v>40657.834444444445</v>
      </c>
      <c r="U783">
        <f t="shared" si="81"/>
        <v>2011</v>
      </c>
    </row>
    <row r="784" spans="1:21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21" t="s">
        <v>8320</v>
      </c>
      <c r="P784" t="s">
        <v>8321</v>
      </c>
      <c r="Q784">
        <f t="shared" si="78"/>
        <v>103</v>
      </c>
      <c r="R784">
        <f t="shared" si="82"/>
        <v>173.7</v>
      </c>
      <c r="S784" s="20">
        <f t="shared" si="79"/>
        <v>42681.35157407407</v>
      </c>
      <c r="T784" s="20">
        <f t="shared" si="80"/>
        <v>42711.35157407407</v>
      </c>
      <c r="U784">
        <f t="shared" si="81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21" t="s">
        <v>8336</v>
      </c>
      <c r="P785" t="s">
        <v>8354</v>
      </c>
      <c r="Q785">
        <f t="shared" si="78"/>
        <v>116</v>
      </c>
      <c r="R785">
        <f t="shared" si="82"/>
        <v>144.43</v>
      </c>
      <c r="S785" s="20">
        <f t="shared" si="79"/>
        <v>42014.832326388889</v>
      </c>
      <c r="T785" s="20">
        <f t="shared" si="80"/>
        <v>42035.832326388889</v>
      </c>
      <c r="U785">
        <f t="shared" si="81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21" t="s">
        <v>8339</v>
      </c>
      <c r="P786" t="s">
        <v>8355</v>
      </c>
      <c r="Q786">
        <f t="shared" si="78"/>
        <v>173</v>
      </c>
      <c r="R786">
        <f t="shared" si="82"/>
        <v>75.13</v>
      </c>
      <c r="S786" s="20">
        <f t="shared" si="79"/>
        <v>42243.190057870372</v>
      </c>
      <c r="T786" s="20">
        <f t="shared" si="80"/>
        <v>42273.190057870372</v>
      </c>
      <c r="U786">
        <f t="shared" si="81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21" t="s">
        <v>8313</v>
      </c>
      <c r="P787" t="s">
        <v>8318</v>
      </c>
      <c r="Q787">
        <f t="shared" si="78"/>
        <v>102</v>
      </c>
      <c r="R787">
        <f t="shared" si="82"/>
        <v>105.32</v>
      </c>
      <c r="S787" s="20">
        <f t="shared" si="79"/>
        <v>42184.626250000001</v>
      </c>
      <c r="T787" s="20">
        <f t="shared" si="80"/>
        <v>42217.626250000001</v>
      </c>
      <c r="U787">
        <f t="shared" si="81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21" t="s">
        <v>8322</v>
      </c>
      <c r="P788" t="s">
        <v>8324</v>
      </c>
      <c r="Q788">
        <f t="shared" si="78"/>
        <v>35</v>
      </c>
      <c r="R788">
        <f t="shared" si="82"/>
        <v>95.91</v>
      </c>
      <c r="S788" s="20">
        <f t="shared" si="79"/>
        <v>42339.833981481483</v>
      </c>
      <c r="T788" s="20">
        <f t="shared" si="80"/>
        <v>42367.833333333328</v>
      </c>
      <c r="U788">
        <f t="shared" si="81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21" t="s">
        <v>8320</v>
      </c>
      <c r="P789" t="s">
        <v>8360</v>
      </c>
      <c r="Q789">
        <f t="shared" si="78"/>
        <v>108</v>
      </c>
      <c r="R789">
        <f t="shared" si="82"/>
        <v>88.87</v>
      </c>
      <c r="S789" s="20">
        <f t="shared" si="79"/>
        <v>41957.756840277783</v>
      </c>
      <c r="T789" s="20">
        <f t="shared" si="80"/>
        <v>41987.756840277783</v>
      </c>
      <c r="U789">
        <f t="shared" si="81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21" t="s">
        <v>8339</v>
      </c>
      <c r="P790" t="s">
        <v>8340</v>
      </c>
      <c r="Q790">
        <f t="shared" si="78"/>
        <v>11</v>
      </c>
      <c r="R790">
        <f t="shared" si="82"/>
        <v>72.760000000000005</v>
      </c>
      <c r="S790" s="20">
        <f t="shared" si="79"/>
        <v>42113.105046296296</v>
      </c>
      <c r="T790" s="20">
        <f t="shared" si="80"/>
        <v>42158.105046296296</v>
      </c>
      <c r="U790">
        <f t="shared" si="81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21" t="s">
        <v>8313</v>
      </c>
      <c r="P791" t="s">
        <v>8314</v>
      </c>
      <c r="Q791">
        <f t="shared" si="78"/>
        <v>107</v>
      </c>
      <c r="R791">
        <f>ROUND(E791/L791,2)</f>
        <v>49.32</v>
      </c>
      <c r="S791" s="20">
        <f t="shared" si="79"/>
        <v>42149.548888888887</v>
      </c>
      <c r="T791" s="20">
        <f t="shared" si="80"/>
        <v>42163.666666666672</v>
      </c>
      <c r="U791">
        <f t="shared" si="81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21" t="s">
        <v>8339</v>
      </c>
      <c r="P792" t="s">
        <v>8355</v>
      </c>
      <c r="Q792">
        <f t="shared" si="78"/>
        <v>101</v>
      </c>
      <c r="R792">
        <f>IFERROR(ROUND(E792/L792,2),0)</f>
        <v>125.99</v>
      </c>
      <c r="S792" s="20">
        <f t="shared" si="79"/>
        <v>42704.187118055561</v>
      </c>
      <c r="T792" s="20">
        <f t="shared" si="80"/>
        <v>42738.178472222222</v>
      </c>
      <c r="U792">
        <f t="shared" si="81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21" t="s">
        <v>8313</v>
      </c>
      <c r="P793" t="s">
        <v>8318</v>
      </c>
      <c r="Q793">
        <f t="shared" si="78"/>
        <v>107</v>
      </c>
      <c r="R793">
        <f>IFERROR(ROUND(E793/L793,2),0)</f>
        <v>45.42</v>
      </c>
      <c r="S793" s="20">
        <f t="shared" si="79"/>
        <v>40588.526412037041</v>
      </c>
      <c r="T793" s="20">
        <f t="shared" si="80"/>
        <v>40618.48474537037</v>
      </c>
      <c r="U793">
        <f t="shared" si="81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21" t="s">
        <v>8334</v>
      </c>
      <c r="P794" t="s">
        <v>8335</v>
      </c>
      <c r="Q794">
        <f t="shared" si="78"/>
        <v>9</v>
      </c>
      <c r="R794">
        <f>IFERROR(ROUND(E794/L794,2),0)</f>
        <v>29.24</v>
      </c>
      <c r="S794" s="20">
        <f t="shared" si="79"/>
        <v>42114.252951388888</v>
      </c>
      <c r="T794" s="20">
        <f t="shared" si="80"/>
        <v>42144.252951388888</v>
      </c>
      <c r="U794">
        <f t="shared" si="81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21" t="s">
        <v>8320</v>
      </c>
      <c r="P795" t="s">
        <v>8362</v>
      </c>
      <c r="Q795">
        <f t="shared" si="78"/>
        <v>107</v>
      </c>
      <c r="R795">
        <f>IFERROR(ROUND(E795/L795,2),0)</f>
        <v>90.82</v>
      </c>
      <c r="S795" s="20">
        <f t="shared" si="79"/>
        <v>41814.367800925924</v>
      </c>
      <c r="T795" s="20">
        <f t="shared" si="80"/>
        <v>41852.041666666664</v>
      </c>
      <c r="U795">
        <f t="shared" si="81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21" t="s">
        <v>8313</v>
      </c>
      <c r="P796" t="s">
        <v>8314</v>
      </c>
      <c r="Q796">
        <f t="shared" si="78"/>
        <v>142</v>
      </c>
      <c r="R796">
        <f>ROUND(E796/L796,2)</f>
        <v>193.84</v>
      </c>
      <c r="S796" s="20">
        <f t="shared" si="79"/>
        <v>42068.307002314818</v>
      </c>
      <c r="T796" s="20">
        <f t="shared" si="80"/>
        <v>42098.265335648146</v>
      </c>
      <c r="U796">
        <f t="shared" si="81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21" t="s">
        <v>8313</v>
      </c>
      <c r="P797" t="s">
        <v>8314</v>
      </c>
      <c r="Q797">
        <f t="shared" si="78"/>
        <v>106</v>
      </c>
      <c r="R797">
        <f>ROUND(E797/L797,2)</f>
        <v>146.88</v>
      </c>
      <c r="S797" s="20">
        <f t="shared" si="79"/>
        <v>41794.072337962964</v>
      </c>
      <c r="T797" s="20">
        <f t="shared" si="80"/>
        <v>41804.072337962964</v>
      </c>
      <c r="U797">
        <f t="shared" si="81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21" t="s">
        <v>8320</v>
      </c>
      <c r="P798" t="s">
        <v>8360</v>
      </c>
      <c r="Q798">
        <f t="shared" si="78"/>
        <v>11</v>
      </c>
      <c r="R798">
        <f t="shared" ref="R798:R829" si="83">IFERROR(ROUND(E798/L798,2),0)</f>
        <v>117.65</v>
      </c>
      <c r="S798" s="20">
        <f t="shared" si="79"/>
        <v>42299.130162037036</v>
      </c>
      <c r="T798" s="20">
        <f t="shared" si="80"/>
        <v>42330.290972222225</v>
      </c>
      <c r="U798">
        <f t="shared" si="81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21" t="s">
        <v>8341</v>
      </c>
      <c r="P799" t="s">
        <v>8342</v>
      </c>
      <c r="Q799">
        <f t="shared" si="78"/>
        <v>282</v>
      </c>
      <c r="R799">
        <f t="shared" si="83"/>
        <v>52.79</v>
      </c>
      <c r="S799" s="20">
        <f t="shared" si="79"/>
        <v>42736.732893518521</v>
      </c>
      <c r="T799" s="20">
        <f t="shared" si="80"/>
        <v>42767</v>
      </c>
      <c r="U799">
        <f t="shared" si="81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21" t="s">
        <v>8328</v>
      </c>
      <c r="P800" t="s">
        <v>8329</v>
      </c>
      <c r="Q800">
        <f t="shared" si="78"/>
        <v>105</v>
      </c>
      <c r="R800">
        <f t="shared" si="83"/>
        <v>158.96</v>
      </c>
      <c r="S800" s="20">
        <f t="shared" si="79"/>
        <v>40736.115011574075</v>
      </c>
      <c r="T800" s="20">
        <f t="shared" si="80"/>
        <v>40791.712500000001</v>
      </c>
      <c r="U800">
        <f t="shared" si="81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21" t="s">
        <v>8320</v>
      </c>
      <c r="P801" t="s">
        <v>8360</v>
      </c>
      <c r="Q801">
        <f t="shared" si="78"/>
        <v>168</v>
      </c>
      <c r="R801">
        <f t="shared" si="83"/>
        <v>84.86</v>
      </c>
      <c r="S801" s="20">
        <f t="shared" si="79"/>
        <v>42567.264178240745</v>
      </c>
      <c r="T801" s="20">
        <f t="shared" si="80"/>
        <v>42597.264178240745</v>
      </c>
      <c r="U801">
        <f t="shared" si="81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21" t="s">
        <v>8339</v>
      </c>
      <c r="P802" t="s">
        <v>8355</v>
      </c>
      <c r="Q802">
        <f t="shared" si="78"/>
        <v>168</v>
      </c>
      <c r="R802">
        <f t="shared" si="83"/>
        <v>75.67</v>
      </c>
      <c r="S802" s="20">
        <f t="shared" si="79"/>
        <v>42670.602673611109</v>
      </c>
      <c r="T802" s="20">
        <f t="shared" si="80"/>
        <v>42700.64434027778</v>
      </c>
      <c r="U802">
        <f t="shared" si="81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21" t="s">
        <v>8328</v>
      </c>
      <c r="P803" t="s">
        <v>8329</v>
      </c>
      <c r="Q803">
        <f t="shared" si="78"/>
        <v>104</v>
      </c>
      <c r="R803">
        <f t="shared" si="83"/>
        <v>117.68</v>
      </c>
      <c r="S803" s="20">
        <f t="shared" si="79"/>
        <v>40763.691423611112</v>
      </c>
      <c r="T803" s="20">
        <f t="shared" si="80"/>
        <v>40793.691423611112</v>
      </c>
      <c r="U803">
        <f t="shared" si="81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21" t="s">
        <v>8328</v>
      </c>
      <c r="P804" t="s">
        <v>8329</v>
      </c>
      <c r="Q804">
        <f t="shared" si="78"/>
        <v>104</v>
      </c>
      <c r="R804">
        <f t="shared" si="83"/>
        <v>56.41</v>
      </c>
      <c r="S804" s="20">
        <f t="shared" si="79"/>
        <v>41370.800185185188</v>
      </c>
      <c r="T804" s="20">
        <f t="shared" si="80"/>
        <v>41400.800185185188</v>
      </c>
      <c r="U804">
        <f t="shared" si="81"/>
        <v>2013</v>
      </c>
    </row>
    <row r="805" spans="1:21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21" t="s">
        <v>8320</v>
      </c>
      <c r="P805" t="s">
        <v>8321</v>
      </c>
      <c r="Q805">
        <f t="shared" si="78"/>
        <v>104</v>
      </c>
      <c r="R805">
        <f t="shared" si="83"/>
        <v>177.62</v>
      </c>
      <c r="S805" s="20">
        <f t="shared" si="79"/>
        <v>42549.665717592594</v>
      </c>
      <c r="T805" s="20">
        <f t="shared" si="80"/>
        <v>42579.665717592594</v>
      </c>
      <c r="U805">
        <f t="shared" si="81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21" t="s">
        <v>8320</v>
      </c>
      <c r="P806" t="s">
        <v>8360</v>
      </c>
      <c r="Q806">
        <f t="shared" si="78"/>
        <v>166</v>
      </c>
      <c r="R806">
        <f t="shared" si="83"/>
        <v>177.02</v>
      </c>
      <c r="S806" s="20">
        <f t="shared" si="79"/>
        <v>41975.901180555549</v>
      </c>
      <c r="T806" s="20">
        <f t="shared" si="80"/>
        <v>42004.890277777777</v>
      </c>
      <c r="U806">
        <f t="shared" si="81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21" t="s">
        <v>8313</v>
      </c>
      <c r="P807" t="s">
        <v>8319</v>
      </c>
      <c r="Q807">
        <f t="shared" si="78"/>
        <v>22</v>
      </c>
      <c r="R807">
        <f t="shared" si="83"/>
        <v>66.52</v>
      </c>
      <c r="S807" s="20">
        <f t="shared" si="79"/>
        <v>41381.50577546296</v>
      </c>
      <c r="T807" s="20">
        <f t="shared" si="80"/>
        <v>41411.50577546296</v>
      </c>
      <c r="U807">
        <f t="shared" si="81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21" t="s">
        <v>8322</v>
      </c>
      <c r="P808" t="s">
        <v>8352</v>
      </c>
      <c r="Q808">
        <f t="shared" si="78"/>
        <v>138</v>
      </c>
      <c r="R808">
        <f t="shared" si="83"/>
        <v>87.44</v>
      </c>
      <c r="S808" s="20">
        <f t="shared" si="79"/>
        <v>40638.828009259261</v>
      </c>
      <c r="T808" s="20">
        <f t="shared" si="80"/>
        <v>40728.828009259261</v>
      </c>
      <c r="U808">
        <f t="shared" si="81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21" t="s">
        <v>8336</v>
      </c>
      <c r="P809" t="s">
        <v>8354</v>
      </c>
      <c r="Q809">
        <f t="shared" si="78"/>
        <v>332</v>
      </c>
      <c r="R809">
        <f t="shared" si="83"/>
        <v>21.23</v>
      </c>
      <c r="S809" s="20">
        <f t="shared" si="79"/>
        <v>42331.378923611104</v>
      </c>
      <c r="T809" s="20">
        <f t="shared" si="80"/>
        <v>42352</v>
      </c>
      <c r="U809">
        <f t="shared" si="81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21" t="s">
        <v>8328</v>
      </c>
      <c r="P810" t="s">
        <v>8357</v>
      </c>
      <c r="Q810">
        <f t="shared" si="78"/>
        <v>111</v>
      </c>
      <c r="R810">
        <f t="shared" si="83"/>
        <v>61.03</v>
      </c>
      <c r="S810" s="20">
        <f t="shared" si="79"/>
        <v>41304.751284722224</v>
      </c>
      <c r="T810" s="20">
        <f t="shared" si="80"/>
        <v>41334.750787037039</v>
      </c>
      <c r="U810">
        <f t="shared" si="81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21" t="s">
        <v>8341</v>
      </c>
      <c r="P811" t="s">
        <v>8342</v>
      </c>
      <c r="Q811">
        <f t="shared" si="78"/>
        <v>165</v>
      </c>
      <c r="R811">
        <f t="shared" si="83"/>
        <v>81.099999999999994</v>
      </c>
      <c r="S811" s="20">
        <f t="shared" si="79"/>
        <v>42405.67260416667</v>
      </c>
      <c r="T811" s="20">
        <f t="shared" si="80"/>
        <v>42425.67260416667</v>
      </c>
      <c r="U811">
        <f t="shared" si="81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21" t="s">
        <v>8339</v>
      </c>
      <c r="P812" t="s">
        <v>8340</v>
      </c>
      <c r="Q812">
        <f t="shared" si="78"/>
        <v>24</v>
      </c>
      <c r="R812">
        <f t="shared" si="83"/>
        <v>305.77999999999997</v>
      </c>
      <c r="S812" s="20">
        <f t="shared" si="79"/>
        <v>41828.664456018516</v>
      </c>
      <c r="T812" s="20">
        <f t="shared" si="80"/>
        <v>41858.664456018516</v>
      </c>
      <c r="U812">
        <f t="shared" si="81"/>
        <v>2014</v>
      </c>
    </row>
    <row r="813" spans="1:21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21" t="s">
        <v>8320</v>
      </c>
      <c r="P813" t="s">
        <v>8321</v>
      </c>
      <c r="Q813">
        <f t="shared" si="78"/>
        <v>103</v>
      </c>
      <c r="R813">
        <f t="shared" si="83"/>
        <v>100.5</v>
      </c>
      <c r="S813" s="20">
        <f t="shared" si="79"/>
        <v>41591.737974537034</v>
      </c>
      <c r="T813" s="20">
        <f t="shared" si="80"/>
        <v>41621.207638888889</v>
      </c>
      <c r="U813">
        <f t="shared" si="81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21" t="s">
        <v>8320</v>
      </c>
      <c r="P814" t="s">
        <v>8362</v>
      </c>
      <c r="Q814">
        <f t="shared" si="78"/>
        <v>103</v>
      </c>
      <c r="R814">
        <f t="shared" si="83"/>
        <v>329.2</v>
      </c>
      <c r="S814" s="20">
        <f t="shared" si="79"/>
        <v>41845.809166666666</v>
      </c>
      <c r="T814" s="20">
        <f t="shared" si="80"/>
        <v>41879.041666666664</v>
      </c>
      <c r="U814">
        <f t="shared" si="81"/>
        <v>2014</v>
      </c>
    </row>
    <row r="815" spans="1:21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21" t="s">
        <v>8320</v>
      </c>
      <c r="P815" t="s">
        <v>8321</v>
      </c>
      <c r="Q815">
        <f t="shared" si="78"/>
        <v>103</v>
      </c>
      <c r="R815">
        <f t="shared" si="83"/>
        <v>115.87</v>
      </c>
      <c r="S815" s="20">
        <f t="shared" si="79"/>
        <v>42262.096782407403</v>
      </c>
      <c r="T815" s="20">
        <f t="shared" si="80"/>
        <v>42286</v>
      </c>
      <c r="U815">
        <f t="shared" si="81"/>
        <v>2015</v>
      </c>
    </row>
    <row r="816" spans="1:21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21" t="s">
        <v>8320</v>
      </c>
      <c r="P816" t="s">
        <v>8321</v>
      </c>
      <c r="Q816">
        <f t="shared" si="78"/>
        <v>103</v>
      </c>
      <c r="R816">
        <f t="shared" si="83"/>
        <v>87.36</v>
      </c>
      <c r="S816" s="20">
        <f t="shared" si="79"/>
        <v>41798.94027777778</v>
      </c>
      <c r="T816" s="20">
        <f t="shared" si="80"/>
        <v>41828.94027777778</v>
      </c>
      <c r="U816">
        <f t="shared" si="81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21" t="s">
        <v>8328</v>
      </c>
      <c r="P817" t="s">
        <v>8349</v>
      </c>
      <c r="Q817">
        <f t="shared" si="78"/>
        <v>103</v>
      </c>
      <c r="R817">
        <f t="shared" si="83"/>
        <v>132.44</v>
      </c>
      <c r="S817" s="20">
        <f t="shared" si="79"/>
        <v>40848.198333333334</v>
      </c>
      <c r="T817" s="20">
        <f t="shared" si="80"/>
        <v>40908.239999999998</v>
      </c>
      <c r="U817">
        <f t="shared" si="81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21" t="s">
        <v>8328</v>
      </c>
      <c r="P818" t="s">
        <v>8349</v>
      </c>
      <c r="Q818">
        <f t="shared" si="78"/>
        <v>103</v>
      </c>
      <c r="R818">
        <f t="shared" si="83"/>
        <v>70.78</v>
      </c>
      <c r="S818" s="20">
        <f t="shared" si="79"/>
        <v>40845.14975694444</v>
      </c>
      <c r="T818" s="20">
        <f t="shared" si="80"/>
        <v>40875.191423611112</v>
      </c>
      <c r="U818">
        <f t="shared" si="81"/>
        <v>2011</v>
      </c>
    </row>
    <row r="819" spans="1:21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21" t="s">
        <v>8320</v>
      </c>
      <c r="P819" t="s">
        <v>8321</v>
      </c>
      <c r="Q819">
        <f t="shared" si="78"/>
        <v>109</v>
      </c>
      <c r="R819">
        <f t="shared" si="83"/>
        <v>151.97999999999999</v>
      </c>
      <c r="S819" s="20">
        <f t="shared" si="79"/>
        <v>42576.697569444441</v>
      </c>
      <c r="T819" s="20">
        <f t="shared" si="80"/>
        <v>42636.697569444441</v>
      </c>
      <c r="U819">
        <f t="shared" si="81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21" t="s">
        <v>8341</v>
      </c>
      <c r="P820" t="s">
        <v>8342</v>
      </c>
      <c r="Q820">
        <f t="shared" si="78"/>
        <v>36</v>
      </c>
      <c r="R820">
        <f t="shared" si="83"/>
        <v>67.14</v>
      </c>
      <c r="S820" s="20">
        <f t="shared" si="79"/>
        <v>42247.803912037038</v>
      </c>
      <c r="T820" s="20">
        <f t="shared" si="80"/>
        <v>42279.75</v>
      </c>
      <c r="U820">
        <f t="shared" si="81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21" t="s">
        <v>8325</v>
      </c>
      <c r="P821" t="s">
        <v>8344</v>
      </c>
      <c r="Q821">
        <f t="shared" si="78"/>
        <v>10</v>
      </c>
      <c r="R821">
        <f t="shared" si="83"/>
        <v>744.55</v>
      </c>
      <c r="S821" s="20">
        <f t="shared" si="79"/>
        <v>42142.767106481479</v>
      </c>
      <c r="T821" s="20">
        <f t="shared" si="80"/>
        <v>42163.625</v>
      </c>
      <c r="U821">
        <f t="shared" si="81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21" t="s">
        <v>8336</v>
      </c>
      <c r="P822" t="s">
        <v>8354</v>
      </c>
      <c r="Q822">
        <f t="shared" si="78"/>
        <v>327</v>
      </c>
      <c r="R822">
        <f t="shared" si="83"/>
        <v>97.3</v>
      </c>
      <c r="S822" s="20">
        <f t="shared" si="79"/>
        <v>41695.016782407409</v>
      </c>
      <c r="T822" s="20">
        <f t="shared" si="80"/>
        <v>41724.975115740745</v>
      </c>
      <c r="U822">
        <f t="shared" si="81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21" t="s">
        <v>8320</v>
      </c>
      <c r="P823" t="s">
        <v>8362</v>
      </c>
      <c r="Q823">
        <f t="shared" si="78"/>
        <v>102</v>
      </c>
      <c r="R823">
        <f t="shared" si="83"/>
        <v>255.17</v>
      </c>
      <c r="S823" s="20">
        <f t="shared" si="79"/>
        <v>41754.564328703702</v>
      </c>
      <c r="T823" s="20">
        <f t="shared" si="80"/>
        <v>41784.564328703702</v>
      </c>
      <c r="U823">
        <f t="shared" si="81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21" t="s">
        <v>8325</v>
      </c>
      <c r="P824" t="s">
        <v>8345</v>
      </c>
      <c r="Q824">
        <f t="shared" si="78"/>
        <v>163</v>
      </c>
      <c r="R824">
        <f t="shared" si="83"/>
        <v>34.869999999999997</v>
      </c>
      <c r="S824" s="20">
        <f t="shared" si="79"/>
        <v>41291.661550925928</v>
      </c>
      <c r="T824" s="20">
        <f t="shared" si="80"/>
        <v>41321.661550925928</v>
      </c>
      <c r="U824">
        <f t="shared" si="81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21" t="s">
        <v>8328</v>
      </c>
      <c r="P825" t="s">
        <v>8329</v>
      </c>
      <c r="Q825">
        <f t="shared" si="78"/>
        <v>125</v>
      </c>
      <c r="R825">
        <f t="shared" si="83"/>
        <v>77.64</v>
      </c>
      <c r="S825" s="20">
        <f t="shared" si="79"/>
        <v>41656.762638888889</v>
      </c>
      <c r="T825" s="20">
        <f t="shared" si="80"/>
        <v>41686.762638888889</v>
      </c>
      <c r="U825">
        <f t="shared" si="81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21" t="s">
        <v>8322</v>
      </c>
      <c r="P826" t="s">
        <v>8352</v>
      </c>
      <c r="Q826">
        <f t="shared" si="78"/>
        <v>113</v>
      </c>
      <c r="R826">
        <f t="shared" si="83"/>
        <v>50.22</v>
      </c>
      <c r="S826" s="20">
        <f t="shared" si="79"/>
        <v>40765.876886574071</v>
      </c>
      <c r="T826" s="20">
        <f t="shared" si="80"/>
        <v>40795.876886574071</v>
      </c>
      <c r="U826">
        <f t="shared" si="81"/>
        <v>2011</v>
      </c>
    </row>
    <row r="827" spans="1:21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21" t="s">
        <v>8320</v>
      </c>
      <c r="P827" t="s">
        <v>8321</v>
      </c>
      <c r="Q827">
        <f t="shared" si="78"/>
        <v>102</v>
      </c>
      <c r="R827">
        <f t="shared" si="83"/>
        <v>116</v>
      </c>
      <c r="S827" s="20">
        <f t="shared" si="79"/>
        <v>42137.395798611105</v>
      </c>
      <c r="T827" s="20">
        <f t="shared" si="80"/>
        <v>42171.458333333328</v>
      </c>
      <c r="U827">
        <f t="shared" si="81"/>
        <v>2015</v>
      </c>
    </row>
    <row r="828" spans="1:21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21" t="s">
        <v>8320</v>
      </c>
      <c r="P828" t="s">
        <v>8321</v>
      </c>
      <c r="Q828">
        <f t="shared" si="78"/>
        <v>101</v>
      </c>
      <c r="R828">
        <f t="shared" si="83"/>
        <v>202.85</v>
      </c>
      <c r="S828" s="20">
        <f t="shared" si="79"/>
        <v>42064.220069444447</v>
      </c>
      <c r="T828" s="20">
        <f t="shared" si="80"/>
        <v>42094.178402777776</v>
      </c>
      <c r="U828">
        <f t="shared" si="81"/>
        <v>2015</v>
      </c>
    </row>
    <row r="829" spans="1:21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21" t="s">
        <v>8320</v>
      </c>
      <c r="P829" t="s">
        <v>8321</v>
      </c>
      <c r="Q829">
        <f t="shared" si="78"/>
        <v>101</v>
      </c>
      <c r="R829">
        <f t="shared" si="83"/>
        <v>142.28</v>
      </c>
      <c r="S829" s="20">
        <f t="shared" si="79"/>
        <v>42041.714178240742</v>
      </c>
      <c r="T829" s="20">
        <f t="shared" si="80"/>
        <v>42071.67251157407</v>
      </c>
      <c r="U829">
        <f t="shared" si="81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21" t="s">
        <v>8336</v>
      </c>
      <c r="P830" t="s">
        <v>8354</v>
      </c>
      <c r="Q830">
        <f t="shared" si="78"/>
        <v>108</v>
      </c>
      <c r="R830">
        <f t="shared" ref="R830:R861" si="84">IFERROR(ROUND(E830/L830,2),0)</f>
        <v>37.200000000000003</v>
      </c>
      <c r="S830" s="20">
        <f t="shared" si="79"/>
        <v>42452.666770833333</v>
      </c>
      <c r="T830" s="20">
        <f t="shared" si="80"/>
        <v>42483</v>
      </c>
      <c r="U830">
        <f t="shared" si="81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21" t="s">
        <v>8328</v>
      </c>
      <c r="P831" t="s">
        <v>8332</v>
      </c>
      <c r="Q831">
        <f t="shared" si="78"/>
        <v>203</v>
      </c>
      <c r="R831">
        <f t="shared" si="84"/>
        <v>47.68</v>
      </c>
      <c r="S831" s="20">
        <f t="shared" si="79"/>
        <v>41226.648576388885</v>
      </c>
      <c r="T831" s="20">
        <f t="shared" si="80"/>
        <v>41274.75</v>
      </c>
      <c r="U831">
        <f t="shared" si="81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21" t="s">
        <v>8328</v>
      </c>
      <c r="P832" t="s">
        <v>8349</v>
      </c>
      <c r="Q832">
        <f t="shared" si="78"/>
        <v>103</v>
      </c>
      <c r="R832">
        <f t="shared" si="84"/>
        <v>80.180000000000007</v>
      </c>
      <c r="S832" s="20">
        <f t="shared" si="79"/>
        <v>42343.998043981483</v>
      </c>
      <c r="T832" s="20">
        <f t="shared" si="80"/>
        <v>42386.875</v>
      </c>
      <c r="U832">
        <f t="shared" si="81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21" t="s">
        <v>8328</v>
      </c>
      <c r="P833" t="s">
        <v>8329</v>
      </c>
      <c r="Q833">
        <f t="shared" si="78"/>
        <v>101</v>
      </c>
      <c r="R833">
        <f t="shared" si="84"/>
        <v>74.95</v>
      </c>
      <c r="S833" s="20">
        <f t="shared" si="79"/>
        <v>41579.847997685189</v>
      </c>
      <c r="T833" s="20">
        <f t="shared" si="80"/>
        <v>41609.889664351853</v>
      </c>
      <c r="U833">
        <f t="shared" si="81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21" t="s">
        <v>8339</v>
      </c>
      <c r="P834" t="s">
        <v>8355</v>
      </c>
      <c r="Q834">
        <f t="shared" ref="Q834:Q897" si="85">ROUND(E834/D834*100,0)</f>
        <v>108</v>
      </c>
      <c r="R834">
        <f t="shared" si="84"/>
        <v>74.23</v>
      </c>
      <c r="S834" s="20">
        <f t="shared" ref="S834:S897" si="86">(((J834/60)/60)/24)+DATE(1970,1,1)</f>
        <v>42187.125625000001</v>
      </c>
      <c r="T834" s="20">
        <f t="shared" ref="T834:T897" si="87">(((I834/60)/60)/24)+DATE(1970,1,1)</f>
        <v>42208.207638888889</v>
      </c>
      <c r="U834">
        <f t="shared" si="81"/>
        <v>2015</v>
      </c>
    </row>
    <row r="835" spans="1:21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21" t="s">
        <v>8320</v>
      </c>
      <c r="P835" t="s">
        <v>8321</v>
      </c>
      <c r="Q835">
        <f t="shared" si="85"/>
        <v>101</v>
      </c>
      <c r="R835">
        <f t="shared" si="84"/>
        <v>104.99</v>
      </c>
      <c r="S835" s="20">
        <f t="shared" si="86"/>
        <v>42053.732627314821</v>
      </c>
      <c r="T835" s="20">
        <f t="shared" si="87"/>
        <v>42083.705555555556</v>
      </c>
      <c r="U835">
        <f t="shared" ref="U835:U898" si="88"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21" t="s">
        <v>8328</v>
      </c>
      <c r="P836" t="s">
        <v>8329</v>
      </c>
      <c r="Q836">
        <f t="shared" si="85"/>
        <v>101</v>
      </c>
      <c r="R836">
        <f t="shared" si="84"/>
        <v>87.83</v>
      </c>
      <c r="S836" s="20">
        <f t="shared" si="86"/>
        <v>40536.111550925925</v>
      </c>
      <c r="T836" s="20">
        <f t="shared" si="87"/>
        <v>40626.069884259261</v>
      </c>
      <c r="U836">
        <f t="shared" si="88"/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21" t="s">
        <v>8336</v>
      </c>
      <c r="P837" t="s">
        <v>8337</v>
      </c>
      <c r="Q837">
        <f t="shared" si="85"/>
        <v>9</v>
      </c>
      <c r="R837">
        <f t="shared" si="84"/>
        <v>65.67</v>
      </c>
      <c r="S837" s="20">
        <f t="shared" si="86"/>
        <v>41417.228043981479</v>
      </c>
      <c r="T837" s="20">
        <f t="shared" si="87"/>
        <v>41462.228043981479</v>
      </c>
      <c r="U837">
        <f t="shared" si="88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21" t="s">
        <v>8336</v>
      </c>
      <c r="P838" t="s">
        <v>8337</v>
      </c>
      <c r="Q838">
        <f t="shared" si="85"/>
        <v>29</v>
      </c>
      <c r="R838">
        <f t="shared" si="84"/>
        <v>34.22</v>
      </c>
      <c r="S838" s="20">
        <f t="shared" si="86"/>
        <v>42045.50535879629</v>
      </c>
      <c r="T838" s="20">
        <f t="shared" si="87"/>
        <v>42075.463692129633</v>
      </c>
      <c r="U838">
        <f t="shared" si="88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21" t="s">
        <v>8328</v>
      </c>
      <c r="P839" t="s">
        <v>8332</v>
      </c>
      <c r="Q839">
        <f t="shared" si="85"/>
        <v>101</v>
      </c>
      <c r="R839">
        <f t="shared" si="84"/>
        <v>116.96</v>
      </c>
      <c r="S839" s="20">
        <f t="shared" si="86"/>
        <v>41591.964537037034</v>
      </c>
      <c r="T839" s="20">
        <f t="shared" si="87"/>
        <v>41640.964537037034</v>
      </c>
      <c r="U839">
        <f t="shared" si="88"/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21" t="s">
        <v>8336</v>
      </c>
      <c r="P840" t="s">
        <v>8354</v>
      </c>
      <c r="Q840">
        <f t="shared" si="85"/>
        <v>806</v>
      </c>
      <c r="R840">
        <f t="shared" si="84"/>
        <v>49.47</v>
      </c>
      <c r="S840" s="20">
        <f t="shared" si="86"/>
        <v>42766.827546296292</v>
      </c>
      <c r="T840" s="20">
        <f t="shared" si="87"/>
        <v>42796.827546296292</v>
      </c>
      <c r="U840">
        <f t="shared" si="88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21" t="s">
        <v>8328</v>
      </c>
      <c r="P841" t="s">
        <v>8329</v>
      </c>
      <c r="Q841">
        <f t="shared" si="85"/>
        <v>115</v>
      </c>
      <c r="R841">
        <f t="shared" si="84"/>
        <v>39.31</v>
      </c>
      <c r="S841" s="20">
        <f t="shared" si="86"/>
        <v>41341.870868055557</v>
      </c>
      <c r="T841" s="20">
        <f t="shared" si="87"/>
        <v>41373.270833333336</v>
      </c>
      <c r="U841">
        <f t="shared" si="88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21" t="s">
        <v>8328</v>
      </c>
      <c r="P842" t="s">
        <v>8329</v>
      </c>
      <c r="Q842">
        <f t="shared" si="85"/>
        <v>101</v>
      </c>
      <c r="R842">
        <f t="shared" si="84"/>
        <v>83.89</v>
      </c>
      <c r="S842" s="20">
        <f t="shared" si="86"/>
        <v>40555.325937499998</v>
      </c>
      <c r="T842" s="20">
        <f t="shared" si="87"/>
        <v>40605.325937499998</v>
      </c>
      <c r="U842">
        <f t="shared" si="88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21" t="s">
        <v>8313</v>
      </c>
      <c r="P843" t="s">
        <v>8318</v>
      </c>
      <c r="Q843">
        <f t="shared" si="85"/>
        <v>100</v>
      </c>
      <c r="R843">
        <f t="shared" si="84"/>
        <v>110.07</v>
      </c>
      <c r="S843" s="20">
        <f t="shared" si="86"/>
        <v>41394.842442129629</v>
      </c>
      <c r="T843" s="20">
        <f t="shared" si="87"/>
        <v>41454.842442129629</v>
      </c>
      <c r="U843">
        <f t="shared" si="88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21" t="s">
        <v>8328</v>
      </c>
      <c r="P844" t="s">
        <v>8357</v>
      </c>
      <c r="Q844">
        <f t="shared" si="85"/>
        <v>100</v>
      </c>
      <c r="R844">
        <f t="shared" si="84"/>
        <v>100.33</v>
      </c>
      <c r="S844" s="20">
        <f t="shared" si="86"/>
        <v>41058.844571759262</v>
      </c>
      <c r="T844" s="20">
        <f t="shared" si="87"/>
        <v>41088.844571759262</v>
      </c>
      <c r="U844">
        <f t="shared" si="88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1" t="s">
        <v>8328</v>
      </c>
      <c r="P845" t="s">
        <v>8330</v>
      </c>
      <c r="Q845">
        <f t="shared" si="85"/>
        <v>267</v>
      </c>
      <c r="R845">
        <f t="shared" si="84"/>
        <v>63.1</v>
      </c>
      <c r="S845" s="20">
        <f t="shared" si="86"/>
        <v>42695.257870370369</v>
      </c>
      <c r="T845" s="20">
        <f t="shared" si="87"/>
        <v>42712.333333333328</v>
      </c>
      <c r="U845">
        <f t="shared" si="88"/>
        <v>2016</v>
      </c>
    </row>
    <row r="846" spans="1:21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21" t="s">
        <v>8320</v>
      </c>
      <c r="P846" t="s">
        <v>8321</v>
      </c>
      <c r="Q846">
        <f t="shared" si="85"/>
        <v>100</v>
      </c>
      <c r="R846">
        <f t="shared" si="84"/>
        <v>70.88</v>
      </c>
      <c r="S846" s="20">
        <f t="shared" si="86"/>
        <v>41941.683865740742</v>
      </c>
      <c r="T846" s="20">
        <f t="shared" si="87"/>
        <v>41970.125</v>
      </c>
      <c r="U846">
        <f t="shared" si="88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21" t="s">
        <v>8341</v>
      </c>
      <c r="P847" t="s">
        <v>8342</v>
      </c>
      <c r="Q847">
        <f t="shared" si="85"/>
        <v>107</v>
      </c>
      <c r="R847">
        <f t="shared" si="84"/>
        <v>65.08</v>
      </c>
      <c r="S847" s="20">
        <f t="shared" si="86"/>
        <v>42123.86336805555</v>
      </c>
      <c r="T847" s="20">
        <f t="shared" si="87"/>
        <v>42156.945833333331</v>
      </c>
      <c r="U847">
        <f t="shared" si="88"/>
        <v>2015</v>
      </c>
    </row>
    <row r="848" spans="1:21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21" t="s">
        <v>8320</v>
      </c>
      <c r="P848" t="s">
        <v>8321</v>
      </c>
      <c r="Q848">
        <f t="shared" si="85"/>
        <v>100</v>
      </c>
      <c r="R848">
        <f t="shared" si="84"/>
        <v>421.11</v>
      </c>
      <c r="S848" s="20">
        <f t="shared" si="86"/>
        <v>42059.701319444444</v>
      </c>
      <c r="T848" s="20">
        <f t="shared" si="87"/>
        <v>42119.659652777773</v>
      </c>
      <c r="U848">
        <f t="shared" si="88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21" t="s">
        <v>8313</v>
      </c>
      <c r="P849" t="s">
        <v>8318</v>
      </c>
      <c r="Q849">
        <f t="shared" si="85"/>
        <v>107</v>
      </c>
      <c r="R849">
        <f t="shared" si="84"/>
        <v>89.89</v>
      </c>
      <c r="S849" s="20">
        <f t="shared" si="86"/>
        <v>41078.91201388889</v>
      </c>
      <c r="T849" s="20">
        <f t="shared" si="87"/>
        <v>41108.91201388889</v>
      </c>
      <c r="U849">
        <f t="shared" si="88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21" t="s">
        <v>8341</v>
      </c>
      <c r="P850" t="s">
        <v>8342</v>
      </c>
      <c r="Q850">
        <f t="shared" si="85"/>
        <v>114</v>
      </c>
      <c r="R850">
        <f t="shared" si="84"/>
        <v>89.67</v>
      </c>
      <c r="S850" s="20">
        <f t="shared" si="86"/>
        <v>42690.259699074071</v>
      </c>
      <c r="T850" s="20">
        <f t="shared" si="87"/>
        <v>42726.083333333328</v>
      </c>
      <c r="U850">
        <f t="shared" si="88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21" t="s">
        <v>8320</v>
      </c>
      <c r="P851" t="s">
        <v>8362</v>
      </c>
      <c r="Q851">
        <f t="shared" si="85"/>
        <v>113</v>
      </c>
      <c r="R851">
        <f t="shared" si="84"/>
        <v>74.22</v>
      </c>
      <c r="S851" s="20">
        <f t="shared" si="86"/>
        <v>41820.776412037041</v>
      </c>
      <c r="T851" s="20">
        <f t="shared" si="87"/>
        <v>41850.776412037041</v>
      </c>
      <c r="U851">
        <f t="shared" si="88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21" t="s">
        <v>8328</v>
      </c>
      <c r="P852" t="s">
        <v>8349</v>
      </c>
      <c r="Q852">
        <f t="shared" si="85"/>
        <v>132</v>
      </c>
      <c r="R852">
        <f t="shared" si="84"/>
        <v>74.150000000000006</v>
      </c>
      <c r="S852" s="20">
        <f t="shared" si="86"/>
        <v>41223.22184027778</v>
      </c>
      <c r="T852" s="20">
        <f t="shared" si="87"/>
        <v>41261.597222222219</v>
      </c>
      <c r="U852">
        <f t="shared" si="88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21" t="s">
        <v>8325</v>
      </c>
      <c r="P853" t="s">
        <v>8326</v>
      </c>
      <c r="Q853">
        <f t="shared" si="85"/>
        <v>106</v>
      </c>
      <c r="R853">
        <f t="shared" si="84"/>
        <v>60.9</v>
      </c>
      <c r="S853" s="20">
        <f t="shared" si="86"/>
        <v>40731.837465277778</v>
      </c>
      <c r="T853" s="20">
        <f t="shared" si="87"/>
        <v>40776.837465277778</v>
      </c>
      <c r="U853">
        <f t="shared" si="88"/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21" t="s">
        <v>8320</v>
      </c>
      <c r="P854" t="s">
        <v>8360</v>
      </c>
      <c r="Q854">
        <f t="shared" si="85"/>
        <v>20</v>
      </c>
      <c r="R854">
        <f t="shared" si="84"/>
        <v>272.58999999999997</v>
      </c>
      <c r="S854" s="20">
        <f t="shared" si="86"/>
        <v>42128.814247685179</v>
      </c>
      <c r="T854" s="20">
        <f t="shared" si="87"/>
        <v>42135.814247685179</v>
      </c>
      <c r="U854">
        <f t="shared" si="88"/>
        <v>2015</v>
      </c>
    </row>
    <row r="855" spans="1:21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21" t="s">
        <v>8320</v>
      </c>
      <c r="P855" t="s">
        <v>8321</v>
      </c>
      <c r="Q855">
        <f t="shared" si="85"/>
        <v>113</v>
      </c>
      <c r="R855">
        <f t="shared" si="84"/>
        <v>64.27</v>
      </c>
      <c r="S855" s="20">
        <f t="shared" si="86"/>
        <v>40970.875671296293</v>
      </c>
      <c r="T855" s="20">
        <f t="shared" si="87"/>
        <v>41000.834004629629</v>
      </c>
      <c r="U855">
        <f t="shared" si="88"/>
        <v>2012</v>
      </c>
    </row>
    <row r="856" spans="1:21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21" t="s">
        <v>8320</v>
      </c>
      <c r="P856" t="s">
        <v>8321</v>
      </c>
      <c r="Q856">
        <f t="shared" si="85"/>
        <v>131</v>
      </c>
      <c r="R856">
        <f t="shared" si="84"/>
        <v>48.33</v>
      </c>
      <c r="S856" s="20">
        <f t="shared" si="86"/>
        <v>42136.536134259266</v>
      </c>
      <c r="T856" s="20">
        <f t="shared" si="87"/>
        <v>42167.875</v>
      </c>
      <c r="U856">
        <f t="shared" si="88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21" t="s">
        <v>8313</v>
      </c>
      <c r="P857" t="s">
        <v>8318</v>
      </c>
      <c r="Q857">
        <f t="shared" si="85"/>
        <v>232</v>
      </c>
      <c r="R857">
        <f t="shared" si="84"/>
        <v>106.43</v>
      </c>
      <c r="S857" s="20">
        <f t="shared" si="86"/>
        <v>41114.094872685186</v>
      </c>
      <c r="T857" s="20">
        <f t="shared" si="87"/>
        <v>41153.083333333336</v>
      </c>
      <c r="U857">
        <f t="shared" si="88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21" t="s">
        <v>8322</v>
      </c>
      <c r="P858" t="s">
        <v>8324</v>
      </c>
      <c r="Q858">
        <f t="shared" si="85"/>
        <v>22</v>
      </c>
      <c r="R858">
        <f t="shared" si="84"/>
        <v>157.46</v>
      </c>
      <c r="S858" s="20">
        <f t="shared" si="86"/>
        <v>42522.276724537034</v>
      </c>
      <c r="T858" s="20">
        <f t="shared" si="87"/>
        <v>42553.166666666672</v>
      </c>
      <c r="U858">
        <f t="shared" si="88"/>
        <v>2016</v>
      </c>
    </row>
    <row r="859" spans="1:21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21" t="s">
        <v>8320</v>
      </c>
      <c r="P859" t="s">
        <v>8321</v>
      </c>
      <c r="Q859">
        <f t="shared" si="85"/>
        <v>101</v>
      </c>
      <c r="R859">
        <f t="shared" si="84"/>
        <v>302.31</v>
      </c>
      <c r="S859" s="20">
        <f t="shared" si="86"/>
        <v>41851.771354166667</v>
      </c>
      <c r="T859" s="20">
        <f t="shared" si="87"/>
        <v>41870.666666666664</v>
      </c>
      <c r="U859">
        <f t="shared" si="88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21" t="s">
        <v>8313</v>
      </c>
      <c r="P860" t="s">
        <v>8318</v>
      </c>
      <c r="Q860">
        <f t="shared" si="85"/>
        <v>131</v>
      </c>
      <c r="R860">
        <f t="shared" si="84"/>
        <v>45.05</v>
      </c>
      <c r="S860" s="20">
        <f t="shared" si="86"/>
        <v>40757.889247685183</v>
      </c>
      <c r="T860" s="20">
        <f t="shared" si="87"/>
        <v>40802.889247685183</v>
      </c>
      <c r="U860">
        <f t="shared" si="88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21" t="s">
        <v>8328</v>
      </c>
      <c r="P861" t="s">
        <v>8332</v>
      </c>
      <c r="Q861">
        <f t="shared" si="85"/>
        <v>39</v>
      </c>
      <c r="R861">
        <f t="shared" si="84"/>
        <v>147.81</v>
      </c>
      <c r="S861" s="20">
        <f t="shared" si="86"/>
        <v>42496.981597222228</v>
      </c>
      <c r="T861" s="20">
        <f t="shared" si="87"/>
        <v>42526.981597222228</v>
      </c>
      <c r="U861">
        <f t="shared" si="88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21" t="s">
        <v>8322</v>
      </c>
      <c r="P862" t="s">
        <v>8352</v>
      </c>
      <c r="Q862">
        <f t="shared" si="85"/>
        <v>104</v>
      </c>
      <c r="R862">
        <f t="shared" ref="R862:R872" si="89">IFERROR(ROUND(E862/L862,2),0)</f>
        <v>340.57</v>
      </c>
      <c r="S862" s="20">
        <f t="shared" si="86"/>
        <v>42095.240706018521</v>
      </c>
      <c r="T862" s="20">
        <f t="shared" si="87"/>
        <v>42125.240706018521</v>
      </c>
      <c r="U862">
        <f t="shared" si="88"/>
        <v>2015</v>
      </c>
    </row>
    <row r="863" spans="1:21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21" t="s">
        <v>8320</v>
      </c>
      <c r="P863" t="s">
        <v>8321</v>
      </c>
      <c r="Q863">
        <f t="shared" si="85"/>
        <v>156</v>
      </c>
      <c r="R863">
        <f t="shared" si="89"/>
        <v>38.28</v>
      </c>
      <c r="S863" s="20">
        <f t="shared" si="86"/>
        <v>42243.6252662037</v>
      </c>
      <c r="T863" s="20">
        <f t="shared" si="87"/>
        <v>42278.6252662037</v>
      </c>
      <c r="U863">
        <f t="shared" si="88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21" t="s">
        <v>8336</v>
      </c>
      <c r="P864" t="s">
        <v>8354</v>
      </c>
      <c r="Q864">
        <f t="shared" si="85"/>
        <v>780</v>
      </c>
      <c r="R864">
        <f t="shared" si="89"/>
        <v>37.119999999999997</v>
      </c>
      <c r="S864" s="20">
        <f t="shared" si="86"/>
        <v>42759.724768518514</v>
      </c>
      <c r="T864" s="20">
        <f t="shared" si="87"/>
        <v>42780.724768518514</v>
      </c>
      <c r="U864">
        <f t="shared" si="88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21" t="s">
        <v>8322</v>
      </c>
      <c r="P865" t="s">
        <v>8324</v>
      </c>
      <c r="Q865">
        <f t="shared" si="85"/>
        <v>26</v>
      </c>
      <c r="R865">
        <f t="shared" si="89"/>
        <v>90.62</v>
      </c>
      <c r="S865" s="20">
        <f t="shared" si="86"/>
        <v>42543.665601851855</v>
      </c>
      <c r="T865" s="20">
        <f t="shared" si="87"/>
        <v>42572.729166666672</v>
      </c>
      <c r="U865">
        <f t="shared" si="88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21" t="s">
        <v>8328</v>
      </c>
      <c r="P866" t="s">
        <v>8329</v>
      </c>
      <c r="Q866">
        <f t="shared" si="85"/>
        <v>104</v>
      </c>
      <c r="R866">
        <f t="shared" si="89"/>
        <v>60.86</v>
      </c>
      <c r="S866" s="20">
        <f t="shared" si="86"/>
        <v>41557.780624999999</v>
      </c>
      <c r="T866" s="20">
        <f t="shared" si="87"/>
        <v>41591.249305555553</v>
      </c>
      <c r="U866">
        <f t="shared" si="88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21" t="s">
        <v>8328</v>
      </c>
      <c r="P867" t="s">
        <v>8332</v>
      </c>
      <c r="Q867">
        <f t="shared" si="85"/>
        <v>104</v>
      </c>
      <c r="R867">
        <f t="shared" si="89"/>
        <v>90.52</v>
      </c>
      <c r="S867" s="20">
        <f t="shared" si="86"/>
        <v>40784.012696759259</v>
      </c>
      <c r="T867" s="20">
        <f t="shared" si="87"/>
        <v>40817.125</v>
      </c>
      <c r="U867">
        <f t="shared" si="88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21" t="s">
        <v>8313</v>
      </c>
      <c r="P868" t="s">
        <v>8319</v>
      </c>
      <c r="Q868">
        <f t="shared" si="85"/>
        <v>19</v>
      </c>
      <c r="R868">
        <f t="shared" si="89"/>
        <v>55.46</v>
      </c>
      <c r="S868" s="20">
        <f t="shared" si="86"/>
        <v>41465.500173611108</v>
      </c>
      <c r="T868" s="20">
        <f t="shared" si="87"/>
        <v>41495.500173611108</v>
      </c>
      <c r="U868">
        <f t="shared" si="88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21" t="s">
        <v>8328</v>
      </c>
      <c r="P869" t="s">
        <v>8329</v>
      </c>
      <c r="Q869">
        <f t="shared" si="85"/>
        <v>111</v>
      </c>
      <c r="R869">
        <f t="shared" si="89"/>
        <v>104.73</v>
      </c>
      <c r="S869" s="20">
        <f t="shared" si="86"/>
        <v>41463.743472222224</v>
      </c>
      <c r="T869" s="20">
        <f t="shared" si="87"/>
        <v>41483.743472222224</v>
      </c>
      <c r="U869">
        <f t="shared" si="88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21" t="s">
        <v>8328</v>
      </c>
      <c r="P870" t="s">
        <v>8333</v>
      </c>
      <c r="Q870">
        <f t="shared" si="85"/>
        <v>103</v>
      </c>
      <c r="R870">
        <f t="shared" si="89"/>
        <v>69.67</v>
      </c>
      <c r="S870" s="20">
        <f t="shared" si="86"/>
        <v>41905.034108796295</v>
      </c>
      <c r="T870" s="20">
        <f t="shared" si="87"/>
        <v>41935.034108796295</v>
      </c>
      <c r="U870">
        <f t="shared" si="88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21" t="s">
        <v>8313</v>
      </c>
      <c r="P871" t="s">
        <v>8318</v>
      </c>
      <c r="Q871">
        <f t="shared" si="85"/>
        <v>110</v>
      </c>
      <c r="R871">
        <f t="shared" si="89"/>
        <v>68.239999999999995</v>
      </c>
      <c r="S871" s="20">
        <f t="shared" si="86"/>
        <v>41780.859629629631</v>
      </c>
      <c r="T871" s="20">
        <f t="shared" si="87"/>
        <v>41811.165972222225</v>
      </c>
      <c r="U871">
        <f t="shared" si="88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21" t="s">
        <v>8313</v>
      </c>
      <c r="P872" t="s">
        <v>8318</v>
      </c>
      <c r="Q872">
        <f t="shared" si="85"/>
        <v>103</v>
      </c>
      <c r="R872">
        <f t="shared" si="89"/>
        <v>79.400000000000006</v>
      </c>
      <c r="S872" s="20">
        <f t="shared" si="86"/>
        <v>42415.803159722222</v>
      </c>
      <c r="T872" s="20">
        <f t="shared" si="87"/>
        <v>42445.761493055557</v>
      </c>
      <c r="U872">
        <f t="shared" si="88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21" t="s">
        <v>8313</v>
      </c>
      <c r="P873" t="s">
        <v>8315</v>
      </c>
      <c r="Q873">
        <f t="shared" si="85"/>
        <v>102</v>
      </c>
      <c r="R873">
        <f>ROUND(E873/L873,2)</f>
        <v>111.38</v>
      </c>
      <c r="S873" s="20">
        <f t="shared" si="86"/>
        <v>40635.982488425929</v>
      </c>
      <c r="T873" s="20">
        <f t="shared" si="87"/>
        <v>40657.982488425929</v>
      </c>
      <c r="U873">
        <f t="shared" si="88"/>
        <v>2011</v>
      </c>
    </row>
    <row r="874" spans="1:21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21" t="s">
        <v>8320</v>
      </c>
      <c r="P874" t="s">
        <v>8321</v>
      </c>
      <c r="Q874">
        <f t="shared" si="85"/>
        <v>170</v>
      </c>
      <c r="R874">
        <f>IFERROR(ROUND(E874/L874,2),0)</f>
        <v>84.29</v>
      </c>
      <c r="S874" s="20">
        <f t="shared" si="86"/>
        <v>42768.425370370373</v>
      </c>
      <c r="T874" s="20">
        <f t="shared" si="87"/>
        <v>42798.425370370373</v>
      </c>
      <c r="U874">
        <f t="shared" si="88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21" t="s">
        <v>8313</v>
      </c>
      <c r="P875" t="s">
        <v>8315</v>
      </c>
      <c r="Q875">
        <f t="shared" si="85"/>
        <v>128</v>
      </c>
      <c r="R875">
        <f>ROUND(E875/L875,2)</f>
        <v>117.92</v>
      </c>
      <c r="S875" s="20">
        <f t="shared" si="86"/>
        <v>40505.131168981483</v>
      </c>
      <c r="T875" s="20">
        <f t="shared" si="87"/>
        <v>40535.131168981483</v>
      </c>
      <c r="U875">
        <f t="shared" si="88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21" t="s">
        <v>8313</v>
      </c>
      <c r="P876" t="s">
        <v>8316</v>
      </c>
      <c r="Q876">
        <f t="shared" si="85"/>
        <v>10</v>
      </c>
      <c r="R876">
        <f t="shared" ref="R876:R885" si="90">IFERROR(ROUND(E876/L876,2),0)</f>
        <v>94.51</v>
      </c>
      <c r="S876" s="20">
        <f t="shared" si="86"/>
        <v>41905.812581018516</v>
      </c>
      <c r="T876" s="20">
        <f t="shared" si="87"/>
        <v>41950.854247685187</v>
      </c>
      <c r="U876">
        <f t="shared" si="88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21" t="s">
        <v>8328</v>
      </c>
      <c r="P877" t="s">
        <v>8329</v>
      </c>
      <c r="Q877">
        <f t="shared" si="85"/>
        <v>102</v>
      </c>
      <c r="R877">
        <f t="shared" si="90"/>
        <v>246.29</v>
      </c>
      <c r="S877" s="20">
        <f t="shared" si="86"/>
        <v>41561.683553240742</v>
      </c>
      <c r="T877" s="20">
        <f t="shared" si="87"/>
        <v>41591.725219907406</v>
      </c>
      <c r="U877">
        <f t="shared" si="88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21" t="s">
        <v>8328</v>
      </c>
      <c r="P878" t="s">
        <v>8357</v>
      </c>
      <c r="Q878">
        <f t="shared" si="85"/>
        <v>102</v>
      </c>
      <c r="R878">
        <f t="shared" si="90"/>
        <v>177.21</v>
      </c>
      <c r="S878" s="20">
        <f t="shared" si="86"/>
        <v>41961.807372685187</v>
      </c>
      <c r="T878" s="20">
        <f t="shared" si="87"/>
        <v>41994.1875</v>
      </c>
      <c r="U878">
        <f t="shared" si="88"/>
        <v>2014</v>
      </c>
    </row>
    <row r="879" spans="1:21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21" t="s">
        <v>8320</v>
      </c>
      <c r="P879" t="s">
        <v>8321</v>
      </c>
      <c r="Q879">
        <f t="shared" si="85"/>
        <v>109</v>
      </c>
      <c r="R879">
        <f t="shared" si="90"/>
        <v>65.099999999999994</v>
      </c>
      <c r="S879" s="20">
        <f t="shared" si="86"/>
        <v>42466.608310185184</v>
      </c>
      <c r="T879" s="20">
        <f t="shared" si="87"/>
        <v>42496.608310185184</v>
      </c>
      <c r="U879">
        <f t="shared" si="88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21" t="s">
        <v>8320</v>
      </c>
      <c r="P880" t="s">
        <v>8360</v>
      </c>
      <c r="Q880">
        <f t="shared" si="85"/>
        <v>109</v>
      </c>
      <c r="R880">
        <f t="shared" si="90"/>
        <v>73.03</v>
      </c>
      <c r="S880" s="20">
        <f t="shared" si="86"/>
        <v>41239.83625</v>
      </c>
      <c r="T880" s="20">
        <f t="shared" si="87"/>
        <v>41269.83625</v>
      </c>
      <c r="U880">
        <f t="shared" si="88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21" t="s">
        <v>8322</v>
      </c>
      <c r="P881" t="s">
        <v>8358</v>
      </c>
      <c r="Q881">
        <f t="shared" si="85"/>
        <v>101</v>
      </c>
      <c r="R881">
        <f t="shared" si="90"/>
        <v>270.57</v>
      </c>
      <c r="S881" s="20">
        <f t="shared" si="86"/>
        <v>41143.81821759259</v>
      </c>
      <c r="T881" s="20">
        <f t="shared" si="87"/>
        <v>41173.81821759259</v>
      </c>
      <c r="U881">
        <f t="shared" si="88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21" t="s">
        <v>8325</v>
      </c>
      <c r="P882" t="s">
        <v>8326</v>
      </c>
      <c r="Q882">
        <f t="shared" si="85"/>
        <v>126</v>
      </c>
      <c r="R882">
        <f t="shared" si="90"/>
        <v>28.63</v>
      </c>
      <c r="S882" s="20">
        <f t="shared" si="86"/>
        <v>41781.717268518521</v>
      </c>
      <c r="T882" s="20">
        <f t="shared" si="87"/>
        <v>41811.717268518521</v>
      </c>
      <c r="U882">
        <f t="shared" si="88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21" t="s">
        <v>8320</v>
      </c>
      <c r="P883" t="s">
        <v>8360</v>
      </c>
      <c r="Q883">
        <f t="shared" si="85"/>
        <v>302</v>
      </c>
      <c r="R883">
        <f t="shared" si="90"/>
        <v>52.1</v>
      </c>
      <c r="S883" s="20">
        <f t="shared" si="86"/>
        <v>41761.509409722225</v>
      </c>
      <c r="T883" s="20">
        <f t="shared" si="87"/>
        <v>41789.666666666664</v>
      </c>
      <c r="U883">
        <f t="shared" si="88"/>
        <v>2014</v>
      </c>
    </row>
    <row r="884" spans="1:21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21" t="s">
        <v>8320</v>
      </c>
      <c r="P884" t="s">
        <v>8321</v>
      </c>
      <c r="Q884">
        <f t="shared" si="85"/>
        <v>75</v>
      </c>
      <c r="R884">
        <f t="shared" si="90"/>
        <v>251.33</v>
      </c>
      <c r="S884" s="20">
        <f t="shared" si="86"/>
        <v>42796.538275462968</v>
      </c>
      <c r="T884" s="20">
        <f t="shared" si="87"/>
        <v>42813.25</v>
      </c>
      <c r="U884">
        <f t="shared" si="88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21" t="s">
        <v>8313</v>
      </c>
      <c r="P885" t="s">
        <v>8319</v>
      </c>
      <c r="Q885">
        <f t="shared" si="85"/>
        <v>50</v>
      </c>
      <c r="R885">
        <f t="shared" si="90"/>
        <v>51.22</v>
      </c>
      <c r="S885" s="20">
        <f t="shared" si="86"/>
        <v>41243.197592592594</v>
      </c>
      <c r="T885" s="20">
        <f t="shared" si="87"/>
        <v>41303.197592592594</v>
      </c>
      <c r="U885">
        <f t="shared" si="88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21" t="s">
        <v>8313</v>
      </c>
      <c r="P886" t="s">
        <v>8315</v>
      </c>
      <c r="Q886">
        <f t="shared" si="85"/>
        <v>108</v>
      </c>
      <c r="R886">
        <f>ROUND(E886/L886,2)</f>
        <v>132.05000000000001</v>
      </c>
      <c r="S886" s="20">
        <f t="shared" si="86"/>
        <v>41835.821226851855</v>
      </c>
      <c r="T886" s="20">
        <f t="shared" si="87"/>
        <v>41862.249305555553</v>
      </c>
      <c r="U886">
        <f t="shared" si="88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21" t="s">
        <v>8328</v>
      </c>
      <c r="P887" t="s">
        <v>8349</v>
      </c>
      <c r="Q887">
        <f t="shared" si="85"/>
        <v>100</v>
      </c>
      <c r="R887">
        <f t="shared" ref="R887:R893" si="91">IFERROR(ROUND(E887/L887,2),0)</f>
        <v>156.77000000000001</v>
      </c>
      <c r="S887" s="20">
        <f t="shared" si="86"/>
        <v>41226.928842592592</v>
      </c>
      <c r="T887" s="20">
        <f t="shared" si="87"/>
        <v>41256.928842592592</v>
      </c>
      <c r="U887">
        <f t="shared" si="88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21" t="s">
        <v>8328</v>
      </c>
      <c r="P888" t="s">
        <v>8329</v>
      </c>
      <c r="Q888">
        <f t="shared" si="85"/>
        <v>100</v>
      </c>
      <c r="R888">
        <f t="shared" si="91"/>
        <v>81.739999999999995</v>
      </c>
      <c r="S888" s="20">
        <f t="shared" si="86"/>
        <v>42049.733240740738</v>
      </c>
      <c r="T888" s="20">
        <f t="shared" si="87"/>
        <v>42079.691574074073</v>
      </c>
      <c r="U888">
        <f t="shared" si="88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21" t="s">
        <v>8336</v>
      </c>
      <c r="P889" t="s">
        <v>8354</v>
      </c>
      <c r="Q889">
        <f t="shared" si="85"/>
        <v>107</v>
      </c>
      <c r="R889">
        <f t="shared" si="91"/>
        <v>58.63</v>
      </c>
      <c r="S889" s="20">
        <f t="shared" si="86"/>
        <v>42688.875902777778</v>
      </c>
      <c r="T889" s="20">
        <f t="shared" si="87"/>
        <v>42718.875902777778</v>
      </c>
      <c r="U889">
        <f t="shared" si="88"/>
        <v>2016</v>
      </c>
    </row>
    <row r="890" spans="1:21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21" t="s">
        <v>8320</v>
      </c>
      <c r="P890" t="s">
        <v>8321</v>
      </c>
      <c r="Q890">
        <f t="shared" si="85"/>
        <v>20</v>
      </c>
      <c r="R890">
        <f t="shared" si="91"/>
        <v>500</v>
      </c>
      <c r="S890" s="20">
        <f t="shared" si="86"/>
        <v>42726.920081018514</v>
      </c>
      <c r="T890" s="20">
        <f t="shared" si="87"/>
        <v>42786.75</v>
      </c>
      <c r="U890">
        <f t="shared" si="88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21" t="s">
        <v>8328</v>
      </c>
      <c r="P891" t="s">
        <v>8329</v>
      </c>
      <c r="Q891">
        <f t="shared" si="85"/>
        <v>107</v>
      </c>
      <c r="R891">
        <f t="shared" si="91"/>
        <v>107.07</v>
      </c>
      <c r="S891" s="20">
        <f t="shared" si="86"/>
        <v>42101.758587962962</v>
      </c>
      <c r="T891" s="20">
        <f t="shared" si="87"/>
        <v>42131.758587962962</v>
      </c>
      <c r="U891">
        <f t="shared" si="88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21" t="s">
        <v>8322</v>
      </c>
      <c r="P892" t="s">
        <v>8352</v>
      </c>
      <c r="Q892">
        <f t="shared" si="85"/>
        <v>248</v>
      </c>
      <c r="R892">
        <f t="shared" si="91"/>
        <v>27.47</v>
      </c>
      <c r="S892" s="20">
        <f t="shared" si="86"/>
        <v>41578.927118055559</v>
      </c>
      <c r="T892" s="20">
        <f t="shared" si="87"/>
        <v>41593.968784722223</v>
      </c>
      <c r="U892">
        <f t="shared" si="88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21" t="s">
        <v>8341</v>
      </c>
      <c r="P893" t="s">
        <v>8342</v>
      </c>
      <c r="Q893">
        <f t="shared" si="85"/>
        <v>59</v>
      </c>
      <c r="R893">
        <f t="shared" si="91"/>
        <v>72.17</v>
      </c>
      <c r="S893" s="20">
        <f t="shared" si="86"/>
        <v>41834.980462962965</v>
      </c>
      <c r="T893" s="20">
        <f t="shared" si="87"/>
        <v>41864.980462962965</v>
      </c>
      <c r="U893">
        <f t="shared" si="88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21" t="s">
        <v>8313</v>
      </c>
      <c r="P894" t="s">
        <v>8315</v>
      </c>
      <c r="Q894">
        <f t="shared" si="85"/>
        <v>148</v>
      </c>
      <c r="R894">
        <f>ROUND(E894/L894,2)</f>
        <v>322.39</v>
      </c>
      <c r="S894" s="20">
        <f t="shared" si="86"/>
        <v>41409.814317129632</v>
      </c>
      <c r="T894" s="20">
        <f t="shared" si="87"/>
        <v>41431.814317129632</v>
      </c>
      <c r="U894">
        <f t="shared" si="88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21" t="s">
        <v>8328</v>
      </c>
      <c r="P895" t="s">
        <v>8332</v>
      </c>
      <c r="Q895">
        <f t="shared" si="85"/>
        <v>124</v>
      </c>
      <c r="R895">
        <f t="shared" ref="R895:R915" si="92">IFERROR(ROUND(E895/L895,2),0)</f>
        <v>89.3</v>
      </c>
      <c r="S895" s="20">
        <f t="shared" si="86"/>
        <v>41075.835497685184</v>
      </c>
      <c r="T895" s="20">
        <f t="shared" si="87"/>
        <v>41105.835497685184</v>
      </c>
      <c r="U895">
        <f t="shared" si="88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21" t="s">
        <v>8322</v>
      </c>
      <c r="P896" t="s">
        <v>8352</v>
      </c>
      <c r="Q896">
        <f t="shared" si="85"/>
        <v>148</v>
      </c>
      <c r="R896">
        <f t="shared" si="92"/>
        <v>493.13</v>
      </c>
      <c r="S896" s="20">
        <f t="shared" si="86"/>
        <v>42620.143564814818</v>
      </c>
      <c r="T896" s="20">
        <f t="shared" si="87"/>
        <v>42680.143564814818</v>
      </c>
      <c r="U896">
        <f t="shared" si="88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21" t="s">
        <v>8325</v>
      </c>
      <c r="P897" t="s">
        <v>8326</v>
      </c>
      <c r="Q897">
        <f t="shared" si="85"/>
        <v>105</v>
      </c>
      <c r="R897">
        <f t="shared" si="92"/>
        <v>51.63</v>
      </c>
      <c r="S897" s="20">
        <f t="shared" si="86"/>
        <v>40694.638460648144</v>
      </c>
      <c r="T897" s="20">
        <f t="shared" si="87"/>
        <v>40724.638460648144</v>
      </c>
      <c r="U897">
        <f t="shared" si="88"/>
        <v>2011</v>
      </c>
    </row>
    <row r="898" spans="1:21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21" t="s">
        <v>8320</v>
      </c>
      <c r="P898" t="s">
        <v>8321</v>
      </c>
      <c r="Q898">
        <f t="shared" ref="Q898:Q961" si="93">ROUND(E898/D898*100,0)</f>
        <v>105</v>
      </c>
      <c r="R898">
        <f t="shared" si="92"/>
        <v>98.2</v>
      </c>
      <c r="S898" s="20">
        <f t="shared" ref="S898:S961" si="94">(((J898/60)/60)/24)+DATE(1970,1,1)</f>
        <v>41982.887280092589</v>
      </c>
      <c r="T898" s="20">
        <f t="shared" ref="T898:T961" si="95">(((I898/60)/60)/24)+DATE(1970,1,1)</f>
        <v>42012.887280092589</v>
      </c>
      <c r="U898">
        <f t="shared" si="88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21" t="s">
        <v>8336</v>
      </c>
      <c r="P899" t="s">
        <v>8337</v>
      </c>
      <c r="Q899">
        <f t="shared" si="93"/>
        <v>29</v>
      </c>
      <c r="R899">
        <f t="shared" si="92"/>
        <v>43.98</v>
      </c>
      <c r="S899" s="20">
        <f t="shared" si="94"/>
        <v>42353.16679398148</v>
      </c>
      <c r="T899" s="20">
        <f t="shared" si="95"/>
        <v>42383.16679398148</v>
      </c>
      <c r="U899">
        <f t="shared" ref="U899:U962" si="96">YEAR(S899)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21" t="s">
        <v>8328</v>
      </c>
      <c r="P900" t="s">
        <v>8332</v>
      </c>
      <c r="Q900">
        <f t="shared" si="93"/>
        <v>105</v>
      </c>
      <c r="R900">
        <f t="shared" si="92"/>
        <v>68.599999999999994</v>
      </c>
      <c r="S900" s="20">
        <f t="shared" si="94"/>
        <v>41870.86546296296</v>
      </c>
      <c r="T900" s="20">
        <f t="shared" si="95"/>
        <v>41905.86546296296</v>
      </c>
      <c r="U900">
        <f t="shared" si="96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21" t="s">
        <v>8322</v>
      </c>
      <c r="P901" t="s">
        <v>8352</v>
      </c>
      <c r="Q901">
        <f t="shared" si="93"/>
        <v>978</v>
      </c>
      <c r="R901">
        <f t="shared" si="92"/>
        <v>21.64</v>
      </c>
      <c r="S901" s="20">
        <f t="shared" si="94"/>
        <v>41316.120949074073</v>
      </c>
      <c r="T901" s="20">
        <f t="shared" si="95"/>
        <v>41346.833333333336</v>
      </c>
      <c r="U901">
        <f t="shared" si="96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21" t="s">
        <v>8322</v>
      </c>
      <c r="P902" t="s">
        <v>8352</v>
      </c>
      <c r="Q902">
        <f t="shared" si="93"/>
        <v>297</v>
      </c>
      <c r="R902">
        <f t="shared" si="92"/>
        <v>7.19</v>
      </c>
      <c r="S902" s="20">
        <f t="shared" si="94"/>
        <v>42199.32707175926</v>
      </c>
      <c r="T902" s="20">
        <f t="shared" si="95"/>
        <v>42231.32707175926</v>
      </c>
      <c r="U902">
        <f t="shared" si="96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21" t="s">
        <v>8328</v>
      </c>
      <c r="P903" t="s">
        <v>8329</v>
      </c>
      <c r="Q903">
        <f t="shared" si="93"/>
        <v>146</v>
      </c>
      <c r="R903">
        <f t="shared" si="92"/>
        <v>65.209999999999994</v>
      </c>
      <c r="S903" s="20">
        <f t="shared" si="94"/>
        <v>41264.72314814815</v>
      </c>
      <c r="T903" s="20">
        <f t="shared" si="95"/>
        <v>41294.72314814815</v>
      </c>
      <c r="U903">
        <f t="shared" si="96"/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21" t="s">
        <v>8320</v>
      </c>
      <c r="P904" t="s">
        <v>8360</v>
      </c>
      <c r="Q904">
        <f t="shared" si="93"/>
        <v>131</v>
      </c>
      <c r="R904">
        <f t="shared" si="92"/>
        <v>50.53</v>
      </c>
      <c r="S904" s="20">
        <f t="shared" si="94"/>
        <v>41432.062037037038</v>
      </c>
      <c r="T904" s="20">
        <f t="shared" si="95"/>
        <v>41468.75</v>
      </c>
      <c r="U904">
        <f t="shared" si="96"/>
        <v>2013</v>
      </c>
    </row>
    <row r="905" spans="1:21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21" t="s">
        <v>8320</v>
      </c>
      <c r="P905" t="s">
        <v>8321</v>
      </c>
      <c r="Q905">
        <f t="shared" si="93"/>
        <v>144</v>
      </c>
      <c r="R905">
        <f t="shared" si="92"/>
        <v>126.67</v>
      </c>
      <c r="S905" s="20">
        <f t="shared" si="94"/>
        <v>41789.726979166669</v>
      </c>
      <c r="T905" s="20">
        <f t="shared" si="95"/>
        <v>41799.726979166669</v>
      </c>
      <c r="U905">
        <f t="shared" si="96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21" t="s">
        <v>8325</v>
      </c>
      <c r="P906" t="s">
        <v>8326</v>
      </c>
      <c r="Q906">
        <f t="shared" si="93"/>
        <v>147</v>
      </c>
      <c r="R906">
        <f t="shared" si="92"/>
        <v>48.45</v>
      </c>
      <c r="S906" s="20">
        <f t="shared" si="94"/>
        <v>41422.075821759259</v>
      </c>
      <c r="T906" s="20">
        <f t="shared" si="95"/>
        <v>41452.075821759259</v>
      </c>
      <c r="U906">
        <f t="shared" si="96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21" t="s">
        <v>8328</v>
      </c>
      <c r="P907" t="s">
        <v>8329</v>
      </c>
      <c r="Q907">
        <f t="shared" si="93"/>
        <v>131</v>
      </c>
      <c r="R907">
        <f t="shared" si="92"/>
        <v>96.08</v>
      </c>
      <c r="S907" s="20">
        <f t="shared" si="94"/>
        <v>41422.822824074072</v>
      </c>
      <c r="T907" s="20">
        <f t="shared" si="95"/>
        <v>41456.165972222225</v>
      </c>
      <c r="U907">
        <f t="shared" si="96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21" t="s">
        <v>8341</v>
      </c>
      <c r="P908" t="s">
        <v>8342</v>
      </c>
      <c r="Q908">
        <f t="shared" si="93"/>
        <v>103</v>
      </c>
      <c r="R908">
        <f t="shared" si="92"/>
        <v>156.16999999999999</v>
      </c>
      <c r="S908" s="20">
        <f t="shared" si="94"/>
        <v>41981.782060185185</v>
      </c>
      <c r="T908" s="20">
        <f t="shared" si="95"/>
        <v>42026.782060185185</v>
      </c>
      <c r="U908">
        <f t="shared" si="96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21" t="s">
        <v>8320</v>
      </c>
      <c r="P909" t="s">
        <v>8360</v>
      </c>
      <c r="Q909">
        <f t="shared" si="93"/>
        <v>60</v>
      </c>
      <c r="R909">
        <f t="shared" si="92"/>
        <v>61.31</v>
      </c>
      <c r="S909" s="20">
        <f t="shared" si="94"/>
        <v>42097.732418981483</v>
      </c>
      <c r="T909" s="20">
        <f t="shared" si="95"/>
        <v>42115.249305555553</v>
      </c>
      <c r="U909">
        <f t="shared" si="96"/>
        <v>2015</v>
      </c>
    </row>
    <row r="910" spans="1:21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21" t="s">
        <v>8320</v>
      </c>
      <c r="P910" t="s">
        <v>8321</v>
      </c>
      <c r="Q910">
        <f t="shared" si="93"/>
        <v>102</v>
      </c>
      <c r="R910">
        <f t="shared" si="92"/>
        <v>193.62</v>
      </c>
      <c r="S910" s="20">
        <f t="shared" si="94"/>
        <v>42323.70930555556</v>
      </c>
      <c r="T910" s="20">
        <f t="shared" si="95"/>
        <v>42355.207638888889</v>
      </c>
      <c r="U910">
        <f t="shared" si="96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21" t="s">
        <v>8313</v>
      </c>
      <c r="P911" t="s">
        <v>8318</v>
      </c>
      <c r="Q911">
        <f t="shared" si="93"/>
        <v>110</v>
      </c>
      <c r="R911">
        <f t="shared" si="92"/>
        <v>42.87</v>
      </c>
      <c r="S911" s="20">
        <f t="shared" si="94"/>
        <v>40893.551724537036</v>
      </c>
      <c r="T911" s="20">
        <f t="shared" si="95"/>
        <v>40923.551724537036</v>
      </c>
      <c r="U911">
        <f t="shared" si="96"/>
        <v>2011</v>
      </c>
    </row>
    <row r="912" spans="1:21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21" t="s">
        <v>8320</v>
      </c>
      <c r="P912" t="s">
        <v>8321</v>
      </c>
      <c r="Q912">
        <f t="shared" si="93"/>
        <v>119</v>
      </c>
      <c r="R912">
        <f t="shared" si="92"/>
        <v>66.11</v>
      </c>
      <c r="S912" s="20">
        <f t="shared" si="94"/>
        <v>41920.787534722222</v>
      </c>
      <c r="T912" s="20">
        <f t="shared" si="95"/>
        <v>41941.787534722222</v>
      </c>
      <c r="U912">
        <f t="shared" si="96"/>
        <v>2014</v>
      </c>
    </row>
    <row r="913" spans="1:21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21" t="s">
        <v>8328</v>
      </c>
      <c r="P913" t="s">
        <v>8329</v>
      </c>
      <c r="Q913">
        <f t="shared" si="93"/>
        <v>143</v>
      </c>
      <c r="R913">
        <f t="shared" si="92"/>
        <v>162.27000000000001</v>
      </c>
      <c r="S913" s="20">
        <f t="shared" si="94"/>
        <v>40983.055949074071</v>
      </c>
      <c r="T913" s="20">
        <f t="shared" si="95"/>
        <v>41040.657638888886</v>
      </c>
      <c r="U913">
        <f t="shared" si="96"/>
        <v>2012</v>
      </c>
    </row>
    <row r="914" spans="1:21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21" t="s">
        <v>8320</v>
      </c>
      <c r="P914" t="s">
        <v>8321</v>
      </c>
      <c r="Q914">
        <f t="shared" si="93"/>
        <v>101</v>
      </c>
      <c r="R914">
        <f t="shared" si="92"/>
        <v>46.77</v>
      </c>
      <c r="S914" s="20">
        <f t="shared" si="94"/>
        <v>40883.949317129627</v>
      </c>
      <c r="T914" s="20">
        <f t="shared" si="95"/>
        <v>40939.708333333336</v>
      </c>
      <c r="U914">
        <f t="shared" si="96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21" t="s">
        <v>8328</v>
      </c>
      <c r="P915" t="s">
        <v>8332</v>
      </c>
      <c r="Q915">
        <f t="shared" si="93"/>
        <v>109</v>
      </c>
      <c r="R915">
        <f t="shared" si="92"/>
        <v>68.48</v>
      </c>
      <c r="S915" s="20">
        <f t="shared" si="94"/>
        <v>40850.111064814817</v>
      </c>
      <c r="T915" s="20">
        <f t="shared" si="95"/>
        <v>40890.152731481481</v>
      </c>
      <c r="U915">
        <f t="shared" si="96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21" t="s">
        <v>8313</v>
      </c>
      <c r="P916" t="s">
        <v>8315</v>
      </c>
      <c r="Q916">
        <f t="shared" si="93"/>
        <v>141</v>
      </c>
      <c r="R916">
        <f>ROUND(E916/L916,2)</f>
        <v>90.38</v>
      </c>
      <c r="S916" s="20">
        <f t="shared" si="94"/>
        <v>40753.758425925924</v>
      </c>
      <c r="T916" s="20">
        <f t="shared" si="95"/>
        <v>40761.625</v>
      </c>
      <c r="U916">
        <f t="shared" si="96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21" t="s">
        <v>8320</v>
      </c>
      <c r="P917" t="s">
        <v>8360</v>
      </c>
      <c r="Q917">
        <f t="shared" si="93"/>
        <v>101</v>
      </c>
      <c r="R917">
        <f t="shared" ref="R917:R924" si="97">IFERROR(ROUND(E917/L917,2),0)</f>
        <v>234.67</v>
      </c>
      <c r="S917" s="20">
        <f t="shared" si="94"/>
        <v>42170.846446759257</v>
      </c>
      <c r="T917" s="20">
        <f t="shared" si="95"/>
        <v>42230.846446759257</v>
      </c>
      <c r="U917">
        <f t="shared" si="96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21" t="s">
        <v>8328</v>
      </c>
      <c r="P918" t="s">
        <v>8329</v>
      </c>
      <c r="Q918">
        <f t="shared" si="93"/>
        <v>102</v>
      </c>
      <c r="R918">
        <f t="shared" si="97"/>
        <v>107.98</v>
      </c>
      <c r="S918" s="20">
        <f t="shared" si="94"/>
        <v>41950.29483796296</v>
      </c>
      <c r="T918" s="20">
        <f t="shared" si="95"/>
        <v>41990.332638888889</v>
      </c>
      <c r="U918">
        <f t="shared" si="96"/>
        <v>2014</v>
      </c>
    </row>
    <row r="919" spans="1:21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21" t="s">
        <v>8320</v>
      </c>
      <c r="P919" t="s">
        <v>8321</v>
      </c>
      <c r="Q919">
        <f t="shared" si="93"/>
        <v>117</v>
      </c>
      <c r="R919">
        <f t="shared" si="97"/>
        <v>81.569999999999993</v>
      </c>
      <c r="S919" s="20">
        <f t="shared" si="94"/>
        <v>42167.023206018523</v>
      </c>
      <c r="T919" s="20">
        <f t="shared" si="95"/>
        <v>42196.165972222225</v>
      </c>
      <c r="U919">
        <f t="shared" si="96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21" t="s">
        <v>8322</v>
      </c>
      <c r="P920" t="s">
        <v>8352</v>
      </c>
      <c r="Q920">
        <f t="shared" si="93"/>
        <v>506</v>
      </c>
      <c r="R920">
        <f t="shared" si="97"/>
        <v>36.33</v>
      </c>
      <c r="S920" s="20">
        <f t="shared" si="94"/>
        <v>42661.176817129628</v>
      </c>
      <c r="T920" s="20">
        <f t="shared" si="95"/>
        <v>42715.207638888889</v>
      </c>
      <c r="U920">
        <f t="shared" si="96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21" t="s">
        <v>8325</v>
      </c>
      <c r="P921" t="s">
        <v>8326</v>
      </c>
      <c r="Q921">
        <f t="shared" si="93"/>
        <v>100</v>
      </c>
      <c r="R921">
        <f t="shared" si="97"/>
        <v>127.33</v>
      </c>
      <c r="S921" s="20">
        <f t="shared" si="94"/>
        <v>41988.548831018517</v>
      </c>
      <c r="T921" s="20">
        <f t="shared" si="95"/>
        <v>42019.454166666663</v>
      </c>
      <c r="U921">
        <f t="shared" si="96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21" t="s">
        <v>8328</v>
      </c>
      <c r="P922" t="s">
        <v>8333</v>
      </c>
      <c r="Q922">
        <f t="shared" si="93"/>
        <v>100</v>
      </c>
      <c r="R922">
        <f t="shared" si="97"/>
        <v>57.38</v>
      </c>
      <c r="S922" s="20">
        <f t="shared" si="94"/>
        <v>42426.407592592594</v>
      </c>
      <c r="T922" s="20">
        <f t="shared" si="95"/>
        <v>42460.365925925929</v>
      </c>
      <c r="U922">
        <f t="shared" si="96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21" t="s">
        <v>8313</v>
      </c>
      <c r="P923" t="s">
        <v>8319</v>
      </c>
      <c r="Q923">
        <f t="shared" si="93"/>
        <v>14</v>
      </c>
      <c r="R923">
        <f t="shared" si="97"/>
        <v>102.38</v>
      </c>
      <c r="S923" s="20">
        <f t="shared" si="94"/>
        <v>42552.653993055559</v>
      </c>
      <c r="T923" s="20">
        <f t="shared" si="95"/>
        <v>42597.291666666672</v>
      </c>
      <c r="U923">
        <f t="shared" si="96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21" t="s">
        <v>8322</v>
      </c>
      <c r="P924" t="s">
        <v>8324</v>
      </c>
      <c r="Q924">
        <f t="shared" si="93"/>
        <v>35</v>
      </c>
      <c r="R924">
        <f t="shared" si="97"/>
        <v>153.88999999999999</v>
      </c>
      <c r="S924" s="20">
        <f t="shared" si="94"/>
        <v>41856.865717592591</v>
      </c>
      <c r="T924" s="20">
        <f t="shared" si="95"/>
        <v>41886.290972222225</v>
      </c>
      <c r="U924">
        <f t="shared" si="96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21" t="s">
        <v>8313</v>
      </c>
      <c r="P925" t="s">
        <v>8315</v>
      </c>
      <c r="Q925">
        <f t="shared" si="93"/>
        <v>115</v>
      </c>
      <c r="R925">
        <f>ROUND(E925/L925,2)</f>
        <v>123.29</v>
      </c>
      <c r="S925" s="20">
        <f t="shared" si="94"/>
        <v>41402.752222222225</v>
      </c>
      <c r="T925" s="20">
        <f t="shared" si="95"/>
        <v>41427.752222222225</v>
      </c>
      <c r="U925">
        <f t="shared" si="96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21" t="s">
        <v>8328</v>
      </c>
      <c r="P926" t="s">
        <v>8333</v>
      </c>
      <c r="Q926">
        <f t="shared" si="93"/>
        <v>114</v>
      </c>
      <c r="R926">
        <f t="shared" ref="R926:R958" si="98">IFERROR(ROUND(E926/L926,2),0)</f>
        <v>55.8</v>
      </c>
      <c r="S926" s="20">
        <f t="shared" si="94"/>
        <v>41548.747418981482</v>
      </c>
      <c r="T926" s="20">
        <f t="shared" si="95"/>
        <v>41582.041666666664</v>
      </c>
      <c r="U926">
        <f t="shared" si="96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21" t="s">
        <v>8328</v>
      </c>
      <c r="P927" t="s">
        <v>8329</v>
      </c>
      <c r="Q927">
        <f t="shared" si="93"/>
        <v>171</v>
      </c>
      <c r="R927">
        <f t="shared" si="98"/>
        <v>62.87</v>
      </c>
      <c r="S927" s="20">
        <f t="shared" si="94"/>
        <v>42720.066192129627</v>
      </c>
      <c r="T927" s="20">
        <f t="shared" si="95"/>
        <v>42750.066192129627</v>
      </c>
      <c r="U927">
        <f t="shared" si="96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21" t="s">
        <v>8328</v>
      </c>
      <c r="P928" t="s">
        <v>8333</v>
      </c>
      <c r="Q928">
        <f t="shared" si="93"/>
        <v>342</v>
      </c>
      <c r="R928">
        <f t="shared" si="98"/>
        <v>43.03</v>
      </c>
      <c r="S928" s="20">
        <f t="shared" si="94"/>
        <v>42611.483206018514</v>
      </c>
      <c r="T928" s="20">
        <f t="shared" si="95"/>
        <v>42625.483206018514</v>
      </c>
      <c r="U928">
        <f t="shared" si="96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21" t="s">
        <v>8320</v>
      </c>
      <c r="P929" t="s">
        <v>8362</v>
      </c>
      <c r="Q929">
        <f t="shared" si="93"/>
        <v>12</v>
      </c>
      <c r="R929">
        <f t="shared" si="98"/>
        <v>356.84</v>
      </c>
      <c r="S929" s="20">
        <f t="shared" si="94"/>
        <v>42118.346435185187</v>
      </c>
      <c r="T929" s="20">
        <f t="shared" si="95"/>
        <v>42148.346435185187</v>
      </c>
      <c r="U929">
        <f t="shared" si="96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21" t="s">
        <v>8341</v>
      </c>
      <c r="P930" t="s">
        <v>8342</v>
      </c>
      <c r="Q930">
        <f t="shared" si="93"/>
        <v>68</v>
      </c>
      <c r="R930">
        <f t="shared" si="98"/>
        <v>48.25</v>
      </c>
      <c r="S930" s="20">
        <f t="shared" si="94"/>
        <v>42689.56931712963</v>
      </c>
      <c r="T930" s="20">
        <f t="shared" si="95"/>
        <v>42719.56931712963</v>
      </c>
      <c r="U930">
        <f t="shared" si="96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21" t="s">
        <v>8328</v>
      </c>
      <c r="P931" t="s">
        <v>8329</v>
      </c>
      <c r="Q931">
        <f t="shared" si="93"/>
        <v>135</v>
      </c>
      <c r="R931">
        <f t="shared" si="98"/>
        <v>60.18</v>
      </c>
      <c r="S931" s="20">
        <f t="shared" si="94"/>
        <v>42634.614780092597</v>
      </c>
      <c r="T931" s="20">
        <f t="shared" si="95"/>
        <v>42660.676388888889</v>
      </c>
      <c r="U931">
        <f t="shared" si="96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21" t="s">
        <v>8313</v>
      </c>
      <c r="P932" t="s">
        <v>8318</v>
      </c>
      <c r="Q932">
        <f t="shared" si="93"/>
        <v>134</v>
      </c>
      <c r="R932">
        <f t="shared" si="98"/>
        <v>108.15</v>
      </c>
      <c r="S932" s="20">
        <f t="shared" si="94"/>
        <v>40430.604328703703</v>
      </c>
      <c r="T932" s="20">
        <f t="shared" si="95"/>
        <v>40467.152083333334</v>
      </c>
      <c r="U932">
        <f t="shared" si="96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21" t="s">
        <v>8328</v>
      </c>
      <c r="P933" t="s">
        <v>8349</v>
      </c>
      <c r="Q933">
        <f t="shared" si="93"/>
        <v>112</v>
      </c>
      <c r="R933">
        <f t="shared" si="98"/>
        <v>159.52000000000001</v>
      </c>
      <c r="S933" s="20">
        <f t="shared" si="94"/>
        <v>42416.407129629632</v>
      </c>
      <c r="T933" s="20">
        <f t="shared" si="95"/>
        <v>42476.249305555553</v>
      </c>
      <c r="U933">
        <f t="shared" si="96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21" t="s">
        <v>8313</v>
      </c>
      <c r="P934" t="s">
        <v>8319</v>
      </c>
      <c r="Q934">
        <f t="shared" si="93"/>
        <v>39</v>
      </c>
      <c r="R934">
        <f t="shared" si="98"/>
        <v>393.59</v>
      </c>
      <c r="S934" s="20">
        <f t="shared" si="94"/>
        <v>42024.888692129629</v>
      </c>
      <c r="T934" s="20">
        <f t="shared" si="95"/>
        <v>42054.888692129629</v>
      </c>
      <c r="U934">
        <f t="shared" si="96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21" t="s">
        <v>8320</v>
      </c>
      <c r="P935" t="s">
        <v>8360</v>
      </c>
      <c r="Q935">
        <f t="shared" si="93"/>
        <v>67</v>
      </c>
      <c r="R935">
        <f t="shared" si="98"/>
        <v>99.76</v>
      </c>
      <c r="S935" s="20">
        <f t="shared" si="94"/>
        <v>42248.535787037035</v>
      </c>
      <c r="T935" s="20">
        <f t="shared" si="95"/>
        <v>42277.75</v>
      </c>
      <c r="U935">
        <f t="shared" si="96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21" t="s">
        <v>8328</v>
      </c>
      <c r="P936" t="s">
        <v>8332</v>
      </c>
      <c r="Q936">
        <f t="shared" si="93"/>
        <v>134</v>
      </c>
      <c r="R936">
        <f t="shared" si="98"/>
        <v>31.66</v>
      </c>
      <c r="S936" s="20">
        <f t="shared" si="94"/>
        <v>41416.146944444445</v>
      </c>
      <c r="T936" s="20">
        <f t="shared" si="95"/>
        <v>41446.146944444445</v>
      </c>
      <c r="U936">
        <f t="shared" si="96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21" t="s">
        <v>8322</v>
      </c>
      <c r="P937" t="s">
        <v>8324</v>
      </c>
      <c r="Q937">
        <f t="shared" si="93"/>
        <v>13</v>
      </c>
      <c r="R937">
        <f t="shared" si="98"/>
        <v>69.41</v>
      </c>
      <c r="S937" s="20">
        <f t="shared" si="94"/>
        <v>42444.583912037036</v>
      </c>
      <c r="T937" s="20">
        <f t="shared" si="95"/>
        <v>42478.583333333328</v>
      </c>
      <c r="U937">
        <f t="shared" si="96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21" t="s">
        <v>8320</v>
      </c>
      <c r="P938" t="s">
        <v>8362</v>
      </c>
      <c r="Q938">
        <f t="shared" si="93"/>
        <v>111</v>
      </c>
      <c r="R938">
        <f t="shared" si="98"/>
        <v>93.77</v>
      </c>
      <c r="S938" s="20">
        <f t="shared" si="94"/>
        <v>42487.037905092591</v>
      </c>
      <c r="T938" s="20">
        <f t="shared" si="95"/>
        <v>42517.037905092591</v>
      </c>
      <c r="U938">
        <f t="shared" si="96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21" t="s">
        <v>8313</v>
      </c>
      <c r="P939" t="s">
        <v>8318</v>
      </c>
      <c r="Q939">
        <f t="shared" si="93"/>
        <v>123</v>
      </c>
      <c r="R939">
        <f t="shared" si="98"/>
        <v>114.59</v>
      </c>
      <c r="S939" s="20">
        <f t="shared" si="94"/>
        <v>42697.32136574074</v>
      </c>
      <c r="T939" s="20">
        <f t="shared" si="95"/>
        <v>42725.332638888889</v>
      </c>
      <c r="U939">
        <f t="shared" si="96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21" t="s">
        <v>8341</v>
      </c>
      <c r="P940" t="s">
        <v>8342</v>
      </c>
      <c r="Q940">
        <f t="shared" si="93"/>
        <v>102</v>
      </c>
      <c r="R940">
        <f t="shared" si="98"/>
        <v>61.53</v>
      </c>
      <c r="S940" s="20">
        <f t="shared" si="94"/>
        <v>42731.755787037036</v>
      </c>
      <c r="T940" s="20">
        <f t="shared" si="95"/>
        <v>42766.755787037036</v>
      </c>
      <c r="U940">
        <f t="shared" si="96"/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21" t="s">
        <v>8320</v>
      </c>
      <c r="P941" t="s">
        <v>8360</v>
      </c>
      <c r="Q941">
        <f t="shared" si="93"/>
        <v>25</v>
      </c>
      <c r="R941">
        <f t="shared" si="98"/>
        <v>58.18</v>
      </c>
      <c r="S941" s="20">
        <f t="shared" si="94"/>
        <v>41844.125115740739</v>
      </c>
      <c r="T941" s="20">
        <f t="shared" si="95"/>
        <v>41879.125115740739</v>
      </c>
      <c r="U941">
        <f t="shared" si="96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21" t="s">
        <v>8313</v>
      </c>
      <c r="P942" t="s">
        <v>8318</v>
      </c>
      <c r="Q942">
        <f t="shared" si="93"/>
        <v>121</v>
      </c>
      <c r="R942">
        <f t="shared" si="98"/>
        <v>83.95</v>
      </c>
      <c r="S942" s="20">
        <f t="shared" si="94"/>
        <v>39950.163344907407</v>
      </c>
      <c r="T942" s="20">
        <f t="shared" si="95"/>
        <v>40035.80972222222</v>
      </c>
      <c r="U942">
        <f t="shared" si="96"/>
        <v>2009</v>
      </c>
    </row>
    <row r="943" spans="1:21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21" t="s">
        <v>8320</v>
      </c>
      <c r="P943" t="s">
        <v>8321</v>
      </c>
      <c r="Q943">
        <f t="shared" si="93"/>
        <v>114</v>
      </c>
      <c r="R943">
        <f t="shared" si="98"/>
        <v>105.21</v>
      </c>
      <c r="S943" s="20">
        <f t="shared" si="94"/>
        <v>42431.102534722217</v>
      </c>
      <c r="T943" s="20">
        <f t="shared" si="95"/>
        <v>42461.06086805556</v>
      </c>
      <c r="U943">
        <f t="shared" si="96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21" t="s">
        <v>8322</v>
      </c>
      <c r="P944" t="s">
        <v>8324</v>
      </c>
      <c r="Q944">
        <f t="shared" si="93"/>
        <v>13</v>
      </c>
      <c r="R944">
        <f t="shared" si="98"/>
        <v>161.22</v>
      </c>
      <c r="S944" s="20">
        <f t="shared" si="94"/>
        <v>41773.294560185182</v>
      </c>
      <c r="T944" s="20">
        <f t="shared" si="95"/>
        <v>41813.294560185182</v>
      </c>
      <c r="U944">
        <f t="shared" si="96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21" t="s">
        <v>8328</v>
      </c>
      <c r="P945" t="s">
        <v>8357</v>
      </c>
      <c r="Q945">
        <f t="shared" si="93"/>
        <v>120</v>
      </c>
      <c r="R945">
        <f t="shared" si="98"/>
        <v>49.19</v>
      </c>
      <c r="S945" s="20">
        <f t="shared" si="94"/>
        <v>40973.773182870369</v>
      </c>
      <c r="T945" s="20">
        <f t="shared" si="95"/>
        <v>41003.731516203705</v>
      </c>
      <c r="U945">
        <f t="shared" si="96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21" t="s">
        <v>8322</v>
      </c>
      <c r="P946" t="s">
        <v>8324</v>
      </c>
      <c r="Q946">
        <f t="shared" si="93"/>
        <v>13</v>
      </c>
      <c r="R946">
        <f t="shared" si="98"/>
        <v>65</v>
      </c>
      <c r="S946" s="20">
        <f t="shared" si="94"/>
        <v>42510.604699074072</v>
      </c>
      <c r="T946" s="20">
        <f t="shared" si="95"/>
        <v>42540.604699074072</v>
      </c>
      <c r="U946">
        <f t="shared" si="96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21" t="s">
        <v>8328</v>
      </c>
      <c r="P947" t="s">
        <v>8357</v>
      </c>
      <c r="Q947">
        <f t="shared" si="93"/>
        <v>101</v>
      </c>
      <c r="R947">
        <f t="shared" si="98"/>
        <v>43.7</v>
      </c>
      <c r="S947" s="20">
        <f t="shared" si="94"/>
        <v>42228.634328703702</v>
      </c>
      <c r="T947" s="20">
        <f t="shared" si="95"/>
        <v>42285.165972222225</v>
      </c>
      <c r="U947">
        <f t="shared" si="96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21" t="s">
        <v>8313</v>
      </c>
      <c r="P948" t="s">
        <v>8319</v>
      </c>
      <c r="Q948">
        <f t="shared" si="93"/>
        <v>12</v>
      </c>
      <c r="R948">
        <f t="shared" si="98"/>
        <v>38.479999999999997</v>
      </c>
      <c r="S948" s="20">
        <f t="shared" si="94"/>
        <v>41703.721979166665</v>
      </c>
      <c r="T948" s="20">
        <f t="shared" si="95"/>
        <v>41748.680312500001</v>
      </c>
      <c r="U948">
        <f t="shared" si="96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21" t="s">
        <v>8320</v>
      </c>
      <c r="P949" t="s">
        <v>8360</v>
      </c>
      <c r="Q949">
        <f t="shared" si="93"/>
        <v>109</v>
      </c>
      <c r="R949">
        <f t="shared" si="98"/>
        <v>94.64</v>
      </c>
      <c r="S949" s="20">
        <f t="shared" si="94"/>
        <v>42418.031180555554</v>
      </c>
      <c r="T949" s="20">
        <f t="shared" si="95"/>
        <v>42477.989513888882</v>
      </c>
      <c r="U949">
        <f t="shared" si="96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21" t="s">
        <v>8341</v>
      </c>
      <c r="P950" t="s">
        <v>8342</v>
      </c>
      <c r="Q950">
        <f t="shared" si="93"/>
        <v>118</v>
      </c>
      <c r="R950">
        <f t="shared" si="98"/>
        <v>93.07</v>
      </c>
      <c r="S950" s="20">
        <f t="shared" si="94"/>
        <v>42026.605057870373</v>
      </c>
      <c r="T950" s="20">
        <f t="shared" si="95"/>
        <v>42071.563391203701</v>
      </c>
      <c r="U950">
        <f t="shared" si="96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21" t="s">
        <v>8322</v>
      </c>
      <c r="P951" t="s">
        <v>8324</v>
      </c>
      <c r="Q951">
        <f t="shared" si="93"/>
        <v>43</v>
      </c>
      <c r="R951">
        <f t="shared" si="98"/>
        <v>89.19</v>
      </c>
      <c r="S951" s="20">
        <f t="shared" si="94"/>
        <v>42194.833784722221</v>
      </c>
      <c r="T951" s="20">
        <f t="shared" si="95"/>
        <v>42236.833784722221</v>
      </c>
      <c r="U951">
        <f t="shared" si="96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21" t="s">
        <v>8328</v>
      </c>
      <c r="P952" t="s">
        <v>8332</v>
      </c>
      <c r="Q952">
        <f t="shared" si="93"/>
        <v>102</v>
      </c>
      <c r="R952">
        <f t="shared" si="98"/>
        <v>35.549999999999997</v>
      </c>
      <c r="S952" s="20">
        <f t="shared" si="94"/>
        <v>41680.583402777782</v>
      </c>
      <c r="T952" s="20">
        <f t="shared" si="95"/>
        <v>41702.875</v>
      </c>
      <c r="U952">
        <f t="shared" si="96"/>
        <v>2014</v>
      </c>
    </row>
    <row r="953" spans="1:21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21" t="s">
        <v>8320</v>
      </c>
      <c r="P953" t="s">
        <v>8321</v>
      </c>
      <c r="Q953">
        <f t="shared" si="93"/>
        <v>100</v>
      </c>
      <c r="R953">
        <f t="shared" si="98"/>
        <v>209.84</v>
      </c>
      <c r="S953" s="20">
        <f t="shared" si="94"/>
        <v>42253.928530092591</v>
      </c>
      <c r="T953" s="20">
        <f t="shared" si="95"/>
        <v>42283.928530092591</v>
      </c>
      <c r="U953">
        <f t="shared" si="96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21" t="s">
        <v>8328</v>
      </c>
      <c r="P954" t="s">
        <v>8333</v>
      </c>
      <c r="Q954">
        <f t="shared" si="93"/>
        <v>130</v>
      </c>
      <c r="R954">
        <f t="shared" si="98"/>
        <v>39.159999999999997</v>
      </c>
      <c r="S954" s="20">
        <f t="shared" si="94"/>
        <v>42555.166712962964</v>
      </c>
      <c r="T954" s="20">
        <f t="shared" si="95"/>
        <v>42587.165972222225</v>
      </c>
      <c r="U954">
        <f t="shared" si="96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21" t="s">
        <v>8328</v>
      </c>
      <c r="P955" t="s">
        <v>8357</v>
      </c>
      <c r="Q955">
        <f t="shared" si="93"/>
        <v>100</v>
      </c>
      <c r="R955">
        <f t="shared" si="98"/>
        <v>135.41999999999999</v>
      </c>
      <c r="S955" s="20">
        <f t="shared" si="94"/>
        <v>42081.864641203705</v>
      </c>
      <c r="T955" s="20">
        <f t="shared" si="95"/>
        <v>42114.201388888891</v>
      </c>
      <c r="U955">
        <f t="shared" si="96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21" t="s">
        <v>8313</v>
      </c>
      <c r="P956" t="s">
        <v>8318</v>
      </c>
      <c r="Q956">
        <f t="shared" si="93"/>
        <v>108</v>
      </c>
      <c r="R956">
        <f t="shared" si="98"/>
        <v>72.87</v>
      </c>
      <c r="S956" s="20">
        <f t="shared" si="94"/>
        <v>42093.760046296295</v>
      </c>
      <c r="T956" s="20">
        <f t="shared" si="95"/>
        <v>42123.760046296295</v>
      </c>
      <c r="U956">
        <f t="shared" si="96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21" t="s">
        <v>8328</v>
      </c>
      <c r="P957" t="s">
        <v>8329</v>
      </c>
      <c r="Q957">
        <f t="shared" si="93"/>
        <v>107</v>
      </c>
      <c r="R957">
        <f t="shared" si="98"/>
        <v>88.19</v>
      </c>
      <c r="S957" s="20">
        <f t="shared" si="94"/>
        <v>42018.99863425926</v>
      </c>
      <c r="T957" s="20">
        <f t="shared" si="95"/>
        <v>42048.99863425926</v>
      </c>
      <c r="U957">
        <f t="shared" si="96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21" t="s">
        <v>8328</v>
      </c>
      <c r="P958" t="s">
        <v>8332</v>
      </c>
      <c r="Q958">
        <f t="shared" si="93"/>
        <v>107</v>
      </c>
      <c r="R958">
        <f t="shared" si="98"/>
        <v>59.82</v>
      </c>
      <c r="S958" s="20">
        <f t="shared" si="94"/>
        <v>41307.987696759257</v>
      </c>
      <c r="T958" s="20">
        <f t="shared" si="95"/>
        <v>41342.987696759257</v>
      </c>
      <c r="U958">
        <f t="shared" si="96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21" t="s">
        <v>8313</v>
      </c>
      <c r="P959" t="s">
        <v>8315</v>
      </c>
      <c r="Q959">
        <f t="shared" si="93"/>
        <v>106</v>
      </c>
      <c r="R959">
        <f>ROUND(E959/L959,2)</f>
        <v>375.76</v>
      </c>
      <c r="S959" s="20">
        <f t="shared" si="94"/>
        <v>42291.556076388893</v>
      </c>
      <c r="T959" s="20">
        <f t="shared" si="95"/>
        <v>42365.59774305555</v>
      </c>
      <c r="U959">
        <f t="shared" si="96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21" t="s">
        <v>8322</v>
      </c>
      <c r="P960" t="s">
        <v>8358</v>
      </c>
      <c r="Q960">
        <f t="shared" si="93"/>
        <v>128</v>
      </c>
      <c r="R960">
        <f t="shared" ref="R960:R998" si="99">IFERROR(ROUND(E960/L960,2),0)</f>
        <v>63.87</v>
      </c>
      <c r="S960" s="20">
        <f t="shared" si="94"/>
        <v>42108.538449074069</v>
      </c>
      <c r="T960" s="20">
        <f t="shared" si="95"/>
        <v>42138.538449074069</v>
      </c>
      <c r="U960">
        <f t="shared" si="96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21" t="s">
        <v>8336</v>
      </c>
      <c r="P961" t="s">
        <v>8337</v>
      </c>
      <c r="Q961">
        <f t="shared" si="93"/>
        <v>14</v>
      </c>
      <c r="R961">
        <f t="shared" si="99"/>
        <v>43.42</v>
      </c>
      <c r="S961" s="20">
        <f t="shared" si="94"/>
        <v>41723.799386574072</v>
      </c>
      <c r="T961" s="20">
        <f t="shared" si="95"/>
        <v>41753.799386574072</v>
      </c>
      <c r="U961">
        <f t="shared" si="96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21" t="s">
        <v>8325</v>
      </c>
      <c r="P962" t="s">
        <v>8347</v>
      </c>
      <c r="Q962">
        <f t="shared" ref="Q962:Q1025" si="100">ROUND(E962/D962*100,0)</f>
        <v>21</v>
      </c>
      <c r="R962">
        <f t="shared" si="99"/>
        <v>108.05</v>
      </c>
      <c r="S962" s="20">
        <f t="shared" ref="S962:S1025" si="101">(((J962/60)/60)/24)+DATE(1970,1,1)</f>
        <v>42549.916712962964</v>
      </c>
      <c r="T962" s="20">
        <f t="shared" ref="T962:T1025" si="102">(((I962/60)/60)/24)+DATE(1970,1,1)</f>
        <v>42578.916666666672</v>
      </c>
      <c r="U962">
        <f t="shared" si="96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21" t="s">
        <v>8328</v>
      </c>
      <c r="P963" t="s">
        <v>8329</v>
      </c>
      <c r="Q963">
        <f t="shared" si="100"/>
        <v>106</v>
      </c>
      <c r="R963">
        <f t="shared" si="99"/>
        <v>108.02</v>
      </c>
      <c r="S963" s="20">
        <f t="shared" si="101"/>
        <v>40585.796817129631</v>
      </c>
      <c r="T963" s="20">
        <f t="shared" si="102"/>
        <v>40614.166666666664</v>
      </c>
      <c r="U963">
        <f t="shared" ref="U963:U1026" si="103">YEAR(S963)</f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21" t="s">
        <v>8341</v>
      </c>
      <c r="P964" t="s">
        <v>8342</v>
      </c>
      <c r="Q964">
        <f t="shared" si="100"/>
        <v>106</v>
      </c>
      <c r="R964">
        <f t="shared" si="99"/>
        <v>138.26</v>
      </c>
      <c r="S964" s="20">
        <f t="shared" si="101"/>
        <v>42761.846122685187</v>
      </c>
      <c r="T964" s="20">
        <f t="shared" si="102"/>
        <v>42791.846122685187</v>
      </c>
      <c r="U964">
        <f t="shared" si="103"/>
        <v>2017</v>
      </c>
    </row>
    <row r="965" spans="1:21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21" t="s">
        <v>8320</v>
      </c>
      <c r="P965" t="s">
        <v>8321</v>
      </c>
      <c r="Q965">
        <f t="shared" si="100"/>
        <v>106</v>
      </c>
      <c r="R965">
        <f t="shared" si="99"/>
        <v>69.89</v>
      </c>
      <c r="S965" s="20">
        <f t="shared" si="101"/>
        <v>41808.669571759259</v>
      </c>
      <c r="T965" s="20">
        <f t="shared" si="102"/>
        <v>41838.669571759259</v>
      </c>
      <c r="U965">
        <f t="shared" si="103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21" t="s">
        <v>8313</v>
      </c>
      <c r="P966" t="s">
        <v>8318</v>
      </c>
      <c r="Q966">
        <f t="shared" si="100"/>
        <v>126</v>
      </c>
      <c r="R966">
        <f t="shared" si="99"/>
        <v>88.85</v>
      </c>
      <c r="S966" s="20">
        <f t="shared" si="101"/>
        <v>42549.076157407413</v>
      </c>
      <c r="T966" s="20">
        <f t="shared" si="102"/>
        <v>42579.076157407413</v>
      </c>
      <c r="U966">
        <f t="shared" si="103"/>
        <v>2016</v>
      </c>
    </row>
    <row r="967" spans="1:21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21" t="s">
        <v>8320</v>
      </c>
      <c r="P967" t="s">
        <v>8321</v>
      </c>
      <c r="Q967">
        <f t="shared" si="100"/>
        <v>42</v>
      </c>
      <c r="R967">
        <f t="shared" si="99"/>
        <v>105.03</v>
      </c>
      <c r="S967" s="20">
        <f t="shared" si="101"/>
        <v>42618.827013888891</v>
      </c>
      <c r="T967" s="20">
        <f t="shared" si="102"/>
        <v>42648.827013888891</v>
      </c>
      <c r="U967">
        <f t="shared" si="103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21" t="s">
        <v>8328</v>
      </c>
      <c r="P968" t="s">
        <v>8329</v>
      </c>
      <c r="Q968">
        <f t="shared" si="100"/>
        <v>126</v>
      </c>
      <c r="R968">
        <f t="shared" si="99"/>
        <v>88.75</v>
      </c>
      <c r="S968" s="20">
        <f t="shared" si="101"/>
        <v>42096.633206018523</v>
      </c>
      <c r="T968" s="20">
        <f t="shared" si="102"/>
        <v>42126.633206018523</v>
      </c>
      <c r="U968">
        <f t="shared" si="103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21" t="s">
        <v>8325</v>
      </c>
      <c r="P969" t="s">
        <v>8326</v>
      </c>
      <c r="Q969">
        <f t="shared" si="100"/>
        <v>126</v>
      </c>
      <c r="R969">
        <f t="shared" si="99"/>
        <v>88.73</v>
      </c>
      <c r="S969" s="20">
        <f t="shared" si="101"/>
        <v>40879.795682870368</v>
      </c>
      <c r="T969" s="20">
        <f t="shared" si="102"/>
        <v>40930.25</v>
      </c>
      <c r="U969">
        <f t="shared" si="103"/>
        <v>2011</v>
      </c>
    </row>
    <row r="970" spans="1:21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21" t="s">
        <v>8320</v>
      </c>
      <c r="P970" t="s">
        <v>8321</v>
      </c>
      <c r="Q970">
        <f t="shared" si="100"/>
        <v>126</v>
      </c>
      <c r="R970">
        <f t="shared" si="99"/>
        <v>67.739999999999995</v>
      </c>
      <c r="S970" s="20">
        <f t="shared" si="101"/>
        <v>42154.873124999998</v>
      </c>
      <c r="T970" s="20">
        <f t="shared" si="102"/>
        <v>42184.873124999998</v>
      </c>
      <c r="U970">
        <f t="shared" si="103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21" t="s">
        <v>8320</v>
      </c>
      <c r="P971" t="s">
        <v>8360</v>
      </c>
      <c r="Q971">
        <f t="shared" si="100"/>
        <v>39</v>
      </c>
      <c r="R971">
        <f t="shared" si="99"/>
        <v>69.53</v>
      </c>
      <c r="S971" s="20">
        <f t="shared" si="101"/>
        <v>42555.340486111112</v>
      </c>
      <c r="T971" s="20">
        <f t="shared" si="102"/>
        <v>42605.340486111112</v>
      </c>
      <c r="U971">
        <f t="shared" si="103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21" t="s">
        <v>8328</v>
      </c>
      <c r="P972" t="s">
        <v>8357</v>
      </c>
      <c r="Q972">
        <f t="shared" si="100"/>
        <v>104</v>
      </c>
      <c r="R972">
        <f t="shared" si="99"/>
        <v>82.33</v>
      </c>
      <c r="S972" s="20">
        <f t="shared" si="101"/>
        <v>40948.080729166664</v>
      </c>
      <c r="T972" s="20">
        <f t="shared" si="102"/>
        <v>40993.0390625</v>
      </c>
      <c r="U972">
        <f t="shared" si="103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21" t="s">
        <v>8313</v>
      </c>
      <c r="P973" t="s">
        <v>8318</v>
      </c>
      <c r="Q973">
        <f t="shared" si="100"/>
        <v>156</v>
      </c>
      <c r="R973">
        <f t="shared" si="99"/>
        <v>55.22</v>
      </c>
      <c r="S973" s="20">
        <f t="shared" si="101"/>
        <v>40969.912372685183</v>
      </c>
      <c r="T973" s="20">
        <f t="shared" si="102"/>
        <v>41004.290972222225</v>
      </c>
      <c r="U973">
        <f t="shared" si="103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21" t="s">
        <v>8328</v>
      </c>
      <c r="P974" t="s">
        <v>8349</v>
      </c>
      <c r="Q974">
        <f t="shared" si="100"/>
        <v>125</v>
      </c>
      <c r="R974">
        <f t="shared" si="99"/>
        <v>168.51</v>
      </c>
      <c r="S974" s="20">
        <f t="shared" si="101"/>
        <v>41146.824212962965</v>
      </c>
      <c r="T974" s="20">
        <f t="shared" si="102"/>
        <v>41176.824212962965</v>
      </c>
      <c r="U974">
        <f t="shared" si="103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21" t="s">
        <v>8328</v>
      </c>
      <c r="P975" t="s">
        <v>8329</v>
      </c>
      <c r="Q975">
        <f t="shared" si="100"/>
        <v>104</v>
      </c>
      <c r="R975">
        <f t="shared" si="99"/>
        <v>75.849999999999994</v>
      </c>
      <c r="S975" s="20">
        <f t="shared" si="101"/>
        <v>41645.867280092592</v>
      </c>
      <c r="T975" s="20">
        <f t="shared" si="102"/>
        <v>41690.867280092592</v>
      </c>
      <c r="U975">
        <f t="shared" si="103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21" t="s">
        <v>8325</v>
      </c>
      <c r="P976" t="s">
        <v>8326</v>
      </c>
      <c r="Q976">
        <f t="shared" si="100"/>
        <v>183</v>
      </c>
      <c r="R976">
        <f t="shared" si="99"/>
        <v>71.44</v>
      </c>
      <c r="S976" s="20">
        <f t="shared" si="101"/>
        <v>41430.038888888892</v>
      </c>
      <c r="T976" s="20">
        <f t="shared" si="102"/>
        <v>41460.038888888892</v>
      </c>
      <c r="U976">
        <f t="shared" si="103"/>
        <v>2013</v>
      </c>
    </row>
    <row r="977" spans="1:21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21" t="s">
        <v>8320</v>
      </c>
      <c r="P977" t="s">
        <v>8321</v>
      </c>
      <c r="Q977">
        <f t="shared" si="100"/>
        <v>104</v>
      </c>
      <c r="R977">
        <f t="shared" si="99"/>
        <v>81.78</v>
      </c>
      <c r="S977" s="20">
        <f t="shared" si="101"/>
        <v>42018.676898148144</v>
      </c>
      <c r="T977" s="20">
        <f t="shared" si="102"/>
        <v>42040.290972222225</v>
      </c>
      <c r="U977">
        <f t="shared" si="103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21" t="s">
        <v>8341</v>
      </c>
      <c r="P978" t="s">
        <v>8342</v>
      </c>
      <c r="Q978">
        <f t="shared" si="100"/>
        <v>207</v>
      </c>
      <c r="R978">
        <f t="shared" si="99"/>
        <v>221.79</v>
      </c>
      <c r="S978" s="20">
        <f t="shared" si="101"/>
        <v>42756.501041666663</v>
      </c>
      <c r="T978" s="20">
        <f t="shared" si="102"/>
        <v>42786.501041666663</v>
      </c>
      <c r="U978">
        <f t="shared" si="103"/>
        <v>2017</v>
      </c>
    </row>
    <row r="979" spans="1:21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21" t="s">
        <v>8320</v>
      </c>
      <c r="P979" t="s">
        <v>8321</v>
      </c>
      <c r="Q979">
        <f t="shared" si="100"/>
        <v>106</v>
      </c>
      <c r="R979">
        <f t="shared" si="99"/>
        <v>59.7</v>
      </c>
      <c r="S979" s="20">
        <f t="shared" si="101"/>
        <v>42278.089039351849</v>
      </c>
      <c r="T979" s="20">
        <f t="shared" si="102"/>
        <v>42302.999305555553</v>
      </c>
      <c r="U979">
        <f t="shared" si="103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21" t="s">
        <v>8328</v>
      </c>
      <c r="P980" t="s">
        <v>8330</v>
      </c>
      <c r="Q980">
        <f t="shared" si="100"/>
        <v>155</v>
      </c>
      <c r="R980">
        <f t="shared" si="99"/>
        <v>46.67</v>
      </c>
      <c r="S980" s="20">
        <f t="shared" si="101"/>
        <v>42452.827743055561</v>
      </c>
      <c r="T980" s="20">
        <f t="shared" si="102"/>
        <v>42485.207638888889</v>
      </c>
      <c r="U980">
        <f t="shared" si="103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21" t="s">
        <v>8328</v>
      </c>
      <c r="P981" t="s">
        <v>8332</v>
      </c>
      <c r="Q981">
        <f t="shared" si="100"/>
        <v>124</v>
      </c>
      <c r="R981">
        <f t="shared" si="99"/>
        <v>80.27</v>
      </c>
      <c r="S981" s="20">
        <f t="shared" si="101"/>
        <v>40865.867141203707</v>
      </c>
      <c r="T981" s="20">
        <f t="shared" si="102"/>
        <v>40902.208333333336</v>
      </c>
      <c r="U981">
        <f t="shared" si="103"/>
        <v>2011</v>
      </c>
    </row>
    <row r="982" spans="1:21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21" t="s">
        <v>8320</v>
      </c>
      <c r="P982" t="s">
        <v>8321</v>
      </c>
      <c r="Q982">
        <f t="shared" si="100"/>
        <v>106</v>
      </c>
      <c r="R982">
        <f t="shared" si="99"/>
        <v>136.78</v>
      </c>
      <c r="S982" s="20">
        <f t="shared" si="101"/>
        <v>41926.942685185182</v>
      </c>
      <c r="T982" s="20">
        <f t="shared" si="102"/>
        <v>41956.984351851846</v>
      </c>
      <c r="U982">
        <f t="shared" si="103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21" t="s">
        <v>8341</v>
      </c>
      <c r="P983" t="s">
        <v>8342</v>
      </c>
      <c r="Q983">
        <f t="shared" si="100"/>
        <v>102</v>
      </c>
      <c r="R983">
        <f t="shared" si="99"/>
        <v>55.37</v>
      </c>
      <c r="S983" s="20">
        <f t="shared" si="101"/>
        <v>42536.60701388889</v>
      </c>
      <c r="T983" s="20">
        <f t="shared" si="102"/>
        <v>42566.60701388889</v>
      </c>
      <c r="U983">
        <f t="shared" si="103"/>
        <v>2016</v>
      </c>
    </row>
    <row r="984" spans="1:21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21" t="s">
        <v>8320</v>
      </c>
      <c r="P984" t="s">
        <v>8321</v>
      </c>
      <c r="Q984">
        <f t="shared" si="100"/>
        <v>26</v>
      </c>
      <c r="R984">
        <f t="shared" si="99"/>
        <v>65.34</v>
      </c>
      <c r="S984" s="20">
        <f t="shared" si="101"/>
        <v>42614.268796296295</v>
      </c>
      <c r="T984" s="20">
        <f t="shared" si="102"/>
        <v>42645.375</v>
      </c>
      <c r="U984">
        <f t="shared" si="103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21" t="s">
        <v>8322</v>
      </c>
      <c r="P985" t="s">
        <v>8324</v>
      </c>
      <c r="Q985">
        <f t="shared" si="100"/>
        <v>15</v>
      </c>
      <c r="R985">
        <f t="shared" si="99"/>
        <v>45.41</v>
      </c>
      <c r="S985" s="20">
        <f t="shared" si="101"/>
        <v>41985.043657407412</v>
      </c>
      <c r="T985" s="20">
        <f t="shared" si="102"/>
        <v>42015.043657407412</v>
      </c>
      <c r="U985">
        <f t="shared" si="103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21" t="s">
        <v>8325</v>
      </c>
      <c r="P986" t="s">
        <v>8326</v>
      </c>
      <c r="Q986">
        <f t="shared" si="100"/>
        <v>122</v>
      </c>
      <c r="R986">
        <f t="shared" si="99"/>
        <v>56.67</v>
      </c>
      <c r="S986" s="20">
        <f t="shared" si="101"/>
        <v>41667.275312500002</v>
      </c>
      <c r="T986" s="20">
        <f t="shared" si="102"/>
        <v>41684.833333333336</v>
      </c>
      <c r="U986">
        <f t="shared" si="103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21" t="s">
        <v>8322</v>
      </c>
      <c r="P987" t="s">
        <v>8324</v>
      </c>
      <c r="Q987">
        <f t="shared" si="100"/>
        <v>27</v>
      </c>
      <c r="R987">
        <f t="shared" si="99"/>
        <v>291.33</v>
      </c>
      <c r="S987" s="20">
        <f t="shared" si="101"/>
        <v>41813.662962962961</v>
      </c>
      <c r="T987" s="20">
        <f t="shared" si="102"/>
        <v>41843.662962962961</v>
      </c>
      <c r="U987">
        <f t="shared" si="103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21" t="s">
        <v>8328</v>
      </c>
      <c r="P988" t="s">
        <v>8357</v>
      </c>
      <c r="Q988">
        <f t="shared" si="100"/>
        <v>102</v>
      </c>
      <c r="R988">
        <f t="shared" si="99"/>
        <v>165.16</v>
      </c>
      <c r="S988" s="20">
        <f t="shared" si="101"/>
        <v>42618.625428240746</v>
      </c>
      <c r="T988" s="20">
        <f t="shared" si="102"/>
        <v>42643.185416666667</v>
      </c>
      <c r="U988">
        <f t="shared" si="103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21" t="s">
        <v>8328</v>
      </c>
      <c r="P989" t="s">
        <v>8329</v>
      </c>
      <c r="Q989">
        <f t="shared" si="100"/>
        <v>102</v>
      </c>
      <c r="R989">
        <f t="shared" si="99"/>
        <v>82.54</v>
      </c>
      <c r="S989" s="20">
        <f t="shared" si="101"/>
        <v>40751.814432870371</v>
      </c>
      <c r="T989" s="20">
        <f t="shared" si="102"/>
        <v>40811.814432870371</v>
      </c>
      <c r="U989">
        <f t="shared" si="103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21" t="s">
        <v>8328</v>
      </c>
      <c r="P990" t="s">
        <v>8329</v>
      </c>
      <c r="Q990">
        <f t="shared" si="100"/>
        <v>102</v>
      </c>
      <c r="R990">
        <f t="shared" si="99"/>
        <v>148.78</v>
      </c>
      <c r="S990" s="20">
        <f t="shared" si="101"/>
        <v>41718.878182870372</v>
      </c>
      <c r="T990" s="20">
        <f t="shared" si="102"/>
        <v>41748.878182870372</v>
      </c>
      <c r="U990">
        <f t="shared" si="103"/>
        <v>2014</v>
      </c>
    </row>
    <row r="991" spans="1:21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21" t="s">
        <v>8320</v>
      </c>
      <c r="P991" t="s">
        <v>8321</v>
      </c>
      <c r="Q991">
        <f t="shared" si="100"/>
        <v>102</v>
      </c>
      <c r="R991">
        <f t="shared" si="99"/>
        <v>78.209999999999994</v>
      </c>
      <c r="S991" s="20">
        <f t="shared" si="101"/>
        <v>42062.296412037031</v>
      </c>
      <c r="T991" s="20">
        <f t="shared" si="102"/>
        <v>42095.207638888889</v>
      </c>
      <c r="U991">
        <f t="shared" si="103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21" t="s">
        <v>8313</v>
      </c>
      <c r="P992" t="s">
        <v>8318</v>
      </c>
      <c r="Q992">
        <f t="shared" si="100"/>
        <v>101</v>
      </c>
      <c r="R992">
        <f t="shared" si="99"/>
        <v>160.16</v>
      </c>
      <c r="S992" s="20">
        <f t="shared" si="101"/>
        <v>41543.735995370371</v>
      </c>
      <c r="T992" s="20">
        <f t="shared" si="102"/>
        <v>41583.777662037035</v>
      </c>
      <c r="U992">
        <f t="shared" si="103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21" t="s">
        <v>8328</v>
      </c>
      <c r="P993" t="s">
        <v>8329</v>
      </c>
      <c r="Q993">
        <f t="shared" si="100"/>
        <v>101</v>
      </c>
      <c r="R993">
        <f t="shared" si="99"/>
        <v>81.069999999999993</v>
      </c>
      <c r="S993" s="20">
        <f t="shared" si="101"/>
        <v>41123.022268518522</v>
      </c>
      <c r="T993" s="20">
        <f t="shared" si="102"/>
        <v>41169.170138888891</v>
      </c>
      <c r="U993">
        <f t="shared" si="103"/>
        <v>2012</v>
      </c>
    </row>
    <row r="994" spans="1:21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21" t="s">
        <v>8320</v>
      </c>
      <c r="P994" t="s">
        <v>8321</v>
      </c>
      <c r="Q994">
        <f t="shared" si="100"/>
        <v>122</v>
      </c>
      <c r="R994">
        <f t="shared" si="99"/>
        <v>129.36000000000001</v>
      </c>
      <c r="S994" s="20">
        <f t="shared" si="101"/>
        <v>42219.019733796296</v>
      </c>
      <c r="T994" s="20">
        <f t="shared" si="102"/>
        <v>42249.019733796296</v>
      </c>
      <c r="U994">
        <f t="shared" si="103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21" t="s">
        <v>8328</v>
      </c>
      <c r="P995" t="s">
        <v>8332</v>
      </c>
      <c r="Q995">
        <f t="shared" si="100"/>
        <v>101</v>
      </c>
      <c r="R995">
        <f t="shared" si="99"/>
        <v>110.49</v>
      </c>
      <c r="S995" s="20">
        <f t="shared" si="101"/>
        <v>40763.707546296297</v>
      </c>
      <c r="T995" s="20">
        <f t="shared" si="102"/>
        <v>40823.707546296297</v>
      </c>
      <c r="U995">
        <f t="shared" si="103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21" t="s">
        <v>8328</v>
      </c>
      <c r="P996" t="s">
        <v>8329</v>
      </c>
      <c r="Q996">
        <f t="shared" si="100"/>
        <v>202</v>
      </c>
      <c r="R996">
        <f t="shared" si="99"/>
        <v>55.7</v>
      </c>
      <c r="S996" s="20">
        <f t="shared" si="101"/>
        <v>41579.845509259263</v>
      </c>
      <c r="T996" s="20">
        <f t="shared" si="102"/>
        <v>41609.887175925927</v>
      </c>
      <c r="U996">
        <f t="shared" si="103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21" t="s">
        <v>8339</v>
      </c>
      <c r="P997" t="s">
        <v>8340</v>
      </c>
      <c r="Q997">
        <f t="shared" si="100"/>
        <v>26</v>
      </c>
      <c r="R997">
        <f t="shared" si="99"/>
        <v>116.56</v>
      </c>
      <c r="S997" s="20">
        <f t="shared" si="101"/>
        <v>42187.940081018518</v>
      </c>
      <c r="T997" s="20">
        <f t="shared" si="102"/>
        <v>42218.916666666672</v>
      </c>
      <c r="U997">
        <f t="shared" si="103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21" t="s">
        <v>8328</v>
      </c>
      <c r="P998" t="s">
        <v>8329</v>
      </c>
      <c r="Q998">
        <f t="shared" si="100"/>
        <v>121</v>
      </c>
      <c r="R998">
        <f t="shared" si="99"/>
        <v>163.78</v>
      </c>
      <c r="S998" s="20">
        <f t="shared" si="101"/>
        <v>41003.60665509259</v>
      </c>
      <c r="T998" s="20">
        <f t="shared" si="102"/>
        <v>41057.165972222225</v>
      </c>
      <c r="U998">
        <f t="shared" si="103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21" t="s">
        <v>8313</v>
      </c>
      <c r="P999" t="s">
        <v>8314</v>
      </c>
      <c r="Q999">
        <f t="shared" si="100"/>
        <v>101</v>
      </c>
      <c r="R999">
        <f>ROUND(E999/L999,2)</f>
        <v>147.71</v>
      </c>
      <c r="S999" s="20">
        <f t="shared" si="101"/>
        <v>41808.02648148148</v>
      </c>
      <c r="T999" s="20">
        <f t="shared" si="102"/>
        <v>41833.582638888889</v>
      </c>
      <c r="U999">
        <f t="shared" si="103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21" t="s">
        <v>8328</v>
      </c>
      <c r="P1000" t="s">
        <v>8332</v>
      </c>
      <c r="Q1000">
        <f t="shared" si="100"/>
        <v>121</v>
      </c>
      <c r="R1000">
        <f t="shared" ref="R1000:R1008" si="104">IFERROR(ROUND(E1000/L1000,2),0)</f>
        <v>37.130000000000003</v>
      </c>
      <c r="S1000" s="20">
        <f t="shared" si="101"/>
        <v>40050.643680555557</v>
      </c>
      <c r="T1000" s="20">
        <f t="shared" si="102"/>
        <v>40082.165972222225</v>
      </c>
      <c r="U1000">
        <f t="shared" si="103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21" t="s">
        <v>8328</v>
      </c>
      <c r="P1001" t="s">
        <v>8332</v>
      </c>
      <c r="Q1001">
        <f t="shared" si="100"/>
        <v>101</v>
      </c>
      <c r="R1001">
        <f t="shared" si="104"/>
        <v>53.47</v>
      </c>
      <c r="S1001" s="20">
        <f t="shared" si="101"/>
        <v>40502.815868055557</v>
      </c>
      <c r="T1001" s="20">
        <f t="shared" si="102"/>
        <v>40544.207638888889</v>
      </c>
      <c r="U1001">
        <f t="shared" si="103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21" t="s">
        <v>8328</v>
      </c>
      <c r="P1002" t="s">
        <v>8329</v>
      </c>
      <c r="Q1002">
        <f t="shared" si="100"/>
        <v>101</v>
      </c>
      <c r="R1002">
        <f t="shared" si="104"/>
        <v>137.31</v>
      </c>
      <c r="S1002" s="20">
        <f t="shared" si="101"/>
        <v>40747.012881944444</v>
      </c>
      <c r="T1002" s="20">
        <f t="shared" si="102"/>
        <v>40756.291666666664</v>
      </c>
      <c r="U1002">
        <f t="shared" si="103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21" t="s">
        <v>8328</v>
      </c>
      <c r="P1003" t="s">
        <v>8329</v>
      </c>
      <c r="Q1003">
        <f t="shared" si="100"/>
        <v>109</v>
      </c>
      <c r="R1003">
        <f t="shared" si="104"/>
        <v>40.549999999999997</v>
      </c>
      <c r="S1003" s="20">
        <f t="shared" si="101"/>
        <v>40833.200474537036</v>
      </c>
      <c r="T1003" s="20">
        <f t="shared" si="102"/>
        <v>40893.242141203707</v>
      </c>
      <c r="U1003">
        <f t="shared" si="103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21" t="s">
        <v>8336</v>
      </c>
      <c r="P1004" t="s">
        <v>8354</v>
      </c>
      <c r="Q1004">
        <f t="shared" si="100"/>
        <v>503</v>
      </c>
      <c r="R1004">
        <f t="shared" si="104"/>
        <v>68.63</v>
      </c>
      <c r="S1004" s="20">
        <f t="shared" si="101"/>
        <v>42467.788194444445</v>
      </c>
      <c r="T1004" s="20">
        <f t="shared" si="102"/>
        <v>42481.916666666672</v>
      </c>
      <c r="U1004">
        <f t="shared" si="103"/>
        <v>2016</v>
      </c>
    </row>
    <row r="1005" spans="1:21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21" t="s">
        <v>8320</v>
      </c>
      <c r="P1005" t="s">
        <v>8321</v>
      </c>
      <c r="Q1005">
        <f t="shared" si="100"/>
        <v>121</v>
      </c>
      <c r="R1005">
        <f t="shared" si="104"/>
        <v>71.790000000000006</v>
      </c>
      <c r="S1005" s="20">
        <f t="shared" si="101"/>
        <v>42238.13282407407</v>
      </c>
      <c r="T1005" s="20">
        <f t="shared" si="102"/>
        <v>42268.13282407407</v>
      </c>
      <c r="U1005">
        <f t="shared" si="103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21" t="s">
        <v>8341</v>
      </c>
      <c r="P1006" t="s">
        <v>8342</v>
      </c>
      <c r="Q1006">
        <f t="shared" si="100"/>
        <v>126</v>
      </c>
      <c r="R1006">
        <f t="shared" si="104"/>
        <v>58.53</v>
      </c>
      <c r="S1006" s="20">
        <f t="shared" si="101"/>
        <v>42089.477500000001</v>
      </c>
      <c r="T1006" s="20">
        <f t="shared" si="102"/>
        <v>42110.477500000001</v>
      </c>
      <c r="U1006">
        <f t="shared" si="103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21" t="s">
        <v>8320</v>
      </c>
      <c r="P1007" t="s">
        <v>8362</v>
      </c>
      <c r="Q1007">
        <f t="shared" si="100"/>
        <v>100</v>
      </c>
      <c r="R1007">
        <f t="shared" si="104"/>
        <v>215.25</v>
      </c>
      <c r="S1007" s="20">
        <f t="shared" si="101"/>
        <v>42016.981574074074</v>
      </c>
      <c r="T1007" s="20">
        <f t="shared" si="102"/>
        <v>42045.332638888889</v>
      </c>
      <c r="U1007">
        <f t="shared" si="103"/>
        <v>2015</v>
      </c>
    </row>
    <row r="1008" spans="1:21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21" t="s">
        <v>8341</v>
      </c>
      <c r="P1008" t="s">
        <v>8342</v>
      </c>
      <c r="Q1008">
        <f t="shared" si="100"/>
        <v>100</v>
      </c>
      <c r="R1008">
        <f t="shared" si="104"/>
        <v>89.93</v>
      </c>
      <c r="S1008" s="20">
        <f t="shared" si="101"/>
        <v>42586.925636574073</v>
      </c>
      <c r="T1008" s="20">
        <f t="shared" si="102"/>
        <v>42609.165972222225</v>
      </c>
      <c r="U1008">
        <f t="shared" si="103"/>
        <v>2016</v>
      </c>
    </row>
    <row r="1009" spans="1:21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21" t="s">
        <v>8313</v>
      </c>
      <c r="P1009" t="s">
        <v>8314</v>
      </c>
      <c r="Q1009">
        <f t="shared" si="100"/>
        <v>121</v>
      </c>
      <c r="R1009">
        <f>ROUND(E1009/L1009,2)</f>
        <v>80.33</v>
      </c>
      <c r="S1009" s="20">
        <f t="shared" si="101"/>
        <v>42572.778495370367</v>
      </c>
      <c r="T1009" s="20">
        <f t="shared" si="102"/>
        <v>42604.125</v>
      </c>
      <c r="U1009">
        <f t="shared" si="103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21" t="s">
        <v>8328</v>
      </c>
      <c r="P1010" t="s">
        <v>8332</v>
      </c>
      <c r="Q1010">
        <f t="shared" si="100"/>
        <v>100</v>
      </c>
      <c r="R1010">
        <f t="shared" ref="R1010:R1018" si="105">IFERROR(ROUND(E1010/L1010,2),0)</f>
        <v>188.13</v>
      </c>
      <c r="S1010" s="20">
        <f t="shared" si="101"/>
        <v>40946.11383101852</v>
      </c>
      <c r="T1010" s="20">
        <f t="shared" si="102"/>
        <v>40976.11383101852</v>
      </c>
      <c r="U1010">
        <f t="shared" si="103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21" t="s">
        <v>8328</v>
      </c>
      <c r="P1011" t="s">
        <v>8330</v>
      </c>
      <c r="Q1011">
        <f t="shared" si="100"/>
        <v>120</v>
      </c>
      <c r="R1011">
        <f t="shared" si="105"/>
        <v>34.01</v>
      </c>
      <c r="S1011" s="20">
        <f t="shared" si="101"/>
        <v>42578.205972222218</v>
      </c>
      <c r="T1011" s="20">
        <f t="shared" si="102"/>
        <v>42618.165972222225</v>
      </c>
      <c r="U1011">
        <f t="shared" si="103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21" t="s">
        <v>8322</v>
      </c>
      <c r="P1012" t="s">
        <v>8324</v>
      </c>
      <c r="Q1012">
        <f t="shared" si="100"/>
        <v>1</v>
      </c>
      <c r="R1012">
        <f t="shared" si="105"/>
        <v>859.86</v>
      </c>
      <c r="S1012" s="20">
        <f t="shared" si="101"/>
        <v>42697.74927083333</v>
      </c>
      <c r="T1012" s="20">
        <f t="shared" si="102"/>
        <v>42727.74927083333</v>
      </c>
      <c r="U1012">
        <f t="shared" si="103"/>
        <v>2016</v>
      </c>
    </row>
    <row r="1013" spans="1:21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21" t="s">
        <v>8320</v>
      </c>
      <c r="P1013" t="s">
        <v>8321</v>
      </c>
      <c r="Q1013">
        <f t="shared" si="100"/>
        <v>100</v>
      </c>
      <c r="R1013">
        <f t="shared" si="105"/>
        <v>127.81</v>
      </c>
      <c r="S1013" s="20">
        <f t="shared" si="101"/>
        <v>42171.763414351852</v>
      </c>
      <c r="T1013" s="20">
        <f t="shared" si="102"/>
        <v>42211.763414351852</v>
      </c>
      <c r="U1013">
        <f t="shared" si="103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21" t="s">
        <v>8313</v>
      </c>
      <c r="P1014" t="s">
        <v>8318</v>
      </c>
      <c r="Q1014">
        <f t="shared" si="100"/>
        <v>120</v>
      </c>
      <c r="R1014">
        <f t="shared" si="105"/>
        <v>46.88</v>
      </c>
      <c r="S1014" s="20">
        <f t="shared" si="101"/>
        <v>41376.769050925926</v>
      </c>
      <c r="T1014" s="20">
        <f t="shared" si="102"/>
        <v>41395.000694444447</v>
      </c>
      <c r="U1014">
        <f t="shared" si="103"/>
        <v>2013</v>
      </c>
    </row>
    <row r="1015" spans="1:21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21" t="s">
        <v>8320</v>
      </c>
      <c r="P1015" t="s">
        <v>8321</v>
      </c>
      <c r="Q1015">
        <f t="shared" si="100"/>
        <v>100</v>
      </c>
      <c r="R1015">
        <f t="shared" si="105"/>
        <v>93.76</v>
      </c>
      <c r="S1015" s="20">
        <f t="shared" si="101"/>
        <v>42292.087592592594</v>
      </c>
      <c r="T1015" s="20">
        <f t="shared" si="102"/>
        <v>42329.125</v>
      </c>
      <c r="U1015">
        <f t="shared" si="103"/>
        <v>2015</v>
      </c>
    </row>
    <row r="1016" spans="1:21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21" t="s">
        <v>8328</v>
      </c>
      <c r="P1016" t="s">
        <v>8332</v>
      </c>
      <c r="Q1016">
        <f t="shared" si="100"/>
        <v>100</v>
      </c>
      <c r="R1016">
        <f t="shared" si="105"/>
        <v>600</v>
      </c>
      <c r="S1016" s="20">
        <f t="shared" si="101"/>
        <v>41327.996435185189</v>
      </c>
      <c r="T1016" s="20">
        <f t="shared" si="102"/>
        <v>41362.954768518517</v>
      </c>
      <c r="U1016">
        <f t="shared" si="103"/>
        <v>2013</v>
      </c>
    </row>
    <row r="1017" spans="1:21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21" t="s">
        <v>8320</v>
      </c>
      <c r="P1017" t="s">
        <v>8321</v>
      </c>
      <c r="Q1017">
        <f t="shared" si="100"/>
        <v>100</v>
      </c>
      <c r="R1017">
        <f t="shared" si="105"/>
        <v>63.83</v>
      </c>
      <c r="S1017" s="20">
        <f t="shared" si="101"/>
        <v>42060.683935185181</v>
      </c>
      <c r="T1017" s="20">
        <f t="shared" si="102"/>
        <v>42090.642268518524</v>
      </c>
      <c r="U1017">
        <f t="shared" si="103"/>
        <v>2015</v>
      </c>
    </row>
    <row r="1018" spans="1:21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21" t="s">
        <v>8320</v>
      </c>
      <c r="P1018" t="s">
        <v>8321</v>
      </c>
      <c r="Q1018">
        <f t="shared" si="100"/>
        <v>100</v>
      </c>
      <c r="R1018">
        <f t="shared" si="105"/>
        <v>72.290000000000006</v>
      </c>
      <c r="S1018" s="20">
        <f t="shared" si="101"/>
        <v>41809.860300925924</v>
      </c>
      <c r="T1018" s="20">
        <f t="shared" si="102"/>
        <v>41839.860300925924</v>
      </c>
      <c r="U1018">
        <f t="shared" si="103"/>
        <v>2014</v>
      </c>
    </row>
    <row r="1019" spans="1:21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21" t="s">
        <v>8313</v>
      </c>
      <c r="P1019" t="s">
        <v>8314</v>
      </c>
      <c r="Q1019">
        <f t="shared" si="100"/>
        <v>120</v>
      </c>
      <c r="R1019">
        <f>ROUND(E1019/L1019,2)</f>
        <v>98.36</v>
      </c>
      <c r="S1019" s="20">
        <f t="shared" si="101"/>
        <v>42457.623923611114</v>
      </c>
      <c r="T1019" s="20">
        <f t="shared" si="102"/>
        <v>42487.623923611114</v>
      </c>
      <c r="U1019">
        <f t="shared" si="103"/>
        <v>2016</v>
      </c>
    </row>
    <row r="1020" spans="1:21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21" t="s">
        <v>8313</v>
      </c>
      <c r="P1020" t="s">
        <v>8318</v>
      </c>
      <c r="Q1020">
        <f t="shared" si="100"/>
        <v>240</v>
      </c>
      <c r="R1020">
        <f t="shared" ref="R1020:R1050" si="106">IFERROR(ROUND(E1020/L1020,2),0)</f>
        <v>41.38</v>
      </c>
      <c r="S1020" s="20">
        <f t="shared" si="101"/>
        <v>40555.24800925926</v>
      </c>
      <c r="T1020" s="20">
        <f t="shared" si="102"/>
        <v>40600.24800925926</v>
      </c>
      <c r="U1020">
        <f t="shared" si="103"/>
        <v>2011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21" t="s">
        <v>8325</v>
      </c>
      <c r="P1021" t="s">
        <v>8326</v>
      </c>
      <c r="Q1021">
        <f t="shared" si="100"/>
        <v>102</v>
      </c>
      <c r="R1021">
        <f t="shared" si="106"/>
        <v>230.19</v>
      </c>
      <c r="S1021" s="20">
        <f t="shared" si="101"/>
        <v>41963.506168981476</v>
      </c>
      <c r="T1021" s="20">
        <f t="shared" si="102"/>
        <v>41991.506168981476</v>
      </c>
      <c r="U1021">
        <f t="shared" si="103"/>
        <v>2014</v>
      </c>
    </row>
    <row r="1022" spans="1:21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21" t="s">
        <v>8320</v>
      </c>
      <c r="P1022" t="s">
        <v>8321</v>
      </c>
      <c r="Q1022">
        <f t="shared" si="100"/>
        <v>119</v>
      </c>
      <c r="R1022">
        <f t="shared" si="106"/>
        <v>97.38</v>
      </c>
      <c r="S1022" s="20">
        <f t="shared" si="101"/>
        <v>42766.805034722223</v>
      </c>
      <c r="T1022" s="20">
        <f t="shared" si="102"/>
        <v>42796.805034722223</v>
      </c>
      <c r="U1022">
        <f t="shared" si="103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21" t="s">
        <v>8322</v>
      </c>
      <c r="P1023" t="s">
        <v>8352</v>
      </c>
      <c r="Q1023">
        <f t="shared" si="100"/>
        <v>148</v>
      </c>
      <c r="R1023">
        <f t="shared" si="106"/>
        <v>120.86</v>
      </c>
      <c r="S1023" s="20">
        <f t="shared" si="101"/>
        <v>42472.73265046296</v>
      </c>
      <c r="T1023" s="20">
        <f t="shared" si="102"/>
        <v>42505.73265046296</v>
      </c>
      <c r="U1023">
        <f t="shared" si="103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21" t="s">
        <v>8313</v>
      </c>
      <c r="P1024" t="s">
        <v>8318</v>
      </c>
      <c r="Q1024">
        <f t="shared" si="100"/>
        <v>118</v>
      </c>
      <c r="R1024">
        <f t="shared" si="106"/>
        <v>64.95</v>
      </c>
      <c r="S1024" s="20">
        <f t="shared" si="101"/>
        <v>41010.620312500003</v>
      </c>
      <c r="T1024" s="20">
        <f t="shared" si="102"/>
        <v>41040.620312500003</v>
      </c>
      <c r="U1024">
        <f t="shared" si="103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21" t="s">
        <v>8336</v>
      </c>
      <c r="P1025" t="s">
        <v>8354</v>
      </c>
      <c r="Q1025">
        <f t="shared" si="100"/>
        <v>169</v>
      </c>
      <c r="R1025">
        <f t="shared" si="106"/>
        <v>32.82</v>
      </c>
      <c r="S1025" s="20">
        <f t="shared" si="101"/>
        <v>41336.703298611108</v>
      </c>
      <c r="T1025" s="20">
        <f t="shared" si="102"/>
        <v>41366.661631944444</v>
      </c>
      <c r="U1025">
        <f t="shared" si="103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21" t="s">
        <v>8313</v>
      </c>
      <c r="P1026" t="s">
        <v>8318</v>
      </c>
      <c r="Q1026">
        <f t="shared" ref="Q1026:Q1089" si="107">ROUND(E1026/D1026*100,0)</f>
        <v>148</v>
      </c>
      <c r="R1026">
        <f t="shared" si="106"/>
        <v>95.23</v>
      </c>
      <c r="S1026" s="20">
        <f t="shared" ref="S1026:S1089" si="108">(((J1026/60)/60)/24)+DATE(1970,1,1)</f>
        <v>40967.081874999996</v>
      </c>
      <c r="T1026" s="20">
        <f t="shared" ref="T1026:T1089" si="109">(((I1026/60)/60)/24)+DATE(1970,1,1)</f>
        <v>41027.040208333332</v>
      </c>
      <c r="U1026">
        <f t="shared" si="103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21" t="s">
        <v>8341</v>
      </c>
      <c r="P1027" t="s">
        <v>8342</v>
      </c>
      <c r="Q1027">
        <f t="shared" si="107"/>
        <v>49</v>
      </c>
      <c r="R1027">
        <f t="shared" si="106"/>
        <v>42.16</v>
      </c>
      <c r="S1027" s="20">
        <f t="shared" si="108"/>
        <v>42033.314074074078</v>
      </c>
      <c r="T1027" s="20">
        <f t="shared" si="109"/>
        <v>42063.314074074078</v>
      </c>
      <c r="U1027">
        <f t="shared" ref="U1027:U1090" si="110">YEAR(S1027)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21" t="s">
        <v>8322</v>
      </c>
      <c r="P1028" t="s">
        <v>8358</v>
      </c>
      <c r="Q1028">
        <f t="shared" si="107"/>
        <v>12</v>
      </c>
      <c r="R1028">
        <f t="shared" si="106"/>
        <v>83.94</v>
      </c>
      <c r="S1028" s="20">
        <f t="shared" si="108"/>
        <v>41771.651932870373</v>
      </c>
      <c r="T1028" s="20">
        <f t="shared" si="109"/>
        <v>41803.166666666664</v>
      </c>
      <c r="U1028">
        <f t="shared" si="110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21" t="s">
        <v>8339</v>
      </c>
      <c r="P1029" t="s">
        <v>8340</v>
      </c>
      <c r="Q1029">
        <f t="shared" si="107"/>
        <v>12</v>
      </c>
      <c r="R1029">
        <f t="shared" si="106"/>
        <v>69.12</v>
      </c>
      <c r="S1029" s="20">
        <f t="shared" si="108"/>
        <v>41781.806875000002</v>
      </c>
      <c r="T1029" s="20">
        <f t="shared" si="109"/>
        <v>41818.806875000002</v>
      </c>
      <c r="U1029">
        <f t="shared" si="110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21" t="s">
        <v>8328</v>
      </c>
      <c r="P1030" t="s">
        <v>8333</v>
      </c>
      <c r="Q1030">
        <f t="shared" si="107"/>
        <v>108</v>
      </c>
      <c r="R1030">
        <f t="shared" si="106"/>
        <v>61.03</v>
      </c>
      <c r="S1030" s="20">
        <f t="shared" si="108"/>
        <v>42514.666956018518</v>
      </c>
      <c r="T1030" s="20">
        <f t="shared" si="109"/>
        <v>42544.666956018518</v>
      </c>
      <c r="U1030">
        <f t="shared" si="110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21" t="s">
        <v>8320</v>
      </c>
      <c r="P1031" t="s">
        <v>8360</v>
      </c>
      <c r="Q1031">
        <f t="shared" si="107"/>
        <v>23</v>
      </c>
      <c r="R1031">
        <f t="shared" si="106"/>
        <v>130.09</v>
      </c>
      <c r="S1031" s="20">
        <f t="shared" si="108"/>
        <v>42528.542627314819</v>
      </c>
      <c r="T1031" s="20">
        <f t="shared" si="109"/>
        <v>42560.082638888889</v>
      </c>
      <c r="U1031">
        <f t="shared" si="110"/>
        <v>2016</v>
      </c>
    </row>
    <row r="1032" spans="1:21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21" t="s">
        <v>8320</v>
      </c>
      <c r="P1032" t="s">
        <v>8321</v>
      </c>
      <c r="Q1032">
        <f t="shared" si="107"/>
        <v>106</v>
      </c>
      <c r="R1032">
        <f t="shared" si="106"/>
        <v>56.2</v>
      </c>
      <c r="S1032" s="20">
        <f t="shared" si="108"/>
        <v>42196.028703703705</v>
      </c>
      <c r="T1032" s="20">
        <f t="shared" si="109"/>
        <v>42228</v>
      </c>
      <c r="U1032">
        <f t="shared" si="110"/>
        <v>2015</v>
      </c>
    </row>
    <row r="1033" spans="1:21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21" t="s">
        <v>8320</v>
      </c>
      <c r="P1033" t="s">
        <v>8321</v>
      </c>
      <c r="Q1033">
        <f t="shared" si="107"/>
        <v>117</v>
      </c>
      <c r="R1033">
        <f t="shared" si="106"/>
        <v>44.86</v>
      </c>
      <c r="S1033" s="20">
        <f t="shared" si="108"/>
        <v>42507.264699074076</v>
      </c>
      <c r="T1033" s="20">
        <f t="shared" si="109"/>
        <v>42538.666666666672</v>
      </c>
      <c r="U1033">
        <f t="shared" si="110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21" t="s">
        <v>8328</v>
      </c>
      <c r="P1034" t="s">
        <v>8329</v>
      </c>
      <c r="Q1034">
        <f t="shared" si="107"/>
        <v>117</v>
      </c>
      <c r="R1034">
        <f t="shared" si="106"/>
        <v>60.74</v>
      </c>
      <c r="S1034" s="20">
        <f t="shared" si="108"/>
        <v>41144.763379629629</v>
      </c>
      <c r="T1034" s="20">
        <f t="shared" si="109"/>
        <v>41174.763379629629</v>
      </c>
      <c r="U1034">
        <f t="shared" si="110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21" t="s">
        <v>8328</v>
      </c>
      <c r="P1035" t="s">
        <v>8330</v>
      </c>
      <c r="Q1035">
        <f t="shared" si="107"/>
        <v>194</v>
      </c>
      <c r="R1035">
        <f t="shared" si="106"/>
        <v>36.630000000000003</v>
      </c>
      <c r="S1035" s="20">
        <f t="shared" si="108"/>
        <v>41905.684629629628</v>
      </c>
      <c r="T1035" s="20">
        <f t="shared" si="109"/>
        <v>41944.207638888889</v>
      </c>
      <c r="U1035">
        <f t="shared" si="110"/>
        <v>2014</v>
      </c>
    </row>
    <row r="1036" spans="1:21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21" t="s">
        <v>8320</v>
      </c>
      <c r="P1036" t="s">
        <v>8321</v>
      </c>
      <c r="Q1036">
        <f t="shared" si="107"/>
        <v>116</v>
      </c>
      <c r="R1036">
        <f t="shared" si="106"/>
        <v>73.58</v>
      </c>
      <c r="S1036" s="20">
        <f t="shared" si="108"/>
        <v>42173.803217592591</v>
      </c>
      <c r="T1036" s="20">
        <f t="shared" si="109"/>
        <v>42203.290972222225</v>
      </c>
      <c r="U1036">
        <f t="shared" si="110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21" t="s">
        <v>8341</v>
      </c>
      <c r="P1037" t="s">
        <v>8342</v>
      </c>
      <c r="Q1037">
        <f t="shared" si="107"/>
        <v>116</v>
      </c>
      <c r="R1037">
        <f t="shared" si="106"/>
        <v>414.29</v>
      </c>
      <c r="S1037" s="20">
        <f t="shared" si="108"/>
        <v>42733.827349537038</v>
      </c>
      <c r="T1037" s="20">
        <f t="shared" si="109"/>
        <v>42763.811805555553</v>
      </c>
      <c r="U1037">
        <f t="shared" si="110"/>
        <v>2016</v>
      </c>
    </row>
    <row r="1038" spans="1:21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21" t="s">
        <v>8320</v>
      </c>
      <c r="P1038" t="s">
        <v>8321</v>
      </c>
      <c r="Q1038">
        <f t="shared" si="107"/>
        <v>105</v>
      </c>
      <c r="R1038">
        <f t="shared" si="106"/>
        <v>65.58</v>
      </c>
      <c r="S1038" s="20">
        <f t="shared" si="108"/>
        <v>42145.746689814812</v>
      </c>
      <c r="T1038" s="20">
        <f t="shared" si="109"/>
        <v>42175.746689814812</v>
      </c>
      <c r="U1038">
        <f t="shared" si="110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21" t="s">
        <v>8322</v>
      </c>
      <c r="P1039" t="s">
        <v>8324</v>
      </c>
      <c r="Q1039">
        <f t="shared" si="107"/>
        <v>12</v>
      </c>
      <c r="R1039">
        <f t="shared" si="106"/>
        <v>127.93</v>
      </c>
      <c r="S1039" s="20">
        <f t="shared" si="108"/>
        <v>42387.503229166665</v>
      </c>
      <c r="T1039" s="20">
        <f t="shared" si="109"/>
        <v>42417.503229166665</v>
      </c>
      <c r="U1039">
        <f t="shared" si="110"/>
        <v>2016</v>
      </c>
    </row>
    <row r="1040" spans="1:21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21" t="s">
        <v>8320</v>
      </c>
      <c r="P1040" t="s">
        <v>8321</v>
      </c>
      <c r="Q1040">
        <f t="shared" si="107"/>
        <v>191</v>
      </c>
      <c r="R1040">
        <f t="shared" si="106"/>
        <v>358.69</v>
      </c>
      <c r="S1040" s="20">
        <f t="shared" si="108"/>
        <v>41821.205636574072</v>
      </c>
      <c r="T1040" s="20">
        <f t="shared" si="109"/>
        <v>41852.290972222225</v>
      </c>
      <c r="U1040">
        <f t="shared" si="110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21" t="s">
        <v>8328</v>
      </c>
      <c r="P1041" t="s">
        <v>8329</v>
      </c>
      <c r="Q1041">
        <f t="shared" si="107"/>
        <v>114</v>
      </c>
      <c r="R1041">
        <f t="shared" si="106"/>
        <v>63.48</v>
      </c>
      <c r="S1041" s="20">
        <f t="shared" si="108"/>
        <v>42292.002893518518</v>
      </c>
      <c r="T1041" s="20">
        <f t="shared" si="109"/>
        <v>42322.044560185182</v>
      </c>
      <c r="U1041">
        <f t="shared" si="110"/>
        <v>2015</v>
      </c>
    </row>
    <row r="1042" spans="1:21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21" t="s">
        <v>8320</v>
      </c>
      <c r="P1042" t="s">
        <v>8321</v>
      </c>
      <c r="Q1042">
        <f t="shared" si="107"/>
        <v>114</v>
      </c>
      <c r="R1042">
        <f t="shared" si="106"/>
        <v>82.61</v>
      </c>
      <c r="S1042" s="20">
        <f t="shared" si="108"/>
        <v>41447.839722222219</v>
      </c>
      <c r="T1042" s="20">
        <f t="shared" si="109"/>
        <v>41477.839722222219</v>
      </c>
      <c r="U1042">
        <f t="shared" si="110"/>
        <v>2013</v>
      </c>
    </row>
    <row r="1043" spans="1:21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21" t="s">
        <v>8320</v>
      </c>
      <c r="P1043" t="s">
        <v>8321</v>
      </c>
      <c r="Q1043">
        <f t="shared" si="107"/>
        <v>114</v>
      </c>
      <c r="R1043">
        <f t="shared" si="106"/>
        <v>80.23</v>
      </c>
      <c r="S1043" s="20">
        <f t="shared" si="108"/>
        <v>42042.197824074072</v>
      </c>
      <c r="T1043" s="20">
        <f t="shared" si="109"/>
        <v>42072.156157407408</v>
      </c>
      <c r="U1043">
        <f t="shared" si="110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21" t="s">
        <v>8328</v>
      </c>
      <c r="P1044" t="s">
        <v>8331</v>
      </c>
      <c r="Q1044">
        <f t="shared" si="107"/>
        <v>21</v>
      </c>
      <c r="R1044">
        <f t="shared" si="106"/>
        <v>189.33</v>
      </c>
      <c r="S1044" s="20">
        <f t="shared" si="108"/>
        <v>41878.530011574076</v>
      </c>
      <c r="T1044" s="20">
        <f t="shared" si="109"/>
        <v>41913.530011574076</v>
      </c>
      <c r="U1044">
        <f t="shared" si="110"/>
        <v>2014</v>
      </c>
    </row>
    <row r="1045" spans="1:21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21" t="s">
        <v>8320</v>
      </c>
      <c r="P1045" t="s">
        <v>8321</v>
      </c>
      <c r="Q1045">
        <f t="shared" si="107"/>
        <v>113</v>
      </c>
      <c r="R1045">
        <f t="shared" si="106"/>
        <v>83.43</v>
      </c>
      <c r="S1045" s="20">
        <f t="shared" si="108"/>
        <v>41866.025347222225</v>
      </c>
      <c r="T1045" s="20">
        <f t="shared" si="109"/>
        <v>41883.665972222225</v>
      </c>
      <c r="U1045">
        <f t="shared" si="110"/>
        <v>2014</v>
      </c>
    </row>
    <row r="1046" spans="1:21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21" t="s">
        <v>8320</v>
      </c>
      <c r="P1046" t="s">
        <v>8321</v>
      </c>
      <c r="Q1046">
        <f t="shared" si="107"/>
        <v>113</v>
      </c>
      <c r="R1046">
        <f t="shared" si="106"/>
        <v>107</v>
      </c>
      <c r="S1046" s="20">
        <f t="shared" si="108"/>
        <v>42016.050451388888</v>
      </c>
      <c r="T1046" s="20">
        <f t="shared" si="109"/>
        <v>42046.708333333328</v>
      </c>
      <c r="U1046">
        <f t="shared" si="110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21" t="s">
        <v>8325</v>
      </c>
      <c r="P1047" t="s">
        <v>8326</v>
      </c>
      <c r="Q1047">
        <f t="shared" si="107"/>
        <v>378</v>
      </c>
      <c r="R1047">
        <f t="shared" si="106"/>
        <v>40.76</v>
      </c>
      <c r="S1047" s="20">
        <f t="shared" si="108"/>
        <v>42522.789803240739</v>
      </c>
      <c r="T1047" s="20">
        <f t="shared" si="109"/>
        <v>42551.789803240739</v>
      </c>
      <c r="U1047">
        <f t="shared" si="110"/>
        <v>2016</v>
      </c>
    </row>
    <row r="1048" spans="1:21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21" t="s">
        <v>8320</v>
      </c>
      <c r="P1048" t="s">
        <v>8321</v>
      </c>
      <c r="Q1048">
        <f t="shared" si="107"/>
        <v>113</v>
      </c>
      <c r="R1048">
        <f t="shared" si="106"/>
        <v>68.25</v>
      </c>
      <c r="S1048" s="20">
        <f t="shared" si="108"/>
        <v>42054.74418981481</v>
      </c>
      <c r="T1048" s="20">
        <f t="shared" si="109"/>
        <v>42100.166666666672</v>
      </c>
      <c r="U1048">
        <f t="shared" si="110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21" t="s">
        <v>8313</v>
      </c>
      <c r="P1049" t="s">
        <v>8318</v>
      </c>
      <c r="Q1049">
        <f t="shared" si="107"/>
        <v>142</v>
      </c>
      <c r="R1049">
        <f t="shared" si="106"/>
        <v>115.51</v>
      </c>
      <c r="S1049" s="20">
        <f t="shared" si="108"/>
        <v>42367.719814814816</v>
      </c>
      <c r="T1049" s="20">
        <f t="shared" si="109"/>
        <v>42392.719814814816</v>
      </c>
      <c r="U1049">
        <f t="shared" si="110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21" t="s">
        <v>8341</v>
      </c>
      <c r="P1050" t="s">
        <v>8342</v>
      </c>
      <c r="Q1050">
        <f t="shared" si="107"/>
        <v>103</v>
      </c>
      <c r="R1050">
        <f t="shared" si="106"/>
        <v>47.13</v>
      </c>
      <c r="S1050" s="20">
        <f t="shared" si="108"/>
        <v>42571.167465277773</v>
      </c>
      <c r="T1050" s="20">
        <f t="shared" si="109"/>
        <v>42611.167465277773</v>
      </c>
      <c r="U1050">
        <f t="shared" si="110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21" t="s">
        <v>8313</v>
      </c>
      <c r="P1051" t="s">
        <v>8315</v>
      </c>
      <c r="Q1051">
        <f t="shared" si="107"/>
        <v>113</v>
      </c>
      <c r="R1051">
        <f>ROUND(E1051/L1051,2)</f>
        <v>144.91</v>
      </c>
      <c r="S1051" s="20">
        <f t="shared" si="108"/>
        <v>40723.053657407407</v>
      </c>
      <c r="T1051" s="20">
        <f t="shared" si="109"/>
        <v>40753.053657407407</v>
      </c>
      <c r="U1051">
        <f t="shared" si="110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21" t="s">
        <v>8328</v>
      </c>
      <c r="P1052" t="s">
        <v>8329</v>
      </c>
      <c r="Q1052">
        <f t="shared" si="107"/>
        <v>103</v>
      </c>
      <c r="R1052">
        <f t="shared" ref="R1052:R1059" si="111">IFERROR(ROUND(E1052/L1052,2),0)</f>
        <v>68.010000000000005</v>
      </c>
      <c r="S1052" s="20">
        <f t="shared" si="108"/>
        <v>42515.71775462963</v>
      </c>
      <c r="T1052" s="20">
        <f t="shared" si="109"/>
        <v>42546.165972222225</v>
      </c>
      <c r="U1052">
        <f t="shared" si="110"/>
        <v>2016</v>
      </c>
    </row>
    <row r="1053" spans="1:21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21" t="s">
        <v>8320</v>
      </c>
      <c r="P1053" t="s">
        <v>8321</v>
      </c>
      <c r="Q1053">
        <f t="shared" si="107"/>
        <v>113</v>
      </c>
      <c r="R1053">
        <f t="shared" si="111"/>
        <v>78.260000000000005</v>
      </c>
      <c r="S1053" s="20">
        <f t="shared" si="108"/>
        <v>41753.635775462964</v>
      </c>
      <c r="T1053" s="20">
        <f t="shared" si="109"/>
        <v>41783.875</v>
      </c>
      <c r="U1053">
        <f t="shared" si="110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21" t="s">
        <v>8313</v>
      </c>
      <c r="P1054" t="s">
        <v>8318</v>
      </c>
      <c r="Q1054">
        <f t="shared" si="107"/>
        <v>113</v>
      </c>
      <c r="R1054">
        <f t="shared" si="111"/>
        <v>110.47</v>
      </c>
      <c r="S1054" s="20">
        <f t="shared" si="108"/>
        <v>40123.83829861111</v>
      </c>
      <c r="T1054" s="20">
        <f t="shared" si="109"/>
        <v>40211.332638888889</v>
      </c>
      <c r="U1054">
        <f t="shared" si="110"/>
        <v>2009</v>
      </c>
    </row>
    <row r="1055" spans="1:21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21" t="s">
        <v>8320</v>
      </c>
      <c r="P1055" t="s">
        <v>8321</v>
      </c>
      <c r="Q1055">
        <f t="shared" si="107"/>
        <v>102</v>
      </c>
      <c r="R1055">
        <f t="shared" si="111"/>
        <v>66.150000000000006</v>
      </c>
      <c r="S1055" s="20">
        <f t="shared" si="108"/>
        <v>41829.599791666667</v>
      </c>
      <c r="T1055" s="20">
        <f t="shared" si="109"/>
        <v>41889.599791666667</v>
      </c>
      <c r="U1055">
        <f t="shared" si="110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21" t="s">
        <v>8322</v>
      </c>
      <c r="P1056" t="s">
        <v>8358</v>
      </c>
      <c r="Q1056">
        <f t="shared" si="107"/>
        <v>19</v>
      </c>
      <c r="R1056">
        <f t="shared" si="111"/>
        <v>95.28</v>
      </c>
      <c r="S1056" s="20">
        <f t="shared" si="108"/>
        <v>42551.928854166668</v>
      </c>
      <c r="T1056" s="20">
        <f t="shared" si="109"/>
        <v>42585.0625</v>
      </c>
      <c r="U1056">
        <f t="shared" si="110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21" t="s">
        <v>8328</v>
      </c>
      <c r="P1057" t="s">
        <v>8332</v>
      </c>
      <c r="Q1057">
        <f t="shared" si="107"/>
        <v>107</v>
      </c>
      <c r="R1057">
        <f t="shared" si="111"/>
        <v>70.209999999999994</v>
      </c>
      <c r="S1057" s="20">
        <f t="shared" si="108"/>
        <v>40911.809872685182</v>
      </c>
      <c r="T1057" s="20">
        <f t="shared" si="109"/>
        <v>40932.809872685182</v>
      </c>
      <c r="U1057">
        <f t="shared" si="110"/>
        <v>2012</v>
      </c>
    </row>
    <row r="1058" spans="1:21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21" t="s">
        <v>8320</v>
      </c>
      <c r="P1058" t="s">
        <v>8321</v>
      </c>
      <c r="Q1058">
        <f t="shared" si="107"/>
        <v>112</v>
      </c>
      <c r="R1058">
        <f t="shared" si="111"/>
        <v>69.19</v>
      </c>
      <c r="S1058" s="20">
        <f t="shared" si="108"/>
        <v>42762.942430555559</v>
      </c>
      <c r="T1058" s="20">
        <f t="shared" si="109"/>
        <v>42794.208333333328</v>
      </c>
      <c r="U1058">
        <f t="shared" si="110"/>
        <v>2017</v>
      </c>
    </row>
    <row r="1059" spans="1:21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21" t="s">
        <v>8320</v>
      </c>
      <c r="P1059" t="s">
        <v>8321</v>
      </c>
      <c r="Q1059">
        <f t="shared" si="107"/>
        <v>102</v>
      </c>
      <c r="R1059">
        <f t="shared" si="111"/>
        <v>62.92</v>
      </c>
      <c r="S1059" s="20">
        <f t="shared" si="108"/>
        <v>41026.953055555554</v>
      </c>
      <c r="T1059" s="20">
        <f t="shared" si="109"/>
        <v>41061.953055555554</v>
      </c>
      <c r="U1059">
        <f t="shared" si="110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21" t="s">
        <v>8313</v>
      </c>
      <c r="P1060" t="s">
        <v>8314</v>
      </c>
      <c r="Q1060">
        <f t="shared" si="107"/>
        <v>160</v>
      </c>
      <c r="R1060">
        <f>ROUND(E1060/L1060,2)</f>
        <v>109.78</v>
      </c>
      <c r="S1060" s="20">
        <f t="shared" si="108"/>
        <v>42508.677187499998</v>
      </c>
      <c r="T1060" s="20">
        <f t="shared" si="109"/>
        <v>42544.852083333331</v>
      </c>
      <c r="U1060">
        <f t="shared" si="110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21" t="s">
        <v>8325</v>
      </c>
      <c r="P1061" t="s">
        <v>8326</v>
      </c>
      <c r="Q1061">
        <f t="shared" si="107"/>
        <v>112</v>
      </c>
      <c r="R1061">
        <f t="shared" ref="R1061:R1093" si="112">IFERROR(ROUND(E1061/L1061,2),0)</f>
        <v>53.19</v>
      </c>
      <c r="S1061" s="20">
        <f t="shared" si="108"/>
        <v>42639.421493055561</v>
      </c>
      <c r="T1061" s="20">
        <f t="shared" si="109"/>
        <v>42659.458333333328</v>
      </c>
      <c r="U1061">
        <f t="shared" si="110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21" t="s">
        <v>8328</v>
      </c>
      <c r="P1062" t="s">
        <v>8329</v>
      </c>
      <c r="Q1062">
        <f t="shared" si="107"/>
        <v>101</v>
      </c>
      <c r="R1062">
        <f t="shared" si="112"/>
        <v>113.88</v>
      </c>
      <c r="S1062" s="20">
        <f t="shared" si="108"/>
        <v>40973.038541666669</v>
      </c>
      <c r="T1062" s="20">
        <f t="shared" si="109"/>
        <v>40993.996874999997</v>
      </c>
      <c r="U1062">
        <f t="shared" si="110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21" t="s">
        <v>8322</v>
      </c>
      <c r="P1063" t="s">
        <v>8324</v>
      </c>
      <c r="Q1063">
        <f t="shared" si="107"/>
        <v>279</v>
      </c>
      <c r="R1063">
        <f t="shared" si="112"/>
        <v>23.52</v>
      </c>
      <c r="S1063" s="20">
        <f t="shared" si="108"/>
        <v>42564.026319444441</v>
      </c>
      <c r="T1063" s="20">
        <f t="shared" si="109"/>
        <v>42594.026319444441</v>
      </c>
      <c r="U1063">
        <f t="shared" si="110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21" t="s">
        <v>8313</v>
      </c>
      <c r="P1064" t="s">
        <v>8318</v>
      </c>
      <c r="Q1064">
        <f t="shared" si="107"/>
        <v>111</v>
      </c>
      <c r="R1064">
        <f t="shared" si="112"/>
        <v>50.18</v>
      </c>
      <c r="S1064" s="20">
        <f t="shared" si="108"/>
        <v>40809.15252314815</v>
      </c>
      <c r="T1064" s="20">
        <f t="shared" si="109"/>
        <v>40854.194189814814</v>
      </c>
      <c r="U1064">
        <f t="shared" si="110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21" t="s">
        <v>8339</v>
      </c>
      <c r="P1065" t="s">
        <v>8340</v>
      </c>
      <c r="Q1065">
        <f t="shared" si="107"/>
        <v>25</v>
      </c>
      <c r="R1065">
        <f t="shared" si="112"/>
        <v>168.39</v>
      </c>
      <c r="S1065" s="20">
        <f t="shared" si="108"/>
        <v>42082.575555555552</v>
      </c>
      <c r="T1065" s="20">
        <f t="shared" si="109"/>
        <v>42105.25</v>
      </c>
      <c r="U1065">
        <f t="shared" si="110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21" t="s">
        <v>8313</v>
      </c>
      <c r="P1066" t="s">
        <v>8318</v>
      </c>
      <c r="Q1066">
        <f t="shared" si="107"/>
        <v>111</v>
      </c>
      <c r="R1066">
        <f t="shared" si="112"/>
        <v>95.78</v>
      </c>
      <c r="S1066" s="20">
        <f t="shared" si="108"/>
        <v>40267.245717592588</v>
      </c>
      <c r="T1066" s="20">
        <f t="shared" si="109"/>
        <v>40308.844444444447</v>
      </c>
      <c r="U1066">
        <f t="shared" si="110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21" t="s">
        <v>8328</v>
      </c>
      <c r="P1067" t="s">
        <v>8349</v>
      </c>
      <c r="Q1067">
        <f t="shared" si="107"/>
        <v>111</v>
      </c>
      <c r="R1067">
        <f t="shared" si="112"/>
        <v>554</v>
      </c>
      <c r="S1067" s="20">
        <f t="shared" si="108"/>
        <v>41521.617361111108</v>
      </c>
      <c r="T1067" s="20">
        <f t="shared" si="109"/>
        <v>41535.617361111108</v>
      </c>
      <c r="U1067">
        <f t="shared" si="110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21" t="s">
        <v>8328</v>
      </c>
      <c r="P1068" t="s">
        <v>8329</v>
      </c>
      <c r="Q1068">
        <f t="shared" si="107"/>
        <v>111</v>
      </c>
      <c r="R1068">
        <f t="shared" si="112"/>
        <v>63.62</v>
      </c>
      <c r="S1068" s="20">
        <f t="shared" si="108"/>
        <v>42146.190902777773</v>
      </c>
      <c r="T1068" s="20">
        <f t="shared" si="109"/>
        <v>42170.190902777773</v>
      </c>
      <c r="U1068">
        <f t="shared" si="110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21" t="s">
        <v>8336</v>
      </c>
      <c r="P1069" t="s">
        <v>8354</v>
      </c>
      <c r="Q1069">
        <f t="shared" si="107"/>
        <v>120</v>
      </c>
      <c r="R1069">
        <f t="shared" si="112"/>
        <v>48.13</v>
      </c>
      <c r="S1069" s="20">
        <f t="shared" si="108"/>
        <v>42197.771990740745</v>
      </c>
      <c r="T1069" s="20">
        <f t="shared" si="109"/>
        <v>42227.771990740745</v>
      </c>
      <c r="U1069">
        <f t="shared" si="110"/>
        <v>2015</v>
      </c>
    </row>
    <row r="1070" spans="1:21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21" t="s">
        <v>8320</v>
      </c>
      <c r="P1070" t="s">
        <v>8321</v>
      </c>
      <c r="Q1070">
        <f t="shared" si="107"/>
        <v>111</v>
      </c>
      <c r="R1070">
        <f t="shared" si="112"/>
        <v>40.630000000000003</v>
      </c>
      <c r="S1070" s="20">
        <f t="shared" si="108"/>
        <v>42401.806562500002</v>
      </c>
      <c r="T1070" s="20">
        <f t="shared" si="109"/>
        <v>42431.806562500002</v>
      </c>
      <c r="U1070">
        <f t="shared" si="110"/>
        <v>2016</v>
      </c>
    </row>
    <row r="1071" spans="1:21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21" t="s">
        <v>8320</v>
      </c>
      <c r="P1071" t="s">
        <v>8321</v>
      </c>
      <c r="Q1071">
        <f t="shared" si="107"/>
        <v>100</v>
      </c>
      <c r="R1071">
        <f t="shared" si="112"/>
        <v>69.819999999999993</v>
      </c>
      <c r="S1071" s="20">
        <f t="shared" si="108"/>
        <v>42466.558796296296</v>
      </c>
      <c r="T1071" s="20">
        <f t="shared" si="109"/>
        <v>42490.165972222225</v>
      </c>
      <c r="U1071">
        <f t="shared" si="110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21" t="s">
        <v>8320</v>
      </c>
      <c r="P1072" t="s">
        <v>8362</v>
      </c>
      <c r="Q1072">
        <f t="shared" si="107"/>
        <v>110</v>
      </c>
      <c r="R1072">
        <f t="shared" si="112"/>
        <v>166.97</v>
      </c>
      <c r="S1072" s="20">
        <f t="shared" si="108"/>
        <v>42682.616967592592</v>
      </c>
      <c r="T1072" s="20">
        <f t="shared" si="109"/>
        <v>42703.25</v>
      </c>
      <c r="U1072">
        <f t="shared" si="110"/>
        <v>2016</v>
      </c>
    </row>
    <row r="1073" spans="1:21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21" t="s">
        <v>8339</v>
      </c>
      <c r="P1073" t="s">
        <v>8355</v>
      </c>
      <c r="Q1073">
        <f t="shared" si="107"/>
        <v>110</v>
      </c>
      <c r="R1073">
        <f t="shared" si="112"/>
        <v>68.86</v>
      </c>
      <c r="S1073" s="20">
        <f t="shared" si="108"/>
        <v>42495.871736111112</v>
      </c>
      <c r="T1073" s="20">
        <f t="shared" si="109"/>
        <v>42530.791666666672</v>
      </c>
      <c r="U1073">
        <f t="shared" si="110"/>
        <v>2016</v>
      </c>
    </row>
    <row r="1074" spans="1:21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21" t="s">
        <v>8336</v>
      </c>
      <c r="P1074" t="s">
        <v>8354</v>
      </c>
      <c r="Q1074">
        <f t="shared" si="107"/>
        <v>220</v>
      </c>
      <c r="R1074">
        <f t="shared" si="112"/>
        <v>37.479999999999997</v>
      </c>
      <c r="S1074" s="20">
        <f t="shared" si="108"/>
        <v>42781.549097222218</v>
      </c>
      <c r="T1074" s="20">
        <f t="shared" si="109"/>
        <v>42806.507430555561</v>
      </c>
      <c r="U1074">
        <f t="shared" si="110"/>
        <v>2017</v>
      </c>
    </row>
    <row r="1075" spans="1:21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21" t="s">
        <v>8320</v>
      </c>
      <c r="P1075" t="s">
        <v>8321</v>
      </c>
      <c r="Q1075">
        <f t="shared" si="107"/>
        <v>100</v>
      </c>
      <c r="R1075">
        <f t="shared" si="112"/>
        <v>125.09</v>
      </c>
      <c r="S1075" s="20">
        <f t="shared" si="108"/>
        <v>42193.771481481483</v>
      </c>
      <c r="T1075" s="20">
        <f t="shared" si="109"/>
        <v>42212.957638888889</v>
      </c>
      <c r="U1075">
        <f t="shared" si="110"/>
        <v>2015</v>
      </c>
    </row>
    <row r="1076" spans="1:21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21" t="s">
        <v>8320</v>
      </c>
      <c r="P1076" t="s">
        <v>8321</v>
      </c>
      <c r="Q1076">
        <f t="shared" si="107"/>
        <v>110</v>
      </c>
      <c r="R1076">
        <f t="shared" si="112"/>
        <v>72.38</v>
      </c>
      <c r="S1076" s="20">
        <f t="shared" si="108"/>
        <v>42329.838159722218</v>
      </c>
      <c r="T1076" s="20">
        <f t="shared" si="109"/>
        <v>42388.957638888889</v>
      </c>
      <c r="U1076">
        <f t="shared" si="110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21" t="s">
        <v>8328</v>
      </c>
      <c r="P1077" t="s">
        <v>8329</v>
      </c>
      <c r="Q1077">
        <f t="shared" si="107"/>
        <v>100</v>
      </c>
      <c r="R1077">
        <f t="shared" si="112"/>
        <v>305.56</v>
      </c>
      <c r="S1077" s="20">
        <f t="shared" si="108"/>
        <v>40730.105625000004</v>
      </c>
      <c r="T1077" s="20">
        <f t="shared" si="109"/>
        <v>40747.165972222225</v>
      </c>
      <c r="U1077">
        <f t="shared" si="110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21" t="s">
        <v>8336</v>
      </c>
      <c r="P1078" t="s">
        <v>8354</v>
      </c>
      <c r="Q1078">
        <f t="shared" si="107"/>
        <v>137</v>
      </c>
      <c r="R1078">
        <f t="shared" si="112"/>
        <v>69.569999999999993</v>
      </c>
      <c r="S1078" s="20">
        <f t="shared" si="108"/>
        <v>42774.621712962966</v>
      </c>
      <c r="T1078" s="20">
        <f t="shared" si="109"/>
        <v>42804.621712962966</v>
      </c>
      <c r="U1078">
        <f t="shared" si="110"/>
        <v>2017</v>
      </c>
    </row>
    <row r="1079" spans="1:21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21" t="s">
        <v>8320</v>
      </c>
      <c r="P1079" t="s">
        <v>8321</v>
      </c>
      <c r="Q1079">
        <f t="shared" si="107"/>
        <v>110</v>
      </c>
      <c r="R1079">
        <f t="shared" si="112"/>
        <v>50.75</v>
      </c>
      <c r="S1079" s="20">
        <f t="shared" si="108"/>
        <v>42061.212488425925</v>
      </c>
      <c r="T1079" s="20">
        <f t="shared" si="109"/>
        <v>42089.166666666672</v>
      </c>
      <c r="U1079">
        <f t="shared" si="110"/>
        <v>2015</v>
      </c>
    </row>
    <row r="1080" spans="1:21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21" t="s">
        <v>8320</v>
      </c>
      <c r="P1080" t="s">
        <v>8321</v>
      </c>
      <c r="Q1080">
        <f t="shared" si="107"/>
        <v>110</v>
      </c>
      <c r="R1080">
        <f t="shared" si="112"/>
        <v>91.3</v>
      </c>
      <c r="S1080" s="20">
        <f t="shared" si="108"/>
        <v>40531.886886574073</v>
      </c>
      <c r="T1080" s="20">
        <f t="shared" si="109"/>
        <v>40591.886886574073</v>
      </c>
      <c r="U1080">
        <f t="shared" si="110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21" t="s">
        <v>8325</v>
      </c>
      <c r="P1081" t="s">
        <v>8326</v>
      </c>
      <c r="Q1081">
        <f t="shared" si="107"/>
        <v>109</v>
      </c>
      <c r="R1081">
        <f t="shared" si="112"/>
        <v>54.69</v>
      </c>
      <c r="S1081" s="20">
        <f t="shared" si="108"/>
        <v>42184.816539351858</v>
      </c>
      <c r="T1081" s="20">
        <f t="shared" si="109"/>
        <v>42215.165972222225</v>
      </c>
      <c r="U1081">
        <f t="shared" si="110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21" t="s">
        <v>8328</v>
      </c>
      <c r="P1082" t="s">
        <v>8329</v>
      </c>
      <c r="Q1082">
        <f t="shared" si="107"/>
        <v>137</v>
      </c>
      <c r="R1082">
        <f t="shared" si="112"/>
        <v>70.06</v>
      </c>
      <c r="S1082" s="20">
        <f t="shared" si="108"/>
        <v>42126.92123842593</v>
      </c>
      <c r="T1082" s="20">
        <f t="shared" si="109"/>
        <v>42158.1875</v>
      </c>
      <c r="U1082">
        <f t="shared" si="110"/>
        <v>2015</v>
      </c>
    </row>
    <row r="1083" spans="1:21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21" t="s">
        <v>8320</v>
      </c>
      <c r="P1083" t="s">
        <v>8321</v>
      </c>
      <c r="Q1083">
        <f t="shared" si="107"/>
        <v>109</v>
      </c>
      <c r="R1083">
        <f t="shared" si="112"/>
        <v>74.819999999999993</v>
      </c>
      <c r="S1083" s="20">
        <f t="shared" si="108"/>
        <v>42303.672662037032</v>
      </c>
      <c r="T1083" s="20">
        <f t="shared" si="109"/>
        <v>42338.714328703703</v>
      </c>
      <c r="U1083">
        <f t="shared" si="110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21" t="s">
        <v>8313</v>
      </c>
      <c r="P1084" t="s">
        <v>8318</v>
      </c>
      <c r="Q1084">
        <f t="shared" si="107"/>
        <v>136</v>
      </c>
      <c r="R1084">
        <f t="shared" si="112"/>
        <v>160.47</v>
      </c>
      <c r="S1084" s="20">
        <f t="shared" si="108"/>
        <v>42058.235289351855</v>
      </c>
      <c r="T1084" s="20">
        <f t="shared" si="109"/>
        <v>42085.333333333328</v>
      </c>
      <c r="U1084">
        <f t="shared" si="110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21" t="s">
        <v>8341</v>
      </c>
      <c r="P1085" t="s">
        <v>8342</v>
      </c>
      <c r="Q1085">
        <f t="shared" si="107"/>
        <v>35</v>
      </c>
      <c r="R1085">
        <f t="shared" si="112"/>
        <v>104.85</v>
      </c>
      <c r="S1085" s="20">
        <f t="shared" si="108"/>
        <v>42282.678287037037</v>
      </c>
      <c r="T1085" s="20">
        <f t="shared" si="109"/>
        <v>42322.719953703709</v>
      </c>
      <c r="U1085">
        <f t="shared" si="110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21" t="s">
        <v>8325</v>
      </c>
      <c r="P1086" t="s">
        <v>8326</v>
      </c>
      <c r="Q1086">
        <f t="shared" si="107"/>
        <v>156</v>
      </c>
      <c r="R1086">
        <f t="shared" si="112"/>
        <v>36.53</v>
      </c>
      <c r="S1086" s="20">
        <f t="shared" si="108"/>
        <v>41247.020243055551</v>
      </c>
      <c r="T1086" s="20">
        <f t="shared" si="109"/>
        <v>41288.888888888891</v>
      </c>
      <c r="U1086">
        <f t="shared" si="110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21" t="s">
        <v>8328</v>
      </c>
      <c r="P1087" t="s">
        <v>8329</v>
      </c>
      <c r="Q1087">
        <f t="shared" si="107"/>
        <v>272</v>
      </c>
      <c r="R1087">
        <f t="shared" si="112"/>
        <v>48.54</v>
      </c>
      <c r="S1087" s="20">
        <f t="shared" si="108"/>
        <v>41228.924884259257</v>
      </c>
      <c r="T1087" s="20">
        <f t="shared" si="109"/>
        <v>41258.924884259257</v>
      </c>
      <c r="U1087">
        <f t="shared" si="110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21" t="s">
        <v>8328</v>
      </c>
      <c r="P1088" t="s">
        <v>8332</v>
      </c>
      <c r="Q1088">
        <f t="shared" si="107"/>
        <v>109</v>
      </c>
      <c r="R1088">
        <f t="shared" si="112"/>
        <v>61.04</v>
      </c>
      <c r="S1088" s="20">
        <f t="shared" si="108"/>
        <v>41696.817129629628</v>
      </c>
      <c r="T1088" s="20">
        <f t="shared" si="109"/>
        <v>41731.775462962964</v>
      </c>
      <c r="U1088">
        <f t="shared" si="110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21" t="s">
        <v>8325</v>
      </c>
      <c r="P1089" t="s">
        <v>8344</v>
      </c>
      <c r="Q1089">
        <f t="shared" si="107"/>
        <v>32</v>
      </c>
      <c r="R1089">
        <f t="shared" si="112"/>
        <v>115.55</v>
      </c>
      <c r="S1089" s="20">
        <f t="shared" si="108"/>
        <v>42304.210833333331</v>
      </c>
      <c r="T1089" s="20">
        <f t="shared" si="109"/>
        <v>42334.252500000002</v>
      </c>
      <c r="U1089">
        <f t="shared" si="110"/>
        <v>2015</v>
      </c>
    </row>
    <row r="1090" spans="1:21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21" t="s">
        <v>8320</v>
      </c>
      <c r="P1090" t="s">
        <v>8321</v>
      </c>
      <c r="Q1090">
        <f t="shared" ref="Q1090:Q1153" si="113">ROUND(E1090/D1090*100,0)</f>
        <v>109</v>
      </c>
      <c r="R1090">
        <f t="shared" si="112"/>
        <v>54.3</v>
      </c>
      <c r="S1090" s="20">
        <f t="shared" ref="S1090:S1153" si="114">(((J1090/60)/60)/24)+DATE(1970,1,1)</f>
        <v>41931.682939814818</v>
      </c>
      <c r="T1090" s="20">
        <f t="shared" ref="T1090:T1153" si="115">(((I1090/60)/60)/24)+DATE(1970,1,1)</f>
        <v>41961.724606481483</v>
      </c>
      <c r="U1090">
        <f t="shared" si="110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21" t="s">
        <v>8341</v>
      </c>
      <c r="P1091" t="s">
        <v>8342</v>
      </c>
      <c r="Q1091">
        <f t="shared" si="113"/>
        <v>15</v>
      </c>
      <c r="R1091">
        <f t="shared" si="112"/>
        <v>71.34</v>
      </c>
      <c r="S1091" s="20">
        <f t="shared" si="114"/>
        <v>42388.575104166666</v>
      </c>
      <c r="T1091" s="20">
        <f t="shared" si="115"/>
        <v>42421.575104166666</v>
      </c>
      <c r="U1091">
        <f t="shared" ref="U1091:U1154" si="116">YEAR(S1091)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21" t="s">
        <v>8336</v>
      </c>
      <c r="P1092" t="s">
        <v>8354</v>
      </c>
      <c r="Q1092">
        <f t="shared" si="113"/>
        <v>271</v>
      </c>
      <c r="R1092">
        <f t="shared" si="112"/>
        <v>53.08</v>
      </c>
      <c r="S1092" s="20">
        <f t="shared" si="114"/>
        <v>42338.709108796291</v>
      </c>
      <c r="T1092" s="20">
        <f t="shared" si="115"/>
        <v>42372.957638888889</v>
      </c>
      <c r="U1092">
        <f t="shared" si="116"/>
        <v>2015</v>
      </c>
    </row>
    <row r="1093" spans="1:21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21" t="s">
        <v>8320</v>
      </c>
      <c r="P1093" t="s">
        <v>8362</v>
      </c>
      <c r="Q1093">
        <f t="shared" si="113"/>
        <v>108</v>
      </c>
      <c r="R1093">
        <f t="shared" si="112"/>
        <v>94.91</v>
      </c>
      <c r="S1093" s="20">
        <f t="shared" si="114"/>
        <v>42656.005173611105</v>
      </c>
      <c r="T1093" s="20">
        <f t="shared" si="115"/>
        <v>42689.088888888888</v>
      </c>
      <c r="U1093">
        <f t="shared" si="116"/>
        <v>2016</v>
      </c>
    </row>
    <row r="1094" spans="1:21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21" t="s">
        <v>8313</v>
      </c>
      <c r="P1094" t="s">
        <v>8315</v>
      </c>
      <c r="Q1094">
        <f t="shared" si="113"/>
        <v>155</v>
      </c>
      <c r="R1094">
        <f>ROUND(E1094/L1094,2)</f>
        <v>102.08</v>
      </c>
      <c r="S1094" s="20">
        <f t="shared" si="114"/>
        <v>42125.333182870367</v>
      </c>
      <c r="T1094" s="20">
        <f t="shared" si="115"/>
        <v>42155.333182870367</v>
      </c>
      <c r="U1094">
        <f t="shared" si="116"/>
        <v>2015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21" t="s">
        <v>8328</v>
      </c>
      <c r="P1095" t="s">
        <v>8329</v>
      </c>
      <c r="Q1095">
        <f t="shared" si="113"/>
        <v>120</v>
      </c>
      <c r="R1095">
        <f>IFERROR(ROUND(E1095/L1095,2),0)</f>
        <v>50.93</v>
      </c>
      <c r="S1095" s="20">
        <f t="shared" si="114"/>
        <v>41792.667361111111</v>
      </c>
      <c r="T1095" s="20">
        <f t="shared" si="115"/>
        <v>41813.667361111111</v>
      </c>
      <c r="U1095">
        <f t="shared" si="116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21" t="s">
        <v>8322</v>
      </c>
      <c r="P1096" t="s">
        <v>8352</v>
      </c>
      <c r="Q1096">
        <f t="shared" si="113"/>
        <v>108</v>
      </c>
      <c r="R1096">
        <f>IFERROR(ROUND(E1096/L1096,2),0)</f>
        <v>154.16999999999999</v>
      </c>
      <c r="S1096" s="20">
        <f t="shared" si="114"/>
        <v>42705.764513888891</v>
      </c>
      <c r="T1096" s="20">
        <f t="shared" si="115"/>
        <v>42735.764513888891</v>
      </c>
      <c r="U1096">
        <f t="shared" si="116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21" t="s">
        <v>8341</v>
      </c>
      <c r="P1097" t="s">
        <v>8342</v>
      </c>
      <c r="Q1097">
        <f t="shared" si="113"/>
        <v>31</v>
      </c>
      <c r="R1097">
        <f>IFERROR(ROUND(E1097/L1097,2),0)</f>
        <v>71.87</v>
      </c>
      <c r="S1097" s="20">
        <f t="shared" si="114"/>
        <v>42018.071550925932</v>
      </c>
      <c r="T1097" s="20">
        <f t="shared" si="115"/>
        <v>42049.071550925932</v>
      </c>
      <c r="U1097">
        <f t="shared" si="116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21" t="s">
        <v>8313</v>
      </c>
      <c r="P1098" t="s">
        <v>8318</v>
      </c>
      <c r="Q1098">
        <f t="shared" si="113"/>
        <v>108</v>
      </c>
      <c r="R1098">
        <f>IFERROR(ROUND(E1098/L1098,2),0)</f>
        <v>45.67</v>
      </c>
      <c r="S1098" s="20">
        <f t="shared" si="114"/>
        <v>40697.498449074075</v>
      </c>
      <c r="T1098" s="20">
        <f t="shared" si="115"/>
        <v>40727.498449074075</v>
      </c>
      <c r="U1098">
        <f t="shared" si="116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21" t="s">
        <v>8313</v>
      </c>
      <c r="P1099" t="s">
        <v>8314</v>
      </c>
      <c r="Q1099">
        <f t="shared" si="113"/>
        <v>108</v>
      </c>
      <c r="R1099">
        <f>ROUND(E1099/L1099,2)</f>
        <v>76.87</v>
      </c>
      <c r="S1099" s="20">
        <f t="shared" si="114"/>
        <v>41932.819525462961</v>
      </c>
      <c r="T1099" s="20">
        <f t="shared" si="115"/>
        <v>41992.861192129625</v>
      </c>
      <c r="U1099">
        <f t="shared" si="116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21" t="s">
        <v>8320</v>
      </c>
      <c r="P1100" t="s">
        <v>8362</v>
      </c>
      <c r="Q1100">
        <f t="shared" si="113"/>
        <v>90</v>
      </c>
      <c r="R1100">
        <f>IFERROR(ROUND(E1100/L1100,2),0)</f>
        <v>145.41</v>
      </c>
      <c r="S1100" s="20">
        <f t="shared" si="114"/>
        <v>42084.881539351853</v>
      </c>
      <c r="T1100" s="20">
        <f t="shared" si="115"/>
        <v>42114.881539351853</v>
      </c>
      <c r="U1100">
        <f t="shared" si="116"/>
        <v>2015</v>
      </c>
    </row>
    <row r="1101" spans="1:21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21" t="s">
        <v>8320</v>
      </c>
      <c r="P1101" t="s">
        <v>8321</v>
      </c>
      <c r="Q1101">
        <f t="shared" si="113"/>
        <v>108</v>
      </c>
      <c r="R1101">
        <f>IFERROR(ROUND(E1101/L1101,2),0)</f>
        <v>76.8</v>
      </c>
      <c r="S1101" s="20">
        <f t="shared" si="114"/>
        <v>42495.992800925931</v>
      </c>
      <c r="T1101" s="20">
        <f t="shared" si="115"/>
        <v>42552.958333333328</v>
      </c>
      <c r="U1101">
        <f t="shared" si="116"/>
        <v>2016</v>
      </c>
    </row>
    <row r="1102" spans="1:21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21" t="s">
        <v>8320</v>
      </c>
      <c r="P1102" t="s">
        <v>8321</v>
      </c>
      <c r="Q1102">
        <f t="shared" si="113"/>
        <v>139</v>
      </c>
      <c r="R1102">
        <f>IFERROR(ROUND(E1102/L1102,2),0)</f>
        <v>116.65</v>
      </c>
      <c r="S1102" s="20">
        <f t="shared" si="114"/>
        <v>42185.521087962959</v>
      </c>
      <c r="T1102" s="20">
        <f t="shared" si="115"/>
        <v>42215.521087962959</v>
      </c>
      <c r="U1102">
        <f t="shared" si="116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21" t="s">
        <v>8313</v>
      </c>
      <c r="P1103" t="s">
        <v>8314</v>
      </c>
      <c r="Q1103">
        <f t="shared" si="113"/>
        <v>102</v>
      </c>
      <c r="R1103">
        <f>ROUND(E1103/L1103,2)</f>
        <v>83.75</v>
      </c>
      <c r="S1103" s="20">
        <f t="shared" si="114"/>
        <v>42286.660891203705</v>
      </c>
      <c r="T1103" s="20">
        <f t="shared" si="115"/>
        <v>42316.702557870376</v>
      </c>
      <c r="U1103">
        <f t="shared" si="116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21" t="s">
        <v>8328</v>
      </c>
      <c r="P1104" t="s">
        <v>8329</v>
      </c>
      <c r="Q1104">
        <f t="shared" si="113"/>
        <v>107</v>
      </c>
      <c r="R1104">
        <f t="shared" ref="R1104:R1121" si="117">IFERROR(ROUND(E1104/L1104,2),0)</f>
        <v>68.709999999999994</v>
      </c>
      <c r="S1104" s="20">
        <f t="shared" si="114"/>
        <v>42279.669768518521</v>
      </c>
      <c r="T1104" s="20">
        <f t="shared" si="115"/>
        <v>42321.711435185185</v>
      </c>
      <c r="U1104">
        <f t="shared" si="116"/>
        <v>2015</v>
      </c>
    </row>
    <row r="1105" spans="1:21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21" t="s">
        <v>8320</v>
      </c>
      <c r="P1105" t="s">
        <v>8321</v>
      </c>
      <c r="Q1105">
        <f t="shared" si="113"/>
        <v>160</v>
      </c>
      <c r="R1105">
        <f t="shared" si="117"/>
        <v>40.29</v>
      </c>
      <c r="S1105" s="20">
        <f t="shared" si="114"/>
        <v>41793.668761574074</v>
      </c>
      <c r="T1105" s="20">
        <f t="shared" si="115"/>
        <v>41823.668761574074</v>
      </c>
      <c r="U1105">
        <f t="shared" si="116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21" t="s">
        <v>8328</v>
      </c>
      <c r="P1106" t="s">
        <v>8329</v>
      </c>
      <c r="Q1106">
        <f t="shared" si="113"/>
        <v>107</v>
      </c>
      <c r="R1106">
        <f t="shared" si="117"/>
        <v>73.36</v>
      </c>
      <c r="S1106" s="20">
        <f t="shared" si="114"/>
        <v>42703.214409722219</v>
      </c>
      <c r="T1106" s="20">
        <f t="shared" si="115"/>
        <v>42733.214409722219</v>
      </c>
      <c r="U1106">
        <f t="shared" si="116"/>
        <v>2016</v>
      </c>
    </row>
    <row r="1107" spans="1:21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21" t="s">
        <v>8320</v>
      </c>
      <c r="P1107" t="s">
        <v>8321</v>
      </c>
      <c r="Q1107">
        <f t="shared" si="113"/>
        <v>107</v>
      </c>
      <c r="R1107">
        <f t="shared" si="117"/>
        <v>74.209999999999994</v>
      </c>
      <c r="S1107" s="20">
        <f t="shared" si="114"/>
        <v>41915.762835648151</v>
      </c>
      <c r="T1107" s="20">
        <f t="shared" si="115"/>
        <v>41944.720833333333</v>
      </c>
      <c r="U1107">
        <f t="shared" si="116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21" t="s">
        <v>8328</v>
      </c>
      <c r="P1108" t="s">
        <v>8329</v>
      </c>
      <c r="Q1108">
        <f t="shared" si="113"/>
        <v>127</v>
      </c>
      <c r="R1108">
        <f t="shared" si="117"/>
        <v>59.23</v>
      </c>
      <c r="S1108" s="20">
        <f t="shared" si="114"/>
        <v>41495.692627314813</v>
      </c>
      <c r="T1108" s="20">
        <f t="shared" si="115"/>
        <v>41527.165972222225</v>
      </c>
      <c r="U1108">
        <f t="shared" si="116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21" t="s">
        <v>8341</v>
      </c>
      <c r="P1109" t="s">
        <v>8342</v>
      </c>
      <c r="Q1109">
        <f t="shared" si="113"/>
        <v>107</v>
      </c>
      <c r="R1109">
        <f t="shared" si="117"/>
        <v>108.78</v>
      </c>
      <c r="S1109" s="20">
        <f t="shared" si="114"/>
        <v>42068.829039351855</v>
      </c>
      <c r="T1109" s="20">
        <f t="shared" si="115"/>
        <v>42088.787372685183</v>
      </c>
      <c r="U1109">
        <f t="shared" si="116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21" t="s">
        <v>8320</v>
      </c>
      <c r="P1110" t="s">
        <v>8360</v>
      </c>
      <c r="Q1110">
        <f t="shared" si="113"/>
        <v>27</v>
      </c>
      <c r="R1110">
        <f t="shared" si="117"/>
        <v>70.11</v>
      </c>
      <c r="S1110" s="20">
        <f t="shared" si="114"/>
        <v>41885.595138888886</v>
      </c>
      <c r="T1110" s="20">
        <f t="shared" si="115"/>
        <v>41916.595138888886</v>
      </c>
      <c r="U1110">
        <f t="shared" si="116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21" t="s">
        <v>8313</v>
      </c>
      <c r="P1111" t="s">
        <v>8318</v>
      </c>
      <c r="Q1111">
        <f t="shared" si="113"/>
        <v>177</v>
      </c>
      <c r="R1111">
        <f t="shared" si="117"/>
        <v>81.89</v>
      </c>
      <c r="S1111" s="20">
        <f t="shared" si="114"/>
        <v>40235.900358796294</v>
      </c>
      <c r="T1111" s="20">
        <f t="shared" si="115"/>
        <v>40296.78402777778</v>
      </c>
      <c r="U1111">
        <f t="shared" si="116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21" t="s">
        <v>8328</v>
      </c>
      <c r="P1112" t="s">
        <v>8332</v>
      </c>
      <c r="Q1112">
        <f t="shared" si="113"/>
        <v>116</v>
      </c>
      <c r="R1112">
        <f t="shared" si="117"/>
        <v>50.69</v>
      </c>
      <c r="S1112" s="20">
        <f t="shared" si="114"/>
        <v>41099.093865740739</v>
      </c>
      <c r="T1112" s="20">
        <f t="shared" si="115"/>
        <v>41131.916666666664</v>
      </c>
      <c r="U1112">
        <f t="shared" si="116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21" t="s">
        <v>8320</v>
      </c>
      <c r="P1113" t="s">
        <v>8360</v>
      </c>
      <c r="Q1113">
        <f t="shared" si="113"/>
        <v>133</v>
      </c>
      <c r="R1113">
        <f t="shared" si="117"/>
        <v>82.94</v>
      </c>
      <c r="S1113" s="20">
        <f t="shared" si="114"/>
        <v>41843.155729166669</v>
      </c>
      <c r="T1113" s="20">
        <f t="shared" si="115"/>
        <v>41873.155729166669</v>
      </c>
      <c r="U1113">
        <f t="shared" si="116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21" t="s">
        <v>8328</v>
      </c>
      <c r="P1114" t="s">
        <v>8329</v>
      </c>
      <c r="Q1114">
        <f t="shared" si="113"/>
        <v>106</v>
      </c>
      <c r="R1114">
        <f t="shared" si="117"/>
        <v>189.29</v>
      </c>
      <c r="S1114" s="20">
        <f t="shared" si="114"/>
        <v>40274.745127314818</v>
      </c>
      <c r="T1114" s="20">
        <f t="shared" si="115"/>
        <v>40344.166666666664</v>
      </c>
      <c r="U1114">
        <f t="shared" si="116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21" t="s">
        <v>8341</v>
      </c>
      <c r="P1115" t="s">
        <v>8342</v>
      </c>
      <c r="Q1115">
        <f t="shared" si="113"/>
        <v>132</v>
      </c>
      <c r="R1115">
        <f t="shared" si="117"/>
        <v>48.15</v>
      </c>
      <c r="S1115" s="20">
        <f t="shared" si="114"/>
        <v>42484.829062500001</v>
      </c>
      <c r="T1115" s="20">
        <f t="shared" si="115"/>
        <v>42513.916666666672</v>
      </c>
      <c r="U1115">
        <f t="shared" si="116"/>
        <v>2016</v>
      </c>
    </row>
    <row r="1116" spans="1:21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21" t="s">
        <v>8320</v>
      </c>
      <c r="P1116" t="s">
        <v>8321</v>
      </c>
      <c r="Q1116">
        <f t="shared" si="113"/>
        <v>106</v>
      </c>
      <c r="R1116">
        <f t="shared" si="117"/>
        <v>143.11000000000001</v>
      </c>
      <c r="S1116" s="20">
        <f t="shared" si="114"/>
        <v>41851.541585648149</v>
      </c>
      <c r="T1116" s="20">
        <f t="shared" si="115"/>
        <v>41872.686111111114</v>
      </c>
      <c r="U1116">
        <f t="shared" si="116"/>
        <v>2014</v>
      </c>
    </row>
    <row r="1117" spans="1:21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21" t="s">
        <v>8320</v>
      </c>
      <c r="P1117" t="s">
        <v>8321</v>
      </c>
      <c r="Q1117">
        <f t="shared" si="113"/>
        <v>106</v>
      </c>
      <c r="R1117">
        <f t="shared" si="117"/>
        <v>115.02</v>
      </c>
      <c r="S1117" s="20">
        <f t="shared" si="114"/>
        <v>42737.910138888896</v>
      </c>
      <c r="T1117" s="20">
        <f t="shared" si="115"/>
        <v>42767.957638888889</v>
      </c>
      <c r="U1117">
        <f t="shared" si="116"/>
        <v>2017</v>
      </c>
    </row>
    <row r="1118" spans="1:21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21" t="s">
        <v>8320</v>
      </c>
      <c r="P1118" t="s">
        <v>8321</v>
      </c>
      <c r="Q1118">
        <f t="shared" si="113"/>
        <v>106</v>
      </c>
      <c r="R1118">
        <f t="shared" si="117"/>
        <v>41.94</v>
      </c>
      <c r="S1118" s="20">
        <f t="shared" si="114"/>
        <v>41753.593275462961</v>
      </c>
      <c r="T1118" s="20">
        <f t="shared" si="115"/>
        <v>41778.875</v>
      </c>
      <c r="U1118">
        <f t="shared" si="116"/>
        <v>2014</v>
      </c>
    </row>
    <row r="1119" spans="1:21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21" t="s">
        <v>8320</v>
      </c>
      <c r="P1119" t="s">
        <v>8321</v>
      </c>
      <c r="Q1119">
        <f t="shared" si="113"/>
        <v>105</v>
      </c>
      <c r="R1119">
        <f t="shared" si="117"/>
        <v>107.57</v>
      </c>
      <c r="S1119" s="20">
        <f t="shared" si="114"/>
        <v>42151.069606481484</v>
      </c>
      <c r="T1119" s="20">
        <f t="shared" si="115"/>
        <v>42172.069606481484</v>
      </c>
      <c r="U1119">
        <f t="shared" si="116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21" t="s">
        <v>8313</v>
      </c>
      <c r="P1120" t="s">
        <v>8318</v>
      </c>
      <c r="Q1120">
        <f t="shared" si="113"/>
        <v>105</v>
      </c>
      <c r="R1120">
        <f t="shared" si="117"/>
        <v>75.19</v>
      </c>
      <c r="S1120" s="20">
        <f t="shared" si="114"/>
        <v>40718.310659722221</v>
      </c>
      <c r="T1120" s="20">
        <f t="shared" si="115"/>
        <v>40765.297222222223</v>
      </c>
      <c r="U1120">
        <f t="shared" si="116"/>
        <v>2011</v>
      </c>
    </row>
    <row r="1121" spans="1:21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21" t="s">
        <v>8320</v>
      </c>
      <c r="P1121" t="s">
        <v>8321</v>
      </c>
      <c r="Q1121">
        <f t="shared" si="113"/>
        <v>105</v>
      </c>
      <c r="R1121">
        <f t="shared" si="117"/>
        <v>64.16</v>
      </c>
      <c r="S1121" s="20">
        <f t="shared" si="114"/>
        <v>41809.12300925926</v>
      </c>
      <c r="T1121" s="20">
        <f t="shared" si="115"/>
        <v>41831.677083333336</v>
      </c>
      <c r="U1121">
        <f t="shared" si="116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21" t="s">
        <v>8313</v>
      </c>
      <c r="P1122" t="s">
        <v>8315</v>
      </c>
      <c r="Q1122">
        <f t="shared" si="113"/>
        <v>105</v>
      </c>
      <c r="R1122">
        <f>ROUND(E1122/L1122,2)</f>
        <v>122.33</v>
      </c>
      <c r="S1122" s="20">
        <f t="shared" si="114"/>
        <v>42721.198877314819</v>
      </c>
      <c r="T1122" s="20">
        <f t="shared" si="115"/>
        <v>42767.333333333328</v>
      </c>
      <c r="U1122">
        <f t="shared" si="116"/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21" t="s">
        <v>8313</v>
      </c>
      <c r="P1123" t="s">
        <v>8318</v>
      </c>
      <c r="Q1123">
        <f t="shared" si="113"/>
        <v>112</v>
      </c>
      <c r="R1123">
        <f t="shared" ref="R1123:R1138" si="118">IFERROR(ROUND(E1123/L1123,2),0)</f>
        <v>105.18</v>
      </c>
      <c r="S1123" s="20">
        <f t="shared" si="114"/>
        <v>42417.818078703705</v>
      </c>
      <c r="T1123" s="20">
        <f t="shared" si="115"/>
        <v>42477.776412037041</v>
      </c>
      <c r="U1123">
        <f t="shared" si="116"/>
        <v>2016</v>
      </c>
    </row>
    <row r="1124" spans="1:21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21" t="s">
        <v>8320</v>
      </c>
      <c r="P1124" t="s">
        <v>8321</v>
      </c>
      <c r="Q1124">
        <f t="shared" si="113"/>
        <v>117</v>
      </c>
      <c r="R1124">
        <f t="shared" si="118"/>
        <v>52.58</v>
      </c>
      <c r="S1124" s="20">
        <f t="shared" si="114"/>
        <v>42426.949988425928</v>
      </c>
      <c r="T1124" s="20">
        <f t="shared" si="115"/>
        <v>42461.165972222225</v>
      </c>
      <c r="U1124">
        <f t="shared" si="116"/>
        <v>2016</v>
      </c>
    </row>
    <row r="1125" spans="1:21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21" t="s">
        <v>8320</v>
      </c>
      <c r="P1125" t="s">
        <v>8321</v>
      </c>
      <c r="Q1125">
        <f t="shared" si="113"/>
        <v>11</v>
      </c>
      <c r="R1125">
        <f t="shared" si="118"/>
        <v>437.5</v>
      </c>
      <c r="S1125" s="20">
        <f t="shared" si="114"/>
        <v>42796.682476851856</v>
      </c>
      <c r="T1125" s="20">
        <f t="shared" si="115"/>
        <v>42841.640810185185</v>
      </c>
      <c r="U1125">
        <f t="shared" si="116"/>
        <v>2017</v>
      </c>
    </row>
    <row r="1126" spans="1:21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21" t="s">
        <v>8320</v>
      </c>
      <c r="P1126" t="s">
        <v>8321</v>
      </c>
      <c r="Q1126">
        <f t="shared" si="113"/>
        <v>105</v>
      </c>
      <c r="R1126">
        <f t="shared" si="118"/>
        <v>50.38</v>
      </c>
      <c r="S1126" s="20">
        <f t="shared" si="114"/>
        <v>42139.525567129633</v>
      </c>
      <c r="T1126" s="20">
        <f t="shared" si="115"/>
        <v>42169.525567129633</v>
      </c>
      <c r="U1126">
        <f t="shared" si="116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21" t="s">
        <v>8328</v>
      </c>
      <c r="P1127" t="s">
        <v>8349</v>
      </c>
      <c r="Q1127">
        <f t="shared" si="113"/>
        <v>105</v>
      </c>
      <c r="R1127">
        <f t="shared" si="118"/>
        <v>113.83</v>
      </c>
      <c r="S1127" s="20">
        <f t="shared" si="114"/>
        <v>41039.409456018519</v>
      </c>
      <c r="T1127" s="20">
        <f t="shared" si="115"/>
        <v>41069.409456018519</v>
      </c>
      <c r="U1127">
        <f t="shared" si="116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21" t="s">
        <v>8328</v>
      </c>
      <c r="P1128" t="s">
        <v>8332</v>
      </c>
      <c r="Q1128">
        <f t="shared" si="113"/>
        <v>105</v>
      </c>
      <c r="R1128">
        <f t="shared" si="118"/>
        <v>35.61</v>
      </c>
      <c r="S1128" s="20">
        <f t="shared" si="114"/>
        <v>40458.815625000003</v>
      </c>
      <c r="T1128" s="20">
        <f t="shared" si="115"/>
        <v>40521.207638888889</v>
      </c>
      <c r="U1128">
        <f t="shared" si="116"/>
        <v>2010</v>
      </c>
    </row>
    <row r="1129" spans="1:21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21" t="s">
        <v>8320</v>
      </c>
      <c r="P1129" t="s">
        <v>8321</v>
      </c>
      <c r="Q1129">
        <f t="shared" si="113"/>
        <v>105</v>
      </c>
      <c r="R1129">
        <f t="shared" si="118"/>
        <v>36.86</v>
      </c>
      <c r="S1129" s="20">
        <f t="shared" si="114"/>
        <v>42558.189432870371</v>
      </c>
      <c r="T1129" s="20">
        <f t="shared" si="115"/>
        <v>42587.875</v>
      </c>
      <c r="U1129">
        <f t="shared" si="116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21" t="s">
        <v>8322</v>
      </c>
      <c r="P1130" t="s">
        <v>8358</v>
      </c>
      <c r="Q1130">
        <f t="shared" si="113"/>
        <v>2</v>
      </c>
      <c r="R1130">
        <f t="shared" si="118"/>
        <v>307.82</v>
      </c>
      <c r="S1130" s="20">
        <f t="shared" si="114"/>
        <v>42327.805659722217</v>
      </c>
      <c r="T1130" s="20">
        <f t="shared" si="115"/>
        <v>42355.805659722217</v>
      </c>
      <c r="U1130">
        <f t="shared" si="116"/>
        <v>2015</v>
      </c>
    </row>
    <row r="1131" spans="1:21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21" t="s">
        <v>8320</v>
      </c>
      <c r="P1131" t="s">
        <v>8321</v>
      </c>
      <c r="Q1131">
        <f t="shared" si="113"/>
        <v>105</v>
      </c>
      <c r="R1131">
        <f t="shared" si="118"/>
        <v>93.43</v>
      </c>
      <c r="S1131" s="20">
        <f t="shared" si="114"/>
        <v>42646.092812499999</v>
      </c>
      <c r="T1131" s="20">
        <f t="shared" si="115"/>
        <v>42675.207638888889</v>
      </c>
      <c r="U1131">
        <f t="shared" si="116"/>
        <v>2016</v>
      </c>
    </row>
    <row r="1132" spans="1:21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21" t="s">
        <v>8320</v>
      </c>
      <c r="P1132" t="s">
        <v>8321</v>
      </c>
      <c r="Q1132">
        <f t="shared" si="113"/>
        <v>105</v>
      </c>
      <c r="R1132">
        <f t="shared" si="118"/>
        <v>80.400000000000006</v>
      </c>
      <c r="S1132" s="20">
        <f t="shared" si="114"/>
        <v>42248.697754629626</v>
      </c>
      <c r="T1132" s="20">
        <f t="shared" si="115"/>
        <v>42283.697754629626</v>
      </c>
      <c r="U1132">
        <f t="shared" si="116"/>
        <v>2015</v>
      </c>
    </row>
    <row r="1133" spans="1:21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21" t="s">
        <v>8325</v>
      </c>
      <c r="P1133" t="s">
        <v>8326</v>
      </c>
      <c r="Q1133">
        <f t="shared" si="113"/>
        <v>131</v>
      </c>
      <c r="R1133">
        <f t="shared" si="118"/>
        <v>43.55</v>
      </c>
      <c r="S1133" s="20">
        <f t="shared" si="114"/>
        <v>41111.185891203706</v>
      </c>
      <c r="T1133" s="20">
        <f t="shared" si="115"/>
        <v>41171.185891203706</v>
      </c>
      <c r="U1133">
        <f t="shared" si="116"/>
        <v>2012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21" t="s">
        <v>8328</v>
      </c>
      <c r="P1134" t="s">
        <v>8329</v>
      </c>
      <c r="Q1134">
        <f t="shared" si="113"/>
        <v>104</v>
      </c>
      <c r="R1134">
        <f t="shared" si="118"/>
        <v>64.47</v>
      </c>
      <c r="S1134" s="20">
        <f t="shared" si="114"/>
        <v>41067.74086805556</v>
      </c>
      <c r="T1134" s="20">
        <f t="shared" si="115"/>
        <v>41097.74086805556</v>
      </c>
      <c r="U1134">
        <f t="shared" si="116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21" t="s">
        <v>8320</v>
      </c>
      <c r="P1135" t="s">
        <v>8360</v>
      </c>
      <c r="Q1135">
        <f t="shared" si="113"/>
        <v>116</v>
      </c>
      <c r="R1135">
        <f t="shared" si="118"/>
        <v>50.69</v>
      </c>
      <c r="S1135" s="20">
        <f t="shared" si="114"/>
        <v>42660.618854166663</v>
      </c>
      <c r="T1135" s="20">
        <f t="shared" si="115"/>
        <v>42696.249305555553</v>
      </c>
      <c r="U1135">
        <f t="shared" si="116"/>
        <v>2016</v>
      </c>
    </row>
    <row r="1136" spans="1:21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21" t="s">
        <v>8320</v>
      </c>
      <c r="P1136" t="s">
        <v>8321</v>
      </c>
      <c r="Q1136">
        <f t="shared" si="113"/>
        <v>116</v>
      </c>
      <c r="R1136">
        <f t="shared" si="118"/>
        <v>50.2</v>
      </c>
      <c r="S1136" s="20">
        <f t="shared" si="114"/>
        <v>42648.546111111107</v>
      </c>
      <c r="T1136" s="20">
        <f t="shared" si="115"/>
        <v>42678.546111111107</v>
      </c>
      <c r="U1136">
        <f t="shared" si="116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21" t="s">
        <v>8328</v>
      </c>
      <c r="P1137" t="s">
        <v>8350</v>
      </c>
      <c r="Q1137">
        <f t="shared" si="113"/>
        <v>26</v>
      </c>
      <c r="R1137">
        <f t="shared" si="118"/>
        <v>65.97</v>
      </c>
      <c r="S1137" s="20">
        <f t="shared" si="114"/>
        <v>42796.071643518517</v>
      </c>
      <c r="T1137" s="20">
        <f t="shared" si="115"/>
        <v>42826.166666666672</v>
      </c>
      <c r="U1137">
        <f t="shared" si="116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21" t="s">
        <v>8325</v>
      </c>
      <c r="P1138" t="s">
        <v>8326</v>
      </c>
      <c r="Q1138">
        <f t="shared" si="113"/>
        <v>104</v>
      </c>
      <c r="R1138">
        <f t="shared" si="118"/>
        <v>66.7</v>
      </c>
      <c r="S1138" s="20">
        <f t="shared" si="114"/>
        <v>42334.013124999998</v>
      </c>
      <c r="T1138" s="20">
        <f t="shared" si="115"/>
        <v>42364.013124999998</v>
      </c>
      <c r="U1138">
        <f t="shared" si="116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21" t="s">
        <v>8313</v>
      </c>
      <c r="P1139" t="s">
        <v>8315</v>
      </c>
      <c r="Q1139">
        <f t="shared" si="113"/>
        <v>104</v>
      </c>
      <c r="R1139">
        <f>ROUND(E1139/L1139,2)</f>
        <v>64.2</v>
      </c>
      <c r="S1139" s="20">
        <f t="shared" si="114"/>
        <v>41718.043032407404</v>
      </c>
      <c r="T1139" s="20">
        <f t="shared" si="115"/>
        <v>41742.083333333336</v>
      </c>
      <c r="U1139">
        <f t="shared" si="116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21" t="s">
        <v>8322</v>
      </c>
      <c r="P1140" t="s">
        <v>8324</v>
      </c>
      <c r="Q1140">
        <f t="shared" si="113"/>
        <v>104</v>
      </c>
      <c r="R1140">
        <f t="shared" ref="R1140:R1174" si="119">IFERROR(ROUND(E1140/L1140,2),0)</f>
        <v>1300</v>
      </c>
      <c r="S1140" s="20">
        <f t="shared" si="114"/>
        <v>42720.720057870371</v>
      </c>
      <c r="T1140" s="20">
        <f t="shared" si="115"/>
        <v>42765.720057870371</v>
      </c>
      <c r="U1140">
        <f t="shared" si="116"/>
        <v>2016</v>
      </c>
    </row>
    <row r="1141" spans="1:21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21" t="s">
        <v>8320</v>
      </c>
      <c r="P1141" t="s">
        <v>8321</v>
      </c>
      <c r="Q1141">
        <f t="shared" si="113"/>
        <v>104</v>
      </c>
      <c r="R1141">
        <f t="shared" si="119"/>
        <v>96.2</v>
      </c>
      <c r="S1141" s="20">
        <f t="shared" si="114"/>
        <v>42690.041435185187</v>
      </c>
      <c r="T1141" s="20">
        <f t="shared" si="115"/>
        <v>42750.041435185187</v>
      </c>
      <c r="U1141">
        <f t="shared" si="116"/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21" t="s">
        <v>8313</v>
      </c>
      <c r="P1142" t="s">
        <v>8318</v>
      </c>
      <c r="Q1142">
        <f t="shared" si="113"/>
        <v>104</v>
      </c>
      <c r="R1142">
        <f t="shared" si="119"/>
        <v>54.02</v>
      </c>
      <c r="S1142" s="20">
        <f t="shared" si="114"/>
        <v>41107.053067129629</v>
      </c>
      <c r="T1142" s="20">
        <f t="shared" si="115"/>
        <v>41137.053067129629</v>
      </c>
      <c r="U1142">
        <f t="shared" si="116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21" t="s">
        <v>8320</v>
      </c>
      <c r="P1143" t="s">
        <v>8362</v>
      </c>
      <c r="Q1143">
        <f t="shared" si="113"/>
        <v>104</v>
      </c>
      <c r="R1143">
        <f t="shared" si="119"/>
        <v>99.54</v>
      </c>
      <c r="S1143" s="20">
        <f t="shared" si="114"/>
        <v>42395.706435185188</v>
      </c>
      <c r="T1143" s="20">
        <f t="shared" si="115"/>
        <v>42416.249305555553</v>
      </c>
      <c r="U1143">
        <f t="shared" si="116"/>
        <v>2016</v>
      </c>
    </row>
    <row r="1144" spans="1:21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21" t="s">
        <v>8320</v>
      </c>
      <c r="P1144" t="s">
        <v>8321</v>
      </c>
      <c r="Q1144">
        <f t="shared" si="113"/>
        <v>104</v>
      </c>
      <c r="R1144">
        <f t="shared" si="119"/>
        <v>63.11</v>
      </c>
      <c r="S1144" s="20">
        <f t="shared" si="114"/>
        <v>41827.605057870373</v>
      </c>
      <c r="T1144" s="20">
        <f t="shared" si="115"/>
        <v>41848.605057870373</v>
      </c>
      <c r="U1144">
        <f t="shared" si="116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21" t="s">
        <v>8320</v>
      </c>
      <c r="P1145" t="s">
        <v>8362</v>
      </c>
      <c r="Q1145">
        <f t="shared" si="113"/>
        <v>103</v>
      </c>
      <c r="R1145">
        <f t="shared" si="119"/>
        <v>172.23</v>
      </c>
      <c r="S1145" s="20">
        <f t="shared" si="114"/>
        <v>42128.824074074073</v>
      </c>
      <c r="T1145" s="20">
        <f t="shared" si="115"/>
        <v>42158</v>
      </c>
      <c r="U1145">
        <f t="shared" si="116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21" t="s">
        <v>8320</v>
      </c>
      <c r="P1146" t="s">
        <v>8360</v>
      </c>
      <c r="Q1146">
        <f t="shared" si="113"/>
        <v>129</v>
      </c>
      <c r="R1146">
        <f t="shared" si="119"/>
        <v>53.16</v>
      </c>
      <c r="S1146" s="20">
        <f t="shared" si="114"/>
        <v>42225.559675925921</v>
      </c>
      <c r="T1146" s="20">
        <f t="shared" si="115"/>
        <v>42270.559675925921</v>
      </c>
      <c r="U1146">
        <f t="shared" si="116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21" t="s">
        <v>8322</v>
      </c>
      <c r="P1147" t="s">
        <v>8359</v>
      </c>
      <c r="Q1147">
        <f t="shared" si="113"/>
        <v>103</v>
      </c>
      <c r="R1147">
        <f t="shared" si="119"/>
        <v>85.75</v>
      </c>
      <c r="S1147" s="20">
        <f t="shared" si="114"/>
        <v>41542.958449074074</v>
      </c>
      <c r="T1147" s="20">
        <f t="shared" si="115"/>
        <v>41572.958449074074</v>
      </c>
      <c r="U1147">
        <f t="shared" si="116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21" t="s">
        <v>8328</v>
      </c>
      <c r="P1148" t="s">
        <v>8329</v>
      </c>
      <c r="Q1148">
        <f t="shared" si="113"/>
        <v>103</v>
      </c>
      <c r="R1148">
        <f t="shared" si="119"/>
        <v>66.69</v>
      </c>
      <c r="S1148" s="20">
        <f t="shared" si="114"/>
        <v>41794.981122685182</v>
      </c>
      <c r="T1148" s="20">
        <f t="shared" si="115"/>
        <v>41854.708333333336</v>
      </c>
      <c r="U1148">
        <f t="shared" si="116"/>
        <v>2014</v>
      </c>
    </row>
    <row r="1149" spans="1:21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21" t="s">
        <v>8320</v>
      </c>
      <c r="P1149" t="s">
        <v>8321</v>
      </c>
      <c r="Q1149">
        <f t="shared" si="113"/>
        <v>102</v>
      </c>
      <c r="R1149">
        <f t="shared" si="119"/>
        <v>55.01</v>
      </c>
      <c r="S1149" s="20">
        <f t="shared" si="114"/>
        <v>42575.130057870367</v>
      </c>
      <c r="T1149" s="20">
        <f t="shared" si="115"/>
        <v>42605.130057870367</v>
      </c>
      <c r="U1149">
        <f t="shared" si="116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21" t="s">
        <v>8325</v>
      </c>
      <c r="P1150" t="s">
        <v>8326</v>
      </c>
      <c r="Q1150">
        <f t="shared" si="113"/>
        <v>102</v>
      </c>
      <c r="R1150">
        <f t="shared" si="119"/>
        <v>82.52</v>
      </c>
      <c r="S1150" s="20">
        <f t="shared" si="114"/>
        <v>41226.95721064815</v>
      </c>
      <c r="T1150" s="20">
        <f t="shared" si="115"/>
        <v>41256.95721064815</v>
      </c>
      <c r="U1150">
        <f t="shared" si="116"/>
        <v>2012</v>
      </c>
    </row>
    <row r="1151" spans="1:21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21" t="s">
        <v>8320</v>
      </c>
      <c r="P1151" t="s">
        <v>8321</v>
      </c>
      <c r="Q1151">
        <f t="shared" si="113"/>
        <v>102</v>
      </c>
      <c r="R1151">
        <f t="shared" si="119"/>
        <v>150.15</v>
      </c>
      <c r="S1151" s="20">
        <f t="shared" si="114"/>
        <v>42318.702094907407</v>
      </c>
      <c r="T1151" s="20">
        <f t="shared" si="115"/>
        <v>42348.702094907407</v>
      </c>
      <c r="U1151">
        <f t="shared" si="116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21" t="s">
        <v>8320</v>
      </c>
      <c r="P1152" t="s">
        <v>8360</v>
      </c>
      <c r="Q1152">
        <f t="shared" si="113"/>
        <v>102</v>
      </c>
      <c r="R1152">
        <f t="shared" si="119"/>
        <v>86.49</v>
      </c>
      <c r="S1152" s="20">
        <f t="shared" si="114"/>
        <v>42381.686840277776</v>
      </c>
      <c r="T1152" s="20">
        <f t="shared" si="115"/>
        <v>42411.686840277776</v>
      </c>
      <c r="U1152">
        <f t="shared" si="116"/>
        <v>2016</v>
      </c>
    </row>
    <row r="1153" spans="1:21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21" t="s">
        <v>8320</v>
      </c>
      <c r="P1153" t="s">
        <v>8321</v>
      </c>
      <c r="Q1153">
        <f t="shared" si="113"/>
        <v>102</v>
      </c>
      <c r="R1153">
        <f t="shared" si="119"/>
        <v>58.62</v>
      </c>
      <c r="S1153" s="20">
        <f t="shared" si="114"/>
        <v>41880.061006944445</v>
      </c>
      <c r="T1153" s="20">
        <f t="shared" si="115"/>
        <v>41908.065972222219</v>
      </c>
      <c r="U1153">
        <f t="shared" si="116"/>
        <v>2014</v>
      </c>
    </row>
    <row r="1154" spans="1:21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21" t="s">
        <v>8320</v>
      </c>
      <c r="P1154" t="s">
        <v>8321</v>
      </c>
      <c r="Q1154">
        <f t="shared" ref="Q1154:Q1217" si="120">ROUND(E1154/D1154*100,0)</f>
        <v>128</v>
      </c>
      <c r="R1154">
        <f t="shared" si="119"/>
        <v>82.26</v>
      </c>
      <c r="S1154" s="20">
        <f t="shared" ref="S1154:S1217" si="121">(((J1154/60)/60)/24)+DATE(1970,1,1)</f>
        <v>42125.647534722222</v>
      </c>
      <c r="T1154" s="20">
        <f t="shared" ref="T1154:T1217" si="122">(((I1154/60)/60)/24)+DATE(1970,1,1)</f>
        <v>42150.647534722222</v>
      </c>
      <c r="U1154">
        <f t="shared" si="116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21" t="s">
        <v>8325</v>
      </c>
      <c r="P1155" t="s">
        <v>8326</v>
      </c>
      <c r="Q1155">
        <f t="shared" si="120"/>
        <v>102</v>
      </c>
      <c r="R1155">
        <f t="shared" si="119"/>
        <v>51.47</v>
      </c>
      <c r="S1155" s="20">
        <f t="shared" si="121"/>
        <v>41789.330312500002</v>
      </c>
      <c r="T1155" s="20">
        <f t="shared" si="122"/>
        <v>41829.330312500002</v>
      </c>
      <c r="U1155">
        <f t="shared" ref="U1155:U1218" si="123">YEAR(S1155)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21" t="s">
        <v>8336</v>
      </c>
      <c r="P1156" t="s">
        <v>8354</v>
      </c>
      <c r="Q1156">
        <f t="shared" si="120"/>
        <v>154</v>
      </c>
      <c r="R1156">
        <f t="shared" si="119"/>
        <v>28.1</v>
      </c>
      <c r="S1156" s="20">
        <f t="shared" si="121"/>
        <v>41926.585162037038</v>
      </c>
      <c r="T1156" s="20">
        <f t="shared" si="122"/>
        <v>41961</v>
      </c>
      <c r="U1156">
        <f t="shared" si="123"/>
        <v>2014</v>
      </c>
    </row>
    <row r="1157" spans="1:21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21" t="s">
        <v>8320</v>
      </c>
      <c r="P1157" t="s">
        <v>8321</v>
      </c>
      <c r="Q1157">
        <f t="shared" si="120"/>
        <v>127</v>
      </c>
      <c r="R1157">
        <f t="shared" si="119"/>
        <v>80.73</v>
      </c>
      <c r="S1157" s="20">
        <f t="shared" si="121"/>
        <v>41799.685902777775</v>
      </c>
      <c r="T1157" s="20">
        <f t="shared" si="122"/>
        <v>41827.083333333336</v>
      </c>
      <c r="U1157">
        <f t="shared" si="123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21" t="s">
        <v>8328</v>
      </c>
      <c r="P1158" t="s">
        <v>8332</v>
      </c>
      <c r="Q1158">
        <f t="shared" si="120"/>
        <v>254</v>
      </c>
      <c r="R1158">
        <f t="shared" si="119"/>
        <v>51.31</v>
      </c>
      <c r="S1158" s="20">
        <f t="shared" si="121"/>
        <v>41951.788807870369</v>
      </c>
      <c r="T1158" s="20">
        <f t="shared" si="122"/>
        <v>41964.166666666672</v>
      </c>
      <c r="U1158">
        <f t="shared" si="123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21" t="s">
        <v>8322</v>
      </c>
      <c r="P1159" t="s">
        <v>8352</v>
      </c>
      <c r="Q1159">
        <f t="shared" si="120"/>
        <v>508</v>
      </c>
      <c r="R1159">
        <f t="shared" si="119"/>
        <v>101.56</v>
      </c>
      <c r="S1159" s="20">
        <f t="shared" si="121"/>
        <v>42289.957175925927</v>
      </c>
      <c r="T1159" s="20">
        <f t="shared" si="122"/>
        <v>42319.998842592591</v>
      </c>
      <c r="U1159">
        <f t="shared" si="123"/>
        <v>2015</v>
      </c>
    </row>
    <row r="1160" spans="1:21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21" t="s">
        <v>8320</v>
      </c>
      <c r="P1160" t="s">
        <v>8321</v>
      </c>
      <c r="Q1160">
        <f t="shared" si="120"/>
        <v>101</v>
      </c>
      <c r="R1160">
        <f t="shared" si="119"/>
        <v>36.47</v>
      </c>
      <c r="S1160" s="20">
        <f t="shared" si="121"/>
        <v>42201.675011574072</v>
      </c>
      <c r="T1160" s="20">
        <f t="shared" si="122"/>
        <v>42216.666666666672</v>
      </c>
      <c r="U1160">
        <f t="shared" si="123"/>
        <v>2015</v>
      </c>
    </row>
    <row r="1161" spans="1:21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21" t="s">
        <v>8320</v>
      </c>
      <c r="P1161" t="s">
        <v>8321</v>
      </c>
      <c r="Q1161">
        <f t="shared" si="120"/>
        <v>101</v>
      </c>
      <c r="R1161">
        <f t="shared" si="119"/>
        <v>110.22</v>
      </c>
      <c r="S1161" s="20">
        <f t="shared" si="121"/>
        <v>41993.824340277773</v>
      </c>
      <c r="T1161" s="20">
        <f t="shared" si="122"/>
        <v>42010.25</v>
      </c>
      <c r="U1161">
        <f t="shared" si="123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21" t="s">
        <v>8328</v>
      </c>
      <c r="P1162" t="s">
        <v>8330</v>
      </c>
      <c r="Q1162">
        <f t="shared" si="120"/>
        <v>101</v>
      </c>
      <c r="R1162">
        <f t="shared" si="119"/>
        <v>53.89</v>
      </c>
      <c r="S1162" s="20">
        <f t="shared" si="121"/>
        <v>41923.838692129626</v>
      </c>
      <c r="T1162" s="20">
        <f t="shared" si="122"/>
        <v>41953.88035879629</v>
      </c>
      <c r="U1162">
        <f t="shared" si="123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21" t="s">
        <v>8328</v>
      </c>
      <c r="P1163" t="s">
        <v>8333</v>
      </c>
      <c r="Q1163">
        <f t="shared" si="120"/>
        <v>112</v>
      </c>
      <c r="R1163">
        <f t="shared" si="119"/>
        <v>23.96</v>
      </c>
      <c r="S1163" s="20">
        <f t="shared" si="121"/>
        <v>41249.448958333334</v>
      </c>
      <c r="T1163" s="20">
        <f t="shared" si="122"/>
        <v>41281.333333333336</v>
      </c>
      <c r="U1163">
        <f t="shared" si="123"/>
        <v>2012</v>
      </c>
    </row>
    <row r="1164" spans="1:21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21" t="s">
        <v>8320</v>
      </c>
      <c r="P1164" t="s">
        <v>8321</v>
      </c>
      <c r="Q1164">
        <f t="shared" si="120"/>
        <v>101</v>
      </c>
      <c r="R1164">
        <f t="shared" si="119"/>
        <v>93.61</v>
      </c>
      <c r="S1164" s="20">
        <f t="shared" si="121"/>
        <v>41806.395428240743</v>
      </c>
      <c r="T1164" s="20">
        <f t="shared" si="122"/>
        <v>41843.458333333336</v>
      </c>
      <c r="U1164">
        <f t="shared" si="123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21" t="s">
        <v>8328</v>
      </c>
      <c r="P1165" t="s">
        <v>8329</v>
      </c>
      <c r="Q1165">
        <f t="shared" si="120"/>
        <v>112</v>
      </c>
      <c r="R1165">
        <f t="shared" si="119"/>
        <v>87.1</v>
      </c>
      <c r="S1165" s="20">
        <f t="shared" si="121"/>
        <v>41813.766099537039</v>
      </c>
      <c r="T1165" s="20">
        <f t="shared" si="122"/>
        <v>41844.766099537039</v>
      </c>
      <c r="U1165">
        <f t="shared" si="123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21" t="s">
        <v>8336</v>
      </c>
      <c r="P1166" t="s">
        <v>8337</v>
      </c>
      <c r="Q1166">
        <f t="shared" si="120"/>
        <v>3</v>
      </c>
      <c r="R1166">
        <f t="shared" si="119"/>
        <v>34.130000000000003</v>
      </c>
      <c r="S1166" s="20">
        <f t="shared" si="121"/>
        <v>41445.962754629632</v>
      </c>
      <c r="T1166" s="20">
        <f t="shared" si="122"/>
        <v>41490.962754629632</v>
      </c>
      <c r="U1166">
        <f t="shared" si="123"/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21" t="s">
        <v>8322</v>
      </c>
      <c r="P1167" t="s">
        <v>8352</v>
      </c>
      <c r="Q1167">
        <f t="shared" si="120"/>
        <v>101</v>
      </c>
      <c r="R1167">
        <f t="shared" si="119"/>
        <v>41.74</v>
      </c>
      <c r="S1167" s="20">
        <f t="shared" si="121"/>
        <v>42303.617488425924</v>
      </c>
      <c r="T1167" s="20">
        <f t="shared" si="122"/>
        <v>42333.659155092595</v>
      </c>
      <c r="U1167">
        <f t="shared" si="123"/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21" t="s">
        <v>8320</v>
      </c>
      <c r="P1168" t="s">
        <v>8362</v>
      </c>
      <c r="Q1168">
        <f t="shared" si="120"/>
        <v>101</v>
      </c>
      <c r="R1168">
        <f t="shared" si="119"/>
        <v>55.5</v>
      </c>
      <c r="S1168" s="20">
        <f t="shared" si="121"/>
        <v>41739.525300925925</v>
      </c>
      <c r="T1168" s="20">
        <f t="shared" si="122"/>
        <v>41764.525300925925</v>
      </c>
      <c r="U1168">
        <f t="shared" si="123"/>
        <v>2014</v>
      </c>
    </row>
    <row r="1169" spans="1:21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21" t="s">
        <v>8320</v>
      </c>
      <c r="P1169" t="s">
        <v>8321</v>
      </c>
      <c r="Q1169">
        <f t="shared" si="120"/>
        <v>126</v>
      </c>
      <c r="R1169">
        <f t="shared" si="119"/>
        <v>53.72</v>
      </c>
      <c r="S1169" s="20">
        <f t="shared" si="121"/>
        <v>41829.795729166668</v>
      </c>
      <c r="T1169" s="20">
        <f t="shared" si="122"/>
        <v>41859.795729166668</v>
      </c>
      <c r="U1169">
        <f t="shared" si="123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21" t="s">
        <v>8328</v>
      </c>
      <c r="P1170" t="s">
        <v>8329</v>
      </c>
      <c r="Q1170">
        <f t="shared" si="120"/>
        <v>101</v>
      </c>
      <c r="R1170">
        <f t="shared" si="119"/>
        <v>109.71</v>
      </c>
      <c r="S1170" s="20">
        <f t="shared" si="121"/>
        <v>41524.056921296295</v>
      </c>
      <c r="T1170" s="20">
        <f t="shared" si="122"/>
        <v>41554.056921296295</v>
      </c>
      <c r="U1170">
        <f t="shared" si="123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21" t="s">
        <v>8328</v>
      </c>
      <c r="P1171" t="s">
        <v>8357</v>
      </c>
      <c r="Q1171">
        <f t="shared" si="120"/>
        <v>126</v>
      </c>
      <c r="R1171">
        <f t="shared" si="119"/>
        <v>84.08</v>
      </c>
      <c r="S1171" s="20">
        <f t="shared" si="121"/>
        <v>41107.849143518521</v>
      </c>
      <c r="T1171" s="20">
        <f t="shared" si="122"/>
        <v>41137.849143518521</v>
      </c>
      <c r="U1171">
        <f t="shared" si="123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21" t="s">
        <v>8328</v>
      </c>
      <c r="P1172" t="s">
        <v>8357</v>
      </c>
      <c r="Q1172">
        <f t="shared" si="120"/>
        <v>101</v>
      </c>
      <c r="R1172">
        <f t="shared" si="119"/>
        <v>88.44</v>
      </c>
      <c r="S1172" s="20">
        <f t="shared" si="121"/>
        <v>41068.520474537036</v>
      </c>
      <c r="T1172" s="20">
        <f t="shared" si="122"/>
        <v>41098.520474537036</v>
      </c>
      <c r="U1172">
        <f t="shared" si="123"/>
        <v>2012</v>
      </c>
    </row>
    <row r="1173" spans="1:21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21" t="s">
        <v>8320</v>
      </c>
      <c r="P1173" t="s">
        <v>8321</v>
      </c>
      <c r="Q1173">
        <f t="shared" si="120"/>
        <v>101</v>
      </c>
      <c r="R1173">
        <f t="shared" si="119"/>
        <v>114.55</v>
      </c>
      <c r="S1173" s="20">
        <f t="shared" si="121"/>
        <v>41927.936157407406</v>
      </c>
      <c r="T1173" s="20">
        <f t="shared" si="122"/>
        <v>41948.977824074071</v>
      </c>
      <c r="U1173">
        <f t="shared" si="123"/>
        <v>2014</v>
      </c>
    </row>
    <row r="1174" spans="1:21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21" t="s">
        <v>8320</v>
      </c>
      <c r="P1174" t="s">
        <v>8321</v>
      </c>
      <c r="Q1174">
        <f t="shared" si="120"/>
        <v>101</v>
      </c>
      <c r="R1174">
        <f t="shared" si="119"/>
        <v>25.69</v>
      </c>
      <c r="S1174" s="20">
        <f t="shared" si="121"/>
        <v>41827.909942129627</v>
      </c>
      <c r="T1174" s="20">
        <f t="shared" si="122"/>
        <v>41857.897222222222</v>
      </c>
      <c r="U1174">
        <f t="shared" si="123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21" t="s">
        <v>8313</v>
      </c>
      <c r="P1175" t="s">
        <v>8315</v>
      </c>
      <c r="Q1175">
        <f t="shared" si="120"/>
        <v>101</v>
      </c>
      <c r="R1175">
        <f>ROUND(E1175/L1175,2)</f>
        <v>186.11</v>
      </c>
      <c r="S1175" s="20">
        <f t="shared" si="121"/>
        <v>40987.776631944449</v>
      </c>
      <c r="T1175" s="20">
        <f t="shared" si="122"/>
        <v>41001.776631944449</v>
      </c>
      <c r="U1175">
        <f t="shared" si="123"/>
        <v>2012</v>
      </c>
    </row>
    <row r="1176" spans="1:21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21" t="s">
        <v>8320</v>
      </c>
      <c r="P1176" t="s">
        <v>8321</v>
      </c>
      <c r="Q1176">
        <f t="shared" si="120"/>
        <v>100</v>
      </c>
      <c r="R1176">
        <f t="shared" ref="R1176:R1182" si="124">IFERROR(ROUND(E1176/L1176,2),0)</f>
        <v>122.54</v>
      </c>
      <c r="S1176" s="20">
        <f t="shared" si="121"/>
        <v>41982.688611111109</v>
      </c>
      <c r="T1176" s="20">
        <f t="shared" si="122"/>
        <v>42012.688611111109</v>
      </c>
      <c r="U1176">
        <f t="shared" si="123"/>
        <v>2014</v>
      </c>
    </row>
    <row r="1177" spans="1:21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21" t="s">
        <v>8320</v>
      </c>
      <c r="P1177" t="s">
        <v>8321</v>
      </c>
      <c r="Q1177">
        <f t="shared" si="120"/>
        <v>100</v>
      </c>
      <c r="R1177">
        <f t="shared" si="124"/>
        <v>79.62</v>
      </c>
      <c r="S1177" s="20">
        <f t="shared" si="121"/>
        <v>41827.674143518518</v>
      </c>
      <c r="T1177" s="20">
        <f t="shared" si="122"/>
        <v>41854.958333333336</v>
      </c>
      <c r="U1177">
        <f t="shared" si="123"/>
        <v>2014</v>
      </c>
    </row>
    <row r="1178" spans="1:21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21" t="s">
        <v>8320</v>
      </c>
      <c r="P1178" t="s">
        <v>8321</v>
      </c>
      <c r="Q1178">
        <f t="shared" si="120"/>
        <v>100</v>
      </c>
      <c r="R1178">
        <f t="shared" si="124"/>
        <v>200.49</v>
      </c>
      <c r="S1178" s="20">
        <f t="shared" si="121"/>
        <v>41787.218229166669</v>
      </c>
      <c r="T1178" s="20">
        <f t="shared" si="122"/>
        <v>41817.218229166669</v>
      </c>
      <c r="U1178">
        <f t="shared" si="123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21" t="s">
        <v>8322</v>
      </c>
      <c r="P1179" t="s">
        <v>8324</v>
      </c>
      <c r="Q1179">
        <f t="shared" si="120"/>
        <v>10</v>
      </c>
      <c r="R1179">
        <f t="shared" si="124"/>
        <v>178.93</v>
      </c>
      <c r="S1179" s="20">
        <f t="shared" si="121"/>
        <v>42632.373414351852</v>
      </c>
      <c r="T1179" s="20">
        <f t="shared" si="122"/>
        <v>42672.373414351852</v>
      </c>
      <c r="U1179">
        <f t="shared" si="123"/>
        <v>2016</v>
      </c>
    </row>
    <row r="1180" spans="1:21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21" t="s">
        <v>8320</v>
      </c>
      <c r="P1180" t="s">
        <v>8321</v>
      </c>
      <c r="Q1180">
        <f t="shared" si="120"/>
        <v>100</v>
      </c>
      <c r="R1180">
        <f t="shared" si="124"/>
        <v>68.53</v>
      </c>
      <c r="S1180" s="20">
        <f t="shared" si="121"/>
        <v>41902.333726851852</v>
      </c>
      <c r="T1180" s="20">
        <f t="shared" si="122"/>
        <v>41932.333726851852</v>
      </c>
      <c r="U1180">
        <f t="shared" si="123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21" t="s">
        <v>8328</v>
      </c>
      <c r="P1181" t="s">
        <v>8329</v>
      </c>
      <c r="Q1181">
        <f t="shared" si="120"/>
        <v>100</v>
      </c>
      <c r="R1181">
        <f t="shared" si="124"/>
        <v>178.61</v>
      </c>
      <c r="S1181" s="20">
        <f t="shared" si="121"/>
        <v>40996.667199074072</v>
      </c>
      <c r="T1181" s="20">
        <f t="shared" si="122"/>
        <v>41026.667199074072</v>
      </c>
      <c r="U1181">
        <f t="shared" si="123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21" t="s">
        <v>8328</v>
      </c>
      <c r="P1182" t="s">
        <v>8332</v>
      </c>
      <c r="Q1182">
        <f t="shared" si="120"/>
        <v>100</v>
      </c>
      <c r="R1182">
        <f t="shared" si="124"/>
        <v>131.58000000000001</v>
      </c>
      <c r="S1182" s="20">
        <f t="shared" si="121"/>
        <v>40417.011296296296</v>
      </c>
      <c r="T1182" s="20">
        <f t="shared" si="122"/>
        <v>40462.011296296296</v>
      </c>
      <c r="U1182">
        <f t="shared" si="123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21" t="s">
        <v>8313</v>
      </c>
      <c r="P1183" t="s">
        <v>8315</v>
      </c>
      <c r="Q1183">
        <f t="shared" si="120"/>
        <v>100</v>
      </c>
      <c r="R1183">
        <f>ROUND(E1183/L1183,2)</f>
        <v>192.31</v>
      </c>
      <c r="S1183" s="20">
        <f t="shared" si="121"/>
        <v>41197.753310185188</v>
      </c>
      <c r="T1183" s="20">
        <f t="shared" si="122"/>
        <v>41217.794976851852</v>
      </c>
      <c r="U1183">
        <f t="shared" si="123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21" t="s">
        <v>8313</v>
      </c>
      <c r="P1184" t="s">
        <v>8318</v>
      </c>
      <c r="Q1184">
        <f t="shared" si="120"/>
        <v>100</v>
      </c>
      <c r="R1184">
        <f t="shared" ref="R1184:R1214" si="125">IFERROR(ROUND(E1184/L1184,2),0)</f>
        <v>100</v>
      </c>
      <c r="S1184" s="20">
        <f t="shared" si="121"/>
        <v>40343.084421296298</v>
      </c>
      <c r="T1184" s="20">
        <f t="shared" si="122"/>
        <v>40378.666666666664</v>
      </c>
      <c r="U1184">
        <f t="shared" si="123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21" t="s">
        <v>8328</v>
      </c>
      <c r="P1185" t="s">
        <v>8357</v>
      </c>
      <c r="Q1185">
        <f t="shared" si="120"/>
        <v>100</v>
      </c>
      <c r="R1185">
        <f t="shared" si="125"/>
        <v>185.19</v>
      </c>
      <c r="S1185" s="20">
        <f t="shared" si="121"/>
        <v>42460.573611111111</v>
      </c>
      <c r="T1185" s="20">
        <f t="shared" si="122"/>
        <v>42482.619444444441</v>
      </c>
      <c r="U1185">
        <f t="shared" si="123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21" t="s">
        <v>8320</v>
      </c>
      <c r="P1186" t="s">
        <v>8362</v>
      </c>
      <c r="Q1186">
        <f t="shared" si="120"/>
        <v>100</v>
      </c>
      <c r="R1186">
        <f t="shared" si="125"/>
        <v>64.94</v>
      </c>
      <c r="S1186" s="20">
        <f t="shared" si="121"/>
        <v>42065.750300925924</v>
      </c>
      <c r="T1186" s="20">
        <f t="shared" si="122"/>
        <v>42095.708634259259</v>
      </c>
      <c r="U1186">
        <f t="shared" si="123"/>
        <v>2015</v>
      </c>
    </row>
    <row r="1187" spans="1:21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21" t="s">
        <v>8320</v>
      </c>
      <c r="P1187" t="s">
        <v>8321</v>
      </c>
      <c r="Q1187">
        <f t="shared" si="120"/>
        <v>100</v>
      </c>
      <c r="R1187">
        <f t="shared" si="125"/>
        <v>178.57</v>
      </c>
      <c r="S1187" s="20">
        <f t="shared" si="121"/>
        <v>41944.527627314819</v>
      </c>
      <c r="T1187" s="20">
        <f t="shared" si="122"/>
        <v>42004.569293981483</v>
      </c>
      <c r="U1187">
        <f t="shared" si="123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21" t="s">
        <v>8328</v>
      </c>
      <c r="P1188" t="s">
        <v>8333</v>
      </c>
      <c r="Q1188">
        <f t="shared" si="120"/>
        <v>108</v>
      </c>
      <c r="R1188">
        <f t="shared" si="125"/>
        <v>65.16</v>
      </c>
      <c r="S1188" s="20">
        <f t="shared" si="121"/>
        <v>42016.641435185185</v>
      </c>
      <c r="T1188" s="20">
        <f t="shared" si="122"/>
        <v>42046.641435185185</v>
      </c>
      <c r="U1188">
        <f t="shared" si="123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21" t="s">
        <v>8322</v>
      </c>
      <c r="P1189" t="s">
        <v>8324</v>
      </c>
      <c r="Q1189">
        <f t="shared" si="120"/>
        <v>20</v>
      </c>
      <c r="R1189">
        <f t="shared" si="125"/>
        <v>308.75</v>
      </c>
      <c r="S1189" s="20">
        <f t="shared" si="121"/>
        <v>42313.936365740738</v>
      </c>
      <c r="T1189" s="20">
        <f t="shared" si="122"/>
        <v>42343.936365740738</v>
      </c>
      <c r="U1189">
        <f t="shared" si="123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21" t="s">
        <v>8322</v>
      </c>
      <c r="P1190" t="s">
        <v>8351</v>
      </c>
      <c r="Q1190">
        <f t="shared" si="120"/>
        <v>14</v>
      </c>
      <c r="R1190">
        <f t="shared" si="125"/>
        <v>129.97</v>
      </c>
      <c r="S1190" s="20">
        <f t="shared" si="121"/>
        <v>41905.429155092592</v>
      </c>
      <c r="T1190" s="20">
        <f t="shared" si="122"/>
        <v>41935.429155092592</v>
      </c>
      <c r="U1190">
        <f t="shared" si="123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21" t="s">
        <v>8320</v>
      </c>
      <c r="P1191" t="s">
        <v>8362</v>
      </c>
      <c r="Q1191">
        <f t="shared" si="120"/>
        <v>110</v>
      </c>
      <c r="R1191">
        <f t="shared" si="125"/>
        <v>94.9</v>
      </c>
      <c r="S1191" s="20">
        <f t="shared" si="121"/>
        <v>41865.882928240739</v>
      </c>
      <c r="T1191" s="20">
        <f t="shared" si="122"/>
        <v>41890.882928240739</v>
      </c>
      <c r="U1191">
        <f t="shared" si="123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21" t="s">
        <v>8322</v>
      </c>
      <c r="P1192" t="s">
        <v>8324</v>
      </c>
      <c r="Q1192">
        <f t="shared" si="120"/>
        <v>10</v>
      </c>
      <c r="R1192">
        <f t="shared" si="125"/>
        <v>54.67</v>
      </c>
      <c r="S1192" s="20">
        <f t="shared" si="121"/>
        <v>42626.633703703701</v>
      </c>
      <c r="T1192" s="20">
        <f t="shared" si="122"/>
        <v>42656.633703703701</v>
      </c>
      <c r="U1192">
        <f t="shared" si="123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21" t="s">
        <v>8313</v>
      </c>
      <c r="P1193" t="s">
        <v>8319</v>
      </c>
      <c r="Q1193">
        <f t="shared" si="120"/>
        <v>2</v>
      </c>
      <c r="R1193">
        <f t="shared" si="125"/>
        <v>39.57</v>
      </c>
      <c r="S1193" s="20">
        <f t="shared" si="121"/>
        <v>41757.975011574075</v>
      </c>
      <c r="T1193" s="20">
        <f t="shared" si="122"/>
        <v>41793.165972222225</v>
      </c>
      <c r="U1193">
        <f t="shared" si="123"/>
        <v>2014</v>
      </c>
    </row>
    <row r="1194" spans="1:21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21" t="s">
        <v>8320</v>
      </c>
      <c r="P1194" t="s">
        <v>8321</v>
      </c>
      <c r="Q1194">
        <f t="shared" si="120"/>
        <v>100</v>
      </c>
      <c r="R1194">
        <f t="shared" si="125"/>
        <v>148.47999999999999</v>
      </c>
      <c r="S1194" s="20">
        <f t="shared" si="121"/>
        <v>42062.834444444445</v>
      </c>
      <c r="T1194" s="20">
        <f t="shared" si="122"/>
        <v>42083.852083333331</v>
      </c>
      <c r="U1194">
        <f t="shared" si="123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21" t="s">
        <v>8328</v>
      </c>
      <c r="P1195" t="s">
        <v>8333</v>
      </c>
      <c r="Q1195">
        <f t="shared" si="120"/>
        <v>196</v>
      </c>
      <c r="R1195">
        <f t="shared" si="125"/>
        <v>40.75</v>
      </c>
      <c r="S1195" s="20">
        <f t="shared" si="121"/>
        <v>41716.785011574073</v>
      </c>
      <c r="T1195" s="20">
        <f t="shared" si="122"/>
        <v>41739.290972222225</v>
      </c>
      <c r="U1195">
        <f t="shared" si="123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21" t="s">
        <v>8313</v>
      </c>
      <c r="P1196" t="s">
        <v>8319</v>
      </c>
      <c r="Q1196">
        <f t="shared" si="120"/>
        <v>33</v>
      </c>
      <c r="R1196">
        <f t="shared" si="125"/>
        <v>88.8</v>
      </c>
      <c r="S1196" s="20">
        <f t="shared" si="121"/>
        <v>41904.407812500001</v>
      </c>
      <c r="T1196" s="20">
        <f t="shared" si="122"/>
        <v>41964.449479166666</v>
      </c>
      <c r="U1196">
        <f t="shared" si="123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21" t="s">
        <v>8336</v>
      </c>
      <c r="P1197" t="s">
        <v>8354</v>
      </c>
      <c r="Q1197">
        <f t="shared" si="120"/>
        <v>106</v>
      </c>
      <c r="R1197">
        <f t="shared" si="125"/>
        <v>64.75</v>
      </c>
      <c r="S1197" s="20">
        <f t="shared" si="121"/>
        <v>41614.651493055557</v>
      </c>
      <c r="T1197" s="20">
        <f t="shared" si="122"/>
        <v>41644.651493055557</v>
      </c>
      <c r="U1197">
        <f t="shared" si="123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21" t="s">
        <v>8341</v>
      </c>
      <c r="P1198" t="s">
        <v>8342</v>
      </c>
      <c r="Q1198">
        <f t="shared" si="120"/>
        <v>20</v>
      </c>
      <c r="R1198">
        <f t="shared" si="125"/>
        <v>44.94</v>
      </c>
      <c r="S1198" s="20">
        <f t="shared" si="121"/>
        <v>41897.134895833333</v>
      </c>
      <c r="T1198" s="20">
        <f t="shared" si="122"/>
        <v>41928</v>
      </c>
      <c r="U1198">
        <f t="shared" si="123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21" t="s">
        <v>8328</v>
      </c>
      <c r="P1199" t="s">
        <v>8329</v>
      </c>
      <c r="Q1199">
        <f t="shared" si="120"/>
        <v>110</v>
      </c>
      <c r="R1199">
        <f t="shared" si="125"/>
        <v>74.25</v>
      </c>
      <c r="S1199" s="20">
        <f t="shared" si="121"/>
        <v>42526.874236111107</v>
      </c>
      <c r="T1199" s="20">
        <f t="shared" si="122"/>
        <v>42556.874236111107</v>
      </c>
      <c r="U1199">
        <f t="shared" si="123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21" t="s">
        <v>8328</v>
      </c>
      <c r="P1200" t="s">
        <v>8329</v>
      </c>
      <c r="Q1200">
        <f t="shared" si="120"/>
        <v>138</v>
      </c>
      <c r="R1200">
        <f t="shared" si="125"/>
        <v>34.17</v>
      </c>
      <c r="S1200" s="20">
        <f t="shared" si="121"/>
        <v>41543.988067129627</v>
      </c>
      <c r="T1200" s="20">
        <f t="shared" si="122"/>
        <v>41571.988067129627</v>
      </c>
      <c r="U1200">
        <f t="shared" si="123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21" t="s">
        <v>8336</v>
      </c>
      <c r="P1201" t="s">
        <v>8354</v>
      </c>
      <c r="Q1201">
        <f t="shared" si="120"/>
        <v>320</v>
      </c>
      <c r="R1201">
        <f t="shared" si="125"/>
        <v>24.76</v>
      </c>
      <c r="S1201" s="20">
        <f t="shared" si="121"/>
        <v>42469.874907407408</v>
      </c>
      <c r="T1201" s="20">
        <f t="shared" si="122"/>
        <v>42487.083333333328</v>
      </c>
      <c r="U1201">
        <f t="shared" si="123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21" t="s">
        <v>8313</v>
      </c>
      <c r="P1202" t="s">
        <v>8318</v>
      </c>
      <c r="Q1202">
        <f t="shared" si="120"/>
        <v>107</v>
      </c>
      <c r="R1202">
        <f t="shared" si="125"/>
        <v>28.58</v>
      </c>
      <c r="S1202" s="20">
        <f t="shared" si="121"/>
        <v>40526.36917824074</v>
      </c>
      <c r="T1202" s="20">
        <f t="shared" si="122"/>
        <v>40576.332638888889</v>
      </c>
      <c r="U1202">
        <f t="shared" si="123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21" t="s">
        <v>8328</v>
      </c>
      <c r="P1203" t="s">
        <v>8330</v>
      </c>
      <c r="Q1203">
        <f t="shared" si="120"/>
        <v>120</v>
      </c>
      <c r="R1203">
        <f t="shared" si="125"/>
        <v>41.7</v>
      </c>
      <c r="S1203" s="20">
        <f t="shared" si="121"/>
        <v>42051.148888888885</v>
      </c>
      <c r="T1203" s="20">
        <f t="shared" si="122"/>
        <v>42079.107222222221</v>
      </c>
      <c r="U1203">
        <f t="shared" si="123"/>
        <v>2015</v>
      </c>
    </row>
    <row r="1204" spans="1:21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21" t="s">
        <v>8320</v>
      </c>
      <c r="P1204" t="s">
        <v>8321</v>
      </c>
      <c r="Q1204">
        <f t="shared" si="120"/>
        <v>114</v>
      </c>
      <c r="R1204">
        <f t="shared" si="125"/>
        <v>77.34</v>
      </c>
      <c r="S1204" s="20">
        <f t="shared" si="121"/>
        <v>41375.702210648145</v>
      </c>
      <c r="T1204" s="20">
        <f t="shared" si="122"/>
        <v>41400.702210648145</v>
      </c>
      <c r="U1204">
        <f t="shared" si="123"/>
        <v>2013</v>
      </c>
    </row>
    <row r="1205" spans="1:21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21" t="s">
        <v>8320</v>
      </c>
      <c r="P1205" t="s">
        <v>8321</v>
      </c>
      <c r="Q1205">
        <f t="shared" si="120"/>
        <v>120</v>
      </c>
      <c r="R1205">
        <f t="shared" si="125"/>
        <v>159.47</v>
      </c>
      <c r="S1205" s="20">
        <f t="shared" si="121"/>
        <v>42089.412557870368</v>
      </c>
      <c r="T1205" s="20">
        <f t="shared" si="122"/>
        <v>42117.770833333328</v>
      </c>
      <c r="U1205">
        <f t="shared" si="123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21" t="s">
        <v>8328</v>
      </c>
      <c r="P1206" t="s">
        <v>8333</v>
      </c>
      <c r="Q1206">
        <f t="shared" si="120"/>
        <v>237</v>
      </c>
      <c r="R1206">
        <f t="shared" si="125"/>
        <v>36.21</v>
      </c>
      <c r="S1206" s="20">
        <f t="shared" si="121"/>
        <v>42145.919687500005</v>
      </c>
      <c r="T1206" s="20">
        <f t="shared" si="122"/>
        <v>42175.919687500005</v>
      </c>
      <c r="U1206">
        <f t="shared" si="123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21" t="s">
        <v>8313</v>
      </c>
      <c r="P1207" t="s">
        <v>8316</v>
      </c>
      <c r="Q1207">
        <f t="shared" si="120"/>
        <v>3</v>
      </c>
      <c r="R1207">
        <f t="shared" si="125"/>
        <v>81.239999999999995</v>
      </c>
      <c r="S1207" s="20">
        <f t="shared" si="121"/>
        <v>42186.257418981477</v>
      </c>
      <c r="T1207" s="20">
        <f t="shared" si="122"/>
        <v>42217.207638888889</v>
      </c>
      <c r="U1207">
        <f t="shared" si="123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21" t="s">
        <v>8320</v>
      </c>
      <c r="P1208" t="s">
        <v>8360</v>
      </c>
      <c r="Q1208">
        <f t="shared" si="120"/>
        <v>117</v>
      </c>
      <c r="R1208">
        <f t="shared" si="125"/>
        <v>85.18</v>
      </c>
      <c r="S1208" s="20">
        <f t="shared" si="121"/>
        <v>42024.702893518523</v>
      </c>
      <c r="T1208" s="20">
        <f t="shared" si="122"/>
        <v>42045.702893518523</v>
      </c>
      <c r="U1208">
        <f t="shared" si="123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21" t="s">
        <v>8328</v>
      </c>
      <c r="P1209" t="s">
        <v>8332</v>
      </c>
      <c r="Q1209">
        <f t="shared" si="120"/>
        <v>134</v>
      </c>
      <c r="R1209">
        <f t="shared" si="125"/>
        <v>62.38</v>
      </c>
      <c r="S1209" s="20">
        <f t="shared" si="121"/>
        <v>41373.690266203703</v>
      </c>
      <c r="T1209" s="20">
        <f t="shared" si="122"/>
        <v>41403.690266203703</v>
      </c>
      <c r="U1209">
        <f t="shared" si="123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21" t="s">
        <v>8328</v>
      </c>
      <c r="P1210" t="s">
        <v>8329</v>
      </c>
      <c r="Q1210">
        <f t="shared" si="120"/>
        <v>212</v>
      </c>
      <c r="R1210">
        <f t="shared" si="125"/>
        <v>50.25</v>
      </c>
      <c r="S1210" s="20">
        <f t="shared" si="121"/>
        <v>42707.074976851851</v>
      </c>
      <c r="T1210" s="20">
        <f t="shared" si="122"/>
        <v>42727.074976851851</v>
      </c>
      <c r="U1210">
        <f t="shared" si="123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21" t="s">
        <v>8322</v>
      </c>
      <c r="P1211" t="s">
        <v>8324</v>
      </c>
      <c r="Q1211">
        <f t="shared" si="120"/>
        <v>2</v>
      </c>
      <c r="R1211">
        <f t="shared" si="125"/>
        <v>424.45</v>
      </c>
      <c r="S1211" s="20">
        <f t="shared" si="121"/>
        <v>41921.263078703705</v>
      </c>
      <c r="T1211" s="20">
        <f t="shared" si="122"/>
        <v>41973.957638888889</v>
      </c>
      <c r="U1211">
        <f t="shared" si="123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21" t="s">
        <v>8336</v>
      </c>
      <c r="P1212" t="s">
        <v>8338</v>
      </c>
      <c r="Q1212">
        <f t="shared" si="120"/>
        <v>72</v>
      </c>
      <c r="R1212">
        <f t="shared" si="125"/>
        <v>49.12</v>
      </c>
      <c r="S1212" s="20">
        <f t="shared" si="121"/>
        <v>41923.783576388887</v>
      </c>
      <c r="T1212" s="20">
        <f t="shared" si="122"/>
        <v>41963.825243055559</v>
      </c>
      <c r="U1212">
        <f t="shared" si="123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21" t="s">
        <v>8328</v>
      </c>
      <c r="P1213" t="s">
        <v>8329</v>
      </c>
      <c r="Q1213">
        <f t="shared" si="120"/>
        <v>104</v>
      </c>
      <c r="R1213">
        <f t="shared" si="125"/>
        <v>53.56</v>
      </c>
      <c r="S1213" s="20">
        <f t="shared" si="121"/>
        <v>40663.08666666667</v>
      </c>
      <c r="T1213" s="20">
        <f t="shared" si="122"/>
        <v>40706.166666666664</v>
      </c>
      <c r="U1213">
        <f t="shared" si="123"/>
        <v>2011</v>
      </c>
    </row>
    <row r="1214" spans="1:21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21" t="s">
        <v>8320</v>
      </c>
      <c r="P1214" t="s">
        <v>8321</v>
      </c>
      <c r="Q1214">
        <f t="shared" si="120"/>
        <v>155</v>
      </c>
      <c r="R1214">
        <f t="shared" si="125"/>
        <v>83.14</v>
      </c>
      <c r="S1214" s="20">
        <f t="shared" si="121"/>
        <v>42126.87501157407</v>
      </c>
      <c r="T1214" s="20">
        <f t="shared" si="122"/>
        <v>42158.290972222225</v>
      </c>
      <c r="U1214">
        <f t="shared" si="123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21" t="s">
        <v>8313</v>
      </c>
      <c r="P1215" t="s">
        <v>8315</v>
      </c>
      <c r="Q1215">
        <f t="shared" si="120"/>
        <v>103</v>
      </c>
      <c r="R1215">
        <f>ROUND(E1215/L1215,2)</f>
        <v>43.04</v>
      </c>
      <c r="S1215" s="20">
        <f t="shared" si="121"/>
        <v>41701.901817129627</v>
      </c>
      <c r="T1215" s="20">
        <f t="shared" si="122"/>
        <v>41721</v>
      </c>
      <c r="U1215">
        <f t="shared" si="123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21" t="s">
        <v>8313</v>
      </c>
      <c r="P1216" t="s">
        <v>8315</v>
      </c>
      <c r="Q1216">
        <f t="shared" si="120"/>
        <v>155</v>
      </c>
      <c r="R1216">
        <f>ROUND(E1216/L1216,2)</f>
        <v>96.71</v>
      </c>
      <c r="S1216" s="20">
        <f t="shared" si="121"/>
        <v>41311.799513888887</v>
      </c>
      <c r="T1216" s="20">
        <f t="shared" si="122"/>
        <v>41336.799513888887</v>
      </c>
      <c r="U1216">
        <f t="shared" si="123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21" t="s">
        <v>8339</v>
      </c>
      <c r="P1217" t="s">
        <v>8355</v>
      </c>
      <c r="Q1217">
        <f t="shared" si="120"/>
        <v>155</v>
      </c>
      <c r="R1217">
        <f t="shared" ref="R1217:R1233" si="126">IFERROR(ROUND(E1217/L1217,2),0)</f>
        <v>69.27</v>
      </c>
      <c r="S1217" s="20">
        <f t="shared" si="121"/>
        <v>42738.692233796297</v>
      </c>
      <c r="T1217" s="20">
        <f t="shared" si="122"/>
        <v>42768.692233796297</v>
      </c>
      <c r="U1217">
        <f t="shared" si="123"/>
        <v>2017</v>
      </c>
    </row>
    <row r="1218" spans="1:21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21" t="s">
        <v>8320</v>
      </c>
      <c r="P1218" t="s">
        <v>8360</v>
      </c>
      <c r="Q1218">
        <f t="shared" ref="Q1218:Q1281" si="127">ROUND(E1218/D1218*100,0)</f>
        <v>4</v>
      </c>
      <c r="R1218">
        <f t="shared" si="126"/>
        <v>125.27</v>
      </c>
      <c r="S1218" s="20">
        <f t="shared" ref="S1218:S1281" si="128">(((J1218/60)/60)/24)+DATE(1970,1,1)</f>
        <v>42081.731273148151</v>
      </c>
      <c r="T1218" s="20">
        <f t="shared" ref="T1218:T1281" si="129">(((I1218/60)/60)/24)+DATE(1970,1,1)</f>
        <v>42111.731273148151</v>
      </c>
      <c r="U1218">
        <f t="shared" si="123"/>
        <v>2015</v>
      </c>
    </row>
    <row r="1219" spans="1:21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21" t="s">
        <v>8328</v>
      </c>
      <c r="P1219" t="s">
        <v>8331</v>
      </c>
      <c r="Q1219">
        <f t="shared" si="127"/>
        <v>31</v>
      </c>
      <c r="R1219">
        <f t="shared" si="126"/>
        <v>231.75</v>
      </c>
      <c r="S1219" s="20">
        <f t="shared" si="128"/>
        <v>40847.171018518515</v>
      </c>
      <c r="T1219" s="20">
        <f t="shared" si="129"/>
        <v>40889.212685185186</v>
      </c>
      <c r="U1219">
        <f t="shared" ref="U1219:U1282" si="130">YEAR(S1219)</f>
        <v>2011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21" t="s">
        <v>8322</v>
      </c>
      <c r="P1220" t="s">
        <v>8324</v>
      </c>
      <c r="Q1220">
        <f t="shared" si="127"/>
        <v>31</v>
      </c>
      <c r="R1220">
        <f t="shared" si="126"/>
        <v>124.92</v>
      </c>
      <c r="S1220" s="20">
        <f t="shared" si="128"/>
        <v>42668.726701388892</v>
      </c>
      <c r="T1220" s="20">
        <f t="shared" si="129"/>
        <v>42698.768368055549</v>
      </c>
      <c r="U1220">
        <f t="shared" si="130"/>
        <v>2016</v>
      </c>
    </row>
    <row r="1221" spans="1:21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21" t="s">
        <v>8320</v>
      </c>
      <c r="P1221" t="s">
        <v>8321</v>
      </c>
      <c r="Q1221">
        <f t="shared" si="127"/>
        <v>107</v>
      </c>
      <c r="R1221">
        <f t="shared" si="126"/>
        <v>100.22</v>
      </c>
      <c r="S1221" s="20">
        <f t="shared" si="128"/>
        <v>41791.993414351848</v>
      </c>
      <c r="T1221" s="20">
        <f t="shared" si="129"/>
        <v>41821.993414351848</v>
      </c>
      <c r="U1221">
        <f t="shared" si="130"/>
        <v>2014</v>
      </c>
    </row>
    <row r="1222" spans="1:21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21" t="s">
        <v>8320</v>
      </c>
      <c r="P1222" t="s">
        <v>8321</v>
      </c>
      <c r="Q1222">
        <f t="shared" si="127"/>
        <v>102</v>
      </c>
      <c r="R1222">
        <f t="shared" si="126"/>
        <v>72.89</v>
      </c>
      <c r="S1222" s="20">
        <f t="shared" si="128"/>
        <v>41943.753032407411</v>
      </c>
      <c r="T1222" s="20">
        <f t="shared" si="129"/>
        <v>41973.794699074075</v>
      </c>
      <c r="U1222">
        <f t="shared" si="130"/>
        <v>2014</v>
      </c>
    </row>
    <row r="1223" spans="1:21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21" t="s">
        <v>8320</v>
      </c>
      <c r="P1223" t="s">
        <v>8321</v>
      </c>
      <c r="Q1223">
        <f t="shared" si="127"/>
        <v>153</v>
      </c>
      <c r="R1223">
        <f t="shared" si="126"/>
        <v>70.459999999999994</v>
      </c>
      <c r="S1223" s="20">
        <f t="shared" si="128"/>
        <v>42034.928252314814</v>
      </c>
      <c r="T1223" s="20">
        <f t="shared" si="129"/>
        <v>42090</v>
      </c>
      <c r="U1223">
        <f t="shared" si="130"/>
        <v>2015</v>
      </c>
    </row>
    <row r="1224" spans="1:21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21" t="s">
        <v>8320</v>
      </c>
      <c r="P1224" t="s">
        <v>8321</v>
      </c>
      <c r="Q1224">
        <f t="shared" si="127"/>
        <v>102</v>
      </c>
      <c r="R1224">
        <f t="shared" si="126"/>
        <v>80.16</v>
      </c>
      <c r="S1224" s="20">
        <f t="shared" si="128"/>
        <v>41841.26489583333</v>
      </c>
      <c r="T1224" s="20">
        <f t="shared" si="129"/>
        <v>41864.207638888889</v>
      </c>
      <c r="U1224">
        <f t="shared" si="130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21" t="s">
        <v>8336</v>
      </c>
      <c r="P1225" t="s">
        <v>8337</v>
      </c>
      <c r="Q1225">
        <f t="shared" si="127"/>
        <v>30</v>
      </c>
      <c r="R1225">
        <f t="shared" si="126"/>
        <v>51.29</v>
      </c>
      <c r="S1225" s="20">
        <f t="shared" si="128"/>
        <v>41575.237430555557</v>
      </c>
      <c r="T1225" s="20">
        <f t="shared" si="129"/>
        <v>41605.279097222221</v>
      </c>
      <c r="U1225">
        <f t="shared" si="130"/>
        <v>2013</v>
      </c>
    </row>
    <row r="1226" spans="1:21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21" t="s">
        <v>8320</v>
      </c>
      <c r="P1226" t="s">
        <v>8321</v>
      </c>
      <c r="Q1226">
        <f t="shared" si="127"/>
        <v>101</v>
      </c>
      <c r="R1226">
        <f t="shared" si="126"/>
        <v>114.13</v>
      </c>
      <c r="S1226" s="20">
        <f t="shared" si="128"/>
        <v>41851.200150462959</v>
      </c>
      <c r="T1226" s="20">
        <f t="shared" si="129"/>
        <v>41881.200150462959</v>
      </c>
      <c r="U1226">
        <f t="shared" si="130"/>
        <v>2014</v>
      </c>
    </row>
    <row r="1227" spans="1:21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21" t="s">
        <v>8320</v>
      </c>
      <c r="P1227" t="s">
        <v>8321</v>
      </c>
      <c r="Q1227">
        <f t="shared" si="127"/>
        <v>130</v>
      </c>
      <c r="R1227">
        <f t="shared" si="126"/>
        <v>42.21</v>
      </c>
      <c r="S1227" s="20">
        <f t="shared" si="128"/>
        <v>42566.441203703704</v>
      </c>
      <c r="T1227" s="20">
        <f t="shared" si="129"/>
        <v>42582.458333333328</v>
      </c>
      <c r="U1227">
        <f t="shared" si="130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21" t="s">
        <v>8325</v>
      </c>
      <c r="P1228" t="s">
        <v>8326</v>
      </c>
      <c r="Q1228">
        <f t="shared" si="127"/>
        <v>103</v>
      </c>
      <c r="R1228">
        <f t="shared" si="126"/>
        <v>77.27</v>
      </c>
      <c r="S1228" s="20">
        <f t="shared" si="128"/>
        <v>41299.878148148149</v>
      </c>
      <c r="T1228" s="20">
        <f t="shared" si="129"/>
        <v>41329.878148148149</v>
      </c>
      <c r="U1228">
        <f t="shared" si="130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21" t="s">
        <v>8320</v>
      </c>
      <c r="P1229" t="s">
        <v>8362</v>
      </c>
      <c r="Q1229">
        <f t="shared" si="127"/>
        <v>101</v>
      </c>
      <c r="R1229">
        <f t="shared" si="126"/>
        <v>267.64999999999998</v>
      </c>
      <c r="S1229" s="20">
        <f t="shared" si="128"/>
        <v>41771.814791666664</v>
      </c>
      <c r="T1229" s="20">
        <f t="shared" si="129"/>
        <v>41801.814791666664</v>
      </c>
      <c r="U1229">
        <f t="shared" si="130"/>
        <v>2014</v>
      </c>
    </row>
    <row r="1230" spans="1:21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21" t="s">
        <v>8320</v>
      </c>
      <c r="P1230" t="s">
        <v>8321</v>
      </c>
      <c r="Q1230">
        <f t="shared" si="127"/>
        <v>114</v>
      </c>
      <c r="R1230">
        <f t="shared" si="126"/>
        <v>56.83</v>
      </c>
      <c r="S1230" s="20">
        <f t="shared" si="128"/>
        <v>42581.397546296299</v>
      </c>
      <c r="T1230" s="20">
        <f t="shared" si="129"/>
        <v>42638.958333333328</v>
      </c>
      <c r="U1230">
        <f t="shared" si="130"/>
        <v>2016</v>
      </c>
    </row>
    <row r="1231" spans="1:21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21" t="s">
        <v>8320</v>
      </c>
      <c r="P1231" t="s">
        <v>8321</v>
      </c>
      <c r="Q1231">
        <f t="shared" si="127"/>
        <v>114</v>
      </c>
      <c r="R1231">
        <f t="shared" si="126"/>
        <v>39.869999999999997</v>
      </c>
      <c r="S1231" s="20">
        <f t="shared" si="128"/>
        <v>41914.295104166667</v>
      </c>
      <c r="T1231" s="20">
        <f t="shared" si="129"/>
        <v>41948.536111111112</v>
      </c>
      <c r="U1231">
        <f t="shared" si="130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21" t="s">
        <v>8328</v>
      </c>
      <c r="P1232" t="s">
        <v>8349</v>
      </c>
      <c r="Q1232">
        <f t="shared" si="127"/>
        <v>101</v>
      </c>
      <c r="R1232">
        <f t="shared" si="126"/>
        <v>64.709999999999994</v>
      </c>
      <c r="S1232" s="20">
        <f t="shared" si="128"/>
        <v>41572.492974537039</v>
      </c>
      <c r="T1232" s="20">
        <f t="shared" si="129"/>
        <v>41602.534641203703</v>
      </c>
      <c r="U1232">
        <f t="shared" si="130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21" t="s">
        <v>8341</v>
      </c>
      <c r="P1233" t="s">
        <v>8342</v>
      </c>
      <c r="Q1233">
        <f t="shared" si="127"/>
        <v>174</v>
      </c>
      <c r="R1233">
        <f t="shared" si="126"/>
        <v>32.32</v>
      </c>
      <c r="S1233" s="20">
        <f t="shared" si="128"/>
        <v>42570.702986111108</v>
      </c>
      <c r="T1233" s="20">
        <f t="shared" si="129"/>
        <v>42600.702986111108</v>
      </c>
      <c r="U1233">
        <f t="shared" si="130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21" t="s">
        <v>8313</v>
      </c>
      <c r="P1234" t="s">
        <v>8315</v>
      </c>
      <c r="Q1234">
        <f t="shared" si="127"/>
        <v>100</v>
      </c>
      <c r="R1234">
        <f>ROUND(E1234/L1234,2)</f>
        <v>167.49</v>
      </c>
      <c r="S1234" s="20">
        <f t="shared" si="128"/>
        <v>40248.834999999999</v>
      </c>
      <c r="T1234" s="20">
        <f t="shared" si="129"/>
        <v>40338.791666666664</v>
      </c>
      <c r="U1234">
        <f t="shared" si="130"/>
        <v>2010</v>
      </c>
    </row>
    <row r="1235" spans="1:21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21" t="s">
        <v>8328</v>
      </c>
      <c r="P1235" t="s">
        <v>8357</v>
      </c>
      <c r="Q1235">
        <f t="shared" si="127"/>
        <v>100</v>
      </c>
      <c r="R1235">
        <f t="shared" ref="R1235:R1251" si="131">IFERROR(ROUND(E1235/L1235,2),0)</f>
        <v>74.069999999999993</v>
      </c>
      <c r="S1235" s="20">
        <f t="shared" si="128"/>
        <v>42208.680023148147</v>
      </c>
      <c r="T1235" s="20">
        <f t="shared" si="129"/>
        <v>42231.165972222225</v>
      </c>
      <c r="U1235">
        <f t="shared" si="130"/>
        <v>2015</v>
      </c>
    </row>
    <row r="1236" spans="1:21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21" t="s">
        <v>8328</v>
      </c>
      <c r="P1236" t="s">
        <v>8357</v>
      </c>
      <c r="Q1236">
        <f t="shared" si="127"/>
        <v>113</v>
      </c>
      <c r="R1236">
        <f t="shared" si="131"/>
        <v>136.91</v>
      </c>
      <c r="S1236" s="20">
        <f t="shared" si="128"/>
        <v>41953.091134259259</v>
      </c>
      <c r="T1236" s="20">
        <f t="shared" si="129"/>
        <v>41981.207638888889</v>
      </c>
      <c r="U1236">
        <f t="shared" si="130"/>
        <v>2014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21" t="s">
        <v>8328</v>
      </c>
      <c r="P1237" t="s">
        <v>8332</v>
      </c>
      <c r="Q1237">
        <f t="shared" si="127"/>
        <v>113</v>
      </c>
      <c r="R1237">
        <f t="shared" si="131"/>
        <v>47.54</v>
      </c>
      <c r="S1237" s="20">
        <f t="shared" si="128"/>
        <v>40999.645925925928</v>
      </c>
      <c r="T1237" s="20">
        <f t="shared" si="129"/>
        <v>41029.645925925928</v>
      </c>
      <c r="U1237">
        <f t="shared" si="130"/>
        <v>2012</v>
      </c>
    </row>
    <row r="1238" spans="1:21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21" t="s">
        <v>8320</v>
      </c>
      <c r="P1238" t="s">
        <v>8321</v>
      </c>
      <c r="Q1238">
        <f t="shared" si="127"/>
        <v>100</v>
      </c>
      <c r="R1238">
        <f t="shared" si="131"/>
        <v>65.38</v>
      </c>
      <c r="S1238" s="20">
        <f t="shared" si="128"/>
        <v>42208.84646990741</v>
      </c>
      <c r="T1238" s="20">
        <f t="shared" si="129"/>
        <v>42238.84646990741</v>
      </c>
      <c r="U1238">
        <f t="shared" si="130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21" t="s">
        <v>8328</v>
      </c>
      <c r="P1239" t="s">
        <v>8332</v>
      </c>
      <c r="Q1239">
        <f t="shared" si="127"/>
        <v>113</v>
      </c>
      <c r="R1239">
        <f t="shared" si="131"/>
        <v>80.55</v>
      </c>
      <c r="S1239" s="20">
        <f t="shared" si="128"/>
        <v>40730.878912037035</v>
      </c>
      <c r="T1239" s="20">
        <f t="shared" si="129"/>
        <v>40760.878912037035</v>
      </c>
      <c r="U1239">
        <f t="shared" si="130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21" t="s">
        <v>8328</v>
      </c>
      <c r="P1240" t="s">
        <v>8329</v>
      </c>
      <c r="Q1240">
        <f t="shared" si="127"/>
        <v>100</v>
      </c>
      <c r="R1240">
        <f t="shared" si="131"/>
        <v>104.65</v>
      </c>
      <c r="S1240" s="20">
        <f t="shared" si="128"/>
        <v>41962.100532407407</v>
      </c>
      <c r="T1240" s="20">
        <f t="shared" si="129"/>
        <v>41995.207638888889</v>
      </c>
      <c r="U1240">
        <f t="shared" si="130"/>
        <v>2014</v>
      </c>
    </row>
    <row r="1241" spans="1:21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21" t="s">
        <v>8320</v>
      </c>
      <c r="P1241" t="s">
        <v>8321</v>
      </c>
      <c r="Q1241">
        <f t="shared" si="127"/>
        <v>100</v>
      </c>
      <c r="R1241">
        <f t="shared" si="131"/>
        <v>145.16</v>
      </c>
      <c r="S1241" s="20">
        <f t="shared" si="128"/>
        <v>42556.873020833329</v>
      </c>
      <c r="T1241" s="20">
        <f t="shared" si="129"/>
        <v>42616.873020833329</v>
      </c>
      <c r="U1241">
        <f t="shared" si="130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21" t="s">
        <v>8313</v>
      </c>
      <c r="P1242" t="s">
        <v>8317</v>
      </c>
      <c r="Q1242">
        <f t="shared" si="127"/>
        <v>36</v>
      </c>
      <c r="R1242">
        <f t="shared" si="131"/>
        <v>373.5</v>
      </c>
      <c r="S1242" s="20">
        <f t="shared" si="128"/>
        <v>41939.810300925928</v>
      </c>
      <c r="T1242" s="20">
        <f t="shared" si="129"/>
        <v>41969.851967592593</v>
      </c>
      <c r="U1242">
        <f t="shared" si="130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21" t="s">
        <v>8328</v>
      </c>
      <c r="P1243" t="s">
        <v>8333</v>
      </c>
      <c r="Q1243">
        <f t="shared" si="127"/>
        <v>111</v>
      </c>
      <c r="R1243">
        <f t="shared" si="131"/>
        <v>61.9</v>
      </c>
      <c r="S1243" s="20">
        <f t="shared" si="128"/>
        <v>40956.066087962965</v>
      </c>
      <c r="T1243" s="20">
        <f t="shared" si="129"/>
        <v>41013.73333333333</v>
      </c>
      <c r="U1243">
        <f t="shared" si="130"/>
        <v>2012</v>
      </c>
    </row>
    <row r="1244" spans="1:21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21" t="s">
        <v>8320</v>
      </c>
      <c r="P1244" t="s">
        <v>8321</v>
      </c>
      <c r="Q1244">
        <f t="shared" si="127"/>
        <v>127</v>
      </c>
      <c r="R1244">
        <f t="shared" si="131"/>
        <v>72.95</v>
      </c>
      <c r="S1244" s="20">
        <f t="shared" si="128"/>
        <v>42420.019097222219</v>
      </c>
      <c r="T1244" s="20">
        <f t="shared" si="129"/>
        <v>42479.977430555555</v>
      </c>
      <c r="U1244">
        <f t="shared" si="130"/>
        <v>2016</v>
      </c>
    </row>
    <row r="1245" spans="1:21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21" t="s">
        <v>8320</v>
      </c>
      <c r="P1245" t="s">
        <v>8321</v>
      </c>
      <c r="Q1245">
        <f t="shared" si="127"/>
        <v>111</v>
      </c>
      <c r="R1245">
        <f t="shared" si="131"/>
        <v>68.349999999999994</v>
      </c>
      <c r="S1245" s="20">
        <f t="shared" si="128"/>
        <v>41941.75203703704</v>
      </c>
      <c r="T1245" s="20">
        <f t="shared" si="129"/>
        <v>41964.708333333328</v>
      </c>
      <c r="U1245">
        <f t="shared" si="130"/>
        <v>2014</v>
      </c>
    </row>
    <row r="1246" spans="1:21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21" t="s">
        <v>8320</v>
      </c>
      <c r="P1246" t="s">
        <v>8321</v>
      </c>
      <c r="Q1246">
        <f t="shared" si="127"/>
        <v>164</v>
      </c>
      <c r="R1246">
        <f t="shared" si="131"/>
        <v>70.290000000000006</v>
      </c>
      <c r="S1246" s="20">
        <f t="shared" si="128"/>
        <v>42311.711979166663</v>
      </c>
      <c r="T1246" s="20">
        <f t="shared" si="129"/>
        <v>42341.708333333328</v>
      </c>
      <c r="U1246">
        <f t="shared" si="130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21" t="s">
        <v>8320</v>
      </c>
      <c r="P1247" t="s">
        <v>8362</v>
      </c>
      <c r="Q1247">
        <f t="shared" si="127"/>
        <v>110</v>
      </c>
      <c r="R1247">
        <f t="shared" si="131"/>
        <v>50.11</v>
      </c>
      <c r="S1247" s="20">
        <f t="shared" si="128"/>
        <v>42182.108252314814</v>
      </c>
      <c r="T1247" s="20">
        <f t="shared" si="129"/>
        <v>42242.108252314814</v>
      </c>
      <c r="U1247">
        <f t="shared" si="130"/>
        <v>2015</v>
      </c>
    </row>
    <row r="1248" spans="1:21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21" t="s">
        <v>8320</v>
      </c>
      <c r="P1248" t="s">
        <v>8321</v>
      </c>
      <c r="Q1248">
        <f t="shared" si="127"/>
        <v>103</v>
      </c>
      <c r="R1248">
        <f t="shared" si="131"/>
        <v>49.55</v>
      </c>
      <c r="S1248" s="20">
        <f t="shared" si="128"/>
        <v>42465.491435185191</v>
      </c>
      <c r="T1248" s="20">
        <f t="shared" si="129"/>
        <v>42494.958333333328</v>
      </c>
      <c r="U1248">
        <f t="shared" si="130"/>
        <v>2016</v>
      </c>
    </row>
    <row r="1249" spans="1:21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21" t="s">
        <v>8320</v>
      </c>
      <c r="P1249" t="s">
        <v>8321</v>
      </c>
      <c r="Q1249">
        <f t="shared" si="127"/>
        <v>110</v>
      </c>
      <c r="R1249">
        <f t="shared" si="131"/>
        <v>49.44</v>
      </c>
      <c r="S1249" s="20">
        <f t="shared" si="128"/>
        <v>42466.303715277783</v>
      </c>
      <c r="T1249" s="20">
        <f t="shared" si="129"/>
        <v>42496.303715277783</v>
      </c>
      <c r="U1249">
        <f t="shared" si="130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21" t="s">
        <v>8320</v>
      </c>
      <c r="P1250" t="s">
        <v>8360</v>
      </c>
      <c r="Q1250">
        <f t="shared" si="127"/>
        <v>147</v>
      </c>
      <c r="R1250">
        <f t="shared" si="131"/>
        <v>191.13</v>
      </c>
      <c r="S1250" s="20">
        <f t="shared" si="128"/>
        <v>42570.110243055555</v>
      </c>
      <c r="T1250" s="20">
        <f t="shared" si="129"/>
        <v>42600.110243055555</v>
      </c>
      <c r="U1250">
        <f t="shared" si="130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21" t="s">
        <v>8313</v>
      </c>
      <c r="P1251" t="s">
        <v>8318</v>
      </c>
      <c r="Q1251">
        <f t="shared" si="127"/>
        <v>126</v>
      </c>
      <c r="R1251">
        <f t="shared" si="131"/>
        <v>57.08</v>
      </c>
      <c r="S1251" s="20">
        <f t="shared" si="128"/>
        <v>41013.787569444445</v>
      </c>
      <c r="T1251" s="20">
        <f t="shared" si="129"/>
        <v>41045.791666666664</v>
      </c>
      <c r="U1251">
        <f t="shared" si="130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21" t="s">
        <v>8313</v>
      </c>
      <c r="P1252" t="s">
        <v>8314</v>
      </c>
      <c r="Q1252">
        <f t="shared" si="127"/>
        <v>110</v>
      </c>
      <c r="R1252">
        <f>ROUND(E1252/L1252,2)</f>
        <v>93.4</v>
      </c>
      <c r="S1252" s="20">
        <f t="shared" si="128"/>
        <v>42563.932951388888</v>
      </c>
      <c r="T1252" s="20">
        <f t="shared" si="129"/>
        <v>42580.232638888891</v>
      </c>
      <c r="U1252">
        <f t="shared" si="130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21" t="s">
        <v>8322</v>
      </c>
      <c r="P1253" t="s">
        <v>8358</v>
      </c>
      <c r="Q1253">
        <f t="shared" si="127"/>
        <v>878</v>
      </c>
      <c r="R1253">
        <f t="shared" ref="R1253:R1284" si="132">IFERROR(ROUND(E1253/L1253,2),0)</f>
        <v>27.6</v>
      </c>
      <c r="S1253" s="20">
        <f t="shared" si="128"/>
        <v>41902.874432870369</v>
      </c>
      <c r="T1253" s="20">
        <f t="shared" si="129"/>
        <v>41932.874432870369</v>
      </c>
      <c r="U1253">
        <f t="shared" si="130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21" t="s">
        <v>8322</v>
      </c>
      <c r="P1254" t="s">
        <v>8352</v>
      </c>
      <c r="Q1254">
        <f t="shared" si="127"/>
        <v>219</v>
      </c>
      <c r="R1254">
        <f t="shared" si="132"/>
        <v>67.260000000000005</v>
      </c>
      <c r="S1254" s="20">
        <f t="shared" si="128"/>
        <v>41844.771793981483</v>
      </c>
      <c r="T1254" s="20">
        <f t="shared" si="129"/>
        <v>41874.771793981483</v>
      </c>
      <c r="U1254">
        <f t="shared" si="130"/>
        <v>2014</v>
      </c>
    </row>
    <row r="1255" spans="1:21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21" t="s">
        <v>8320</v>
      </c>
      <c r="P1255" t="s">
        <v>8321</v>
      </c>
      <c r="Q1255">
        <f t="shared" si="127"/>
        <v>146</v>
      </c>
      <c r="R1255">
        <f t="shared" si="132"/>
        <v>104.07</v>
      </c>
      <c r="S1255" s="20">
        <f t="shared" si="128"/>
        <v>42064.652673611112</v>
      </c>
      <c r="T1255" s="20">
        <f t="shared" si="129"/>
        <v>42101.291666666672</v>
      </c>
      <c r="U1255">
        <f t="shared" si="130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21" t="s">
        <v>8322</v>
      </c>
      <c r="P1256" t="s">
        <v>8323</v>
      </c>
      <c r="Q1256">
        <f t="shared" si="127"/>
        <v>17</v>
      </c>
      <c r="R1256">
        <f t="shared" si="132"/>
        <v>111.41</v>
      </c>
      <c r="S1256" s="20">
        <f t="shared" si="128"/>
        <v>42198.559479166666</v>
      </c>
      <c r="T1256" s="20">
        <f t="shared" si="129"/>
        <v>42231.556944444441</v>
      </c>
      <c r="U1256">
        <f t="shared" si="130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21" t="s">
        <v>8328</v>
      </c>
      <c r="P1257" t="s">
        <v>8329</v>
      </c>
      <c r="Q1257">
        <f t="shared" si="127"/>
        <v>124</v>
      </c>
      <c r="R1257">
        <f t="shared" si="132"/>
        <v>68.94</v>
      </c>
      <c r="S1257" s="20">
        <f t="shared" si="128"/>
        <v>42160.735208333332</v>
      </c>
      <c r="T1257" s="20">
        <f t="shared" si="129"/>
        <v>42190.735208333332</v>
      </c>
      <c r="U1257">
        <f t="shared" si="130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21" t="s">
        <v>8325</v>
      </c>
      <c r="P1258" t="s">
        <v>8345</v>
      </c>
      <c r="Q1258">
        <f t="shared" si="127"/>
        <v>109</v>
      </c>
      <c r="R1258">
        <f t="shared" si="132"/>
        <v>28.94</v>
      </c>
      <c r="S1258" s="20">
        <f t="shared" si="128"/>
        <v>41344.662858796299</v>
      </c>
      <c r="T1258" s="20">
        <f t="shared" si="129"/>
        <v>41374.662858796299</v>
      </c>
      <c r="U1258">
        <f t="shared" si="130"/>
        <v>2013</v>
      </c>
    </row>
    <row r="1259" spans="1:21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21" t="s">
        <v>8320</v>
      </c>
      <c r="P1259" t="s">
        <v>8321</v>
      </c>
      <c r="Q1259">
        <f t="shared" si="127"/>
        <v>124</v>
      </c>
      <c r="R1259">
        <f t="shared" si="132"/>
        <v>135.63</v>
      </c>
      <c r="S1259" s="20">
        <f t="shared" si="128"/>
        <v>42169.814340277779</v>
      </c>
      <c r="T1259" s="20">
        <f t="shared" si="129"/>
        <v>42199.814340277779</v>
      </c>
      <c r="U1259">
        <f t="shared" si="130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21" t="s">
        <v>8328</v>
      </c>
      <c r="P1260" t="s">
        <v>8329</v>
      </c>
      <c r="Q1260">
        <f t="shared" si="127"/>
        <v>173</v>
      </c>
      <c r="R1260">
        <f t="shared" si="132"/>
        <v>100.47</v>
      </c>
      <c r="S1260" s="20">
        <f t="shared" si="128"/>
        <v>40987.977060185185</v>
      </c>
      <c r="T1260" s="20">
        <f t="shared" si="129"/>
        <v>41022.166666666664</v>
      </c>
      <c r="U1260">
        <f t="shared" si="130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21" t="s">
        <v>8313</v>
      </c>
      <c r="P1261" t="s">
        <v>8319</v>
      </c>
      <c r="Q1261">
        <f t="shared" si="127"/>
        <v>22</v>
      </c>
      <c r="R1261">
        <f t="shared" si="132"/>
        <v>110.64</v>
      </c>
      <c r="S1261" s="20">
        <f t="shared" si="128"/>
        <v>41135.679791666669</v>
      </c>
      <c r="T1261" s="20">
        <f t="shared" si="129"/>
        <v>41180.679791666669</v>
      </c>
      <c r="U1261">
        <f t="shared" si="130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21" t="s">
        <v>8328</v>
      </c>
      <c r="P1262" t="s">
        <v>8349</v>
      </c>
      <c r="Q1262">
        <f t="shared" si="127"/>
        <v>127</v>
      </c>
      <c r="R1262">
        <f t="shared" si="132"/>
        <v>52.6</v>
      </c>
      <c r="S1262" s="20">
        <f t="shared" si="128"/>
        <v>41682.0705787037</v>
      </c>
      <c r="T1262" s="20">
        <f t="shared" si="129"/>
        <v>41709.290972222225</v>
      </c>
      <c r="U1262">
        <f t="shared" si="130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21" t="s">
        <v>8322</v>
      </c>
      <c r="P1263" t="s">
        <v>8359</v>
      </c>
      <c r="Q1263">
        <f t="shared" si="127"/>
        <v>123</v>
      </c>
      <c r="R1263">
        <f t="shared" si="132"/>
        <v>93.7</v>
      </c>
      <c r="S1263" s="20">
        <f t="shared" si="128"/>
        <v>42083.895532407405</v>
      </c>
      <c r="T1263" s="20">
        <f t="shared" si="129"/>
        <v>42128.895532407405</v>
      </c>
      <c r="U1263">
        <f t="shared" si="130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21" t="s">
        <v>8322</v>
      </c>
      <c r="P1264" t="s">
        <v>8352</v>
      </c>
      <c r="Q1264">
        <f t="shared" si="127"/>
        <v>168</v>
      </c>
      <c r="R1264">
        <f t="shared" si="132"/>
        <v>10.51</v>
      </c>
      <c r="S1264" s="20">
        <f t="shared" si="128"/>
        <v>42026.370717592596</v>
      </c>
      <c r="T1264" s="20">
        <f t="shared" si="129"/>
        <v>42065.833333333328</v>
      </c>
      <c r="U1264">
        <f t="shared" si="130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21" t="s">
        <v>8320</v>
      </c>
      <c r="P1265" t="s">
        <v>8362</v>
      </c>
      <c r="Q1265">
        <f t="shared" si="127"/>
        <v>108</v>
      </c>
      <c r="R1265">
        <f t="shared" si="132"/>
        <v>74.239999999999995</v>
      </c>
      <c r="S1265" s="20">
        <f t="shared" si="128"/>
        <v>41772.727893518517</v>
      </c>
      <c r="T1265" s="20">
        <f t="shared" si="129"/>
        <v>41802.727893518517</v>
      </c>
      <c r="U1265">
        <f t="shared" si="130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21" t="s">
        <v>8322</v>
      </c>
      <c r="P1266" t="s">
        <v>8351</v>
      </c>
      <c r="Q1266">
        <f t="shared" si="127"/>
        <v>43</v>
      </c>
      <c r="R1266">
        <f t="shared" si="132"/>
        <v>40.98</v>
      </c>
      <c r="S1266" s="20">
        <f t="shared" si="128"/>
        <v>42270.875706018516</v>
      </c>
      <c r="T1266" s="20">
        <f t="shared" si="129"/>
        <v>42298.958333333328</v>
      </c>
      <c r="U1266">
        <f t="shared" si="130"/>
        <v>2015</v>
      </c>
    </row>
    <row r="1267" spans="1:21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21" t="s">
        <v>8320</v>
      </c>
      <c r="P1267" t="s">
        <v>8321</v>
      </c>
      <c r="Q1267">
        <f t="shared" si="127"/>
        <v>107</v>
      </c>
      <c r="R1267">
        <f t="shared" si="132"/>
        <v>204.57</v>
      </c>
      <c r="S1267" s="20">
        <f t="shared" si="128"/>
        <v>42611.801412037035</v>
      </c>
      <c r="T1267" s="20">
        <f t="shared" si="129"/>
        <v>42627.791666666672</v>
      </c>
      <c r="U1267">
        <f t="shared" si="130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21" t="s">
        <v>8328</v>
      </c>
      <c r="P1268" t="s">
        <v>8357</v>
      </c>
      <c r="Q1268">
        <f t="shared" si="127"/>
        <v>107</v>
      </c>
      <c r="R1268">
        <f t="shared" si="132"/>
        <v>52.96</v>
      </c>
      <c r="S1268" s="20">
        <f t="shared" si="128"/>
        <v>42217.834525462968</v>
      </c>
      <c r="T1268" s="20">
        <f t="shared" si="129"/>
        <v>42236.458333333328</v>
      </c>
      <c r="U1268">
        <f t="shared" si="130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21" t="s">
        <v>8328</v>
      </c>
      <c r="P1269" t="s">
        <v>8329</v>
      </c>
      <c r="Q1269">
        <f t="shared" si="127"/>
        <v>107</v>
      </c>
      <c r="R1269">
        <f t="shared" si="132"/>
        <v>99.53</v>
      </c>
      <c r="S1269" s="20">
        <f t="shared" si="128"/>
        <v>41914.917858796296</v>
      </c>
      <c r="T1269" s="20">
        <f t="shared" si="129"/>
        <v>41944.917858796296</v>
      </c>
      <c r="U1269">
        <f t="shared" si="130"/>
        <v>2014</v>
      </c>
    </row>
    <row r="1270" spans="1:21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21" t="s">
        <v>8320</v>
      </c>
      <c r="P1270" t="s">
        <v>8321</v>
      </c>
      <c r="Q1270">
        <f t="shared" si="127"/>
        <v>122</v>
      </c>
      <c r="R1270">
        <f t="shared" si="132"/>
        <v>75.09</v>
      </c>
      <c r="S1270" s="20">
        <f t="shared" si="128"/>
        <v>42452.876909722225</v>
      </c>
      <c r="T1270" s="20">
        <f t="shared" si="129"/>
        <v>42473.876909722225</v>
      </c>
      <c r="U1270">
        <f t="shared" si="130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21" t="s">
        <v>8328</v>
      </c>
      <c r="P1271" t="s">
        <v>8329</v>
      </c>
      <c r="Q1271">
        <f t="shared" si="127"/>
        <v>122</v>
      </c>
      <c r="R1271">
        <f t="shared" si="132"/>
        <v>85.5</v>
      </c>
      <c r="S1271" s="20">
        <f t="shared" si="128"/>
        <v>41370.292303240742</v>
      </c>
      <c r="T1271" s="20">
        <f t="shared" si="129"/>
        <v>41400.292303240742</v>
      </c>
      <c r="U1271">
        <f t="shared" si="130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21" t="s">
        <v>8328</v>
      </c>
      <c r="P1272" t="s">
        <v>8332</v>
      </c>
      <c r="Q1272">
        <f t="shared" si="127"/>
        <v>107</v>
      </c>
      <c r="R1272">
        <f t="shared" si="132"/>
        <v>106.53</v>
      </c>
      <c r="S1272" s="20">
        <f t="shared" si="128"/>
        <v>42160.708530092597</v>
      </c>
      <c r="T1272" s="20">
        <f t="shared" si="129"/>
        <v>42190.708530092597</v>
      </c>
      <c r="U1272">
        <f t="shared" si="130"/>
        <v>2015</v>
      </c>
    </row>
    <row r="1273" spans="1:21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21" t="s">
        <v>8320</v>
      </c>
      <c r="P1273" t="s">
        <v>8321</v>
      </c>
      <c r="Q1273">
        <f t="shared" si="127"/>
        <v>106</v>
      </c>
      <c r="R1273">
        <f t="shared" si="132"/>
        <v>184.78</v>
      </c>
      <c r="S1273" s="20">
        <f t="shared" si="128"/>
        <v>42746.057106481487</v>
      </c>
      <c r="T1273" s="20">
        <f t="shared" si="129"/>
        <v>42791.057106481487</v>
      </c>
      <c r="U1273">
        <f t="shared" si="130"/>
        <v>2017</v>
      </c>
    </row>
    <row r="1274" spans="1:21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21" t="s">
        <v>8320</v>
      </c>
      <c r="P1274" t="s">
        <v>8321</v>
      </c>
      <c r="Q1274">
        <f t="shared" si="127"/>
        <v>142</v>
      </c>
      <c r="R1274">
        <f t="shared" si="132"/>
        <v>25.13</v>
      </c>
      <c r="S1274" s="20">
        <f t="shared" si="128"/>
        <v>42188.467499999999</v>
      </c>
      <c r="T1274" s="20">
        <f t="shared" si="129"/>
        <v>42218.666666666672</v>
      </c>
      <c r="U1274">
        <f t="shared" si="130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21" t="s">
        <v>8328</v>
      </c>
      <c r="P1275" t="s">
        <v>8329</v>
      </c>
      <c r="Q1275">
        <f t="shared" si="127"/>
        <v>106</v>
      </c>
      <c r="R1275">
        <f t="shared" si="132"/>
        <v>90.28</v>
      </c>
      <c r="S1275" s="20">
        <f t="shared" si="128"/>
        <v>42141.95711805555</v>
      </c>
      <c r="T1275" s="20">
        <f t="shared" si="129"/>
        <v>42177.208333333328</v>
      </c>
      <c r="U1275">
        <f t="shared" si="130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21" t="s">
        <v>8320</v>
      </c>
      <c r="P1276" t="s">
        <v>8360</v>
      </c>
      <c r="Q1276">
        <f t="shared" si="127"/>
        <v>101</v>
      </c>
      <c r="R1276">
        <f t="shared" si="132"/>
        <v>103.17</v>
      </c>
      <c r="S1276" s="20">
        <f t="shared" si="128"/>
        <v>42163.29833333334</v>
      </c>
      <c r="T1276" s="20">
        <f t="shared" si="129"/>
        <v>42205.916666666672</v>
      </c>
      <c r="U1276">
        <f t="shared" si="130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21" t="s">
        <v>8322</v>
      </c>
      <c r="P1277" t="s">
        <v>8352</v>
      </c>
      <c r="Q1277">
        <f t="shared" si="127"/>
        <v>384</v>
      </c>
      <c r="R1277">
        <f t="shared" si="132"/>
        <v>22.12</v>
      </c>
      <c r="S1277" s="20">
        <f t="shared" si="128"/>
        <v>41719.887928240743</v>
      </c>
      <c r="T1277" s="20">
        <f t="shared" si="129"/>
        <v>41764.887928240743</v>
      </c>
      <c r="U1277">
        <f t="shared" si="130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21" t="s">
        <v>8328</v>
      </c>
      <c r="P1278" t="s">
        <v>8332</v>
      </c>
      <c r="Q1278">
        <f t="shared" si="127"/>
        <v>121</v>
      </c>
      <c r="R1278">
        <f t="shared" si="132"/>
        <v>58.6</v>
      </c>
      <c r="S1278" s="20">
        <f t="shared" si="128"/>
        <v>40939.02002314815</v>
      </c>
      <c r="T1278" s="20">
        <f t="shared" si="129"/>
        <v>40973.125</v>
      </c>
      <c r="U1278">
        <f t="shared" si="130"/>
        <v>2012</v>
      </c>
    </row>
    <row r="1279" spans="1:21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21" t="s">
        <v>8320</v>
      </c>
      <c r="P1279" t="s">
        <v>8321</v>
      </c>
      <c r="Q1279">
        <f t="shared" si="127"/>
        <v>105</v>
      </c>
      <c r="R1279">
        <f t="shared" si="132"/>
        <v>136</v>
      </c>
      <c r="S1279" s="20">
        <f t="shared" si="128"/>
        <v>42430.839398148149</v>
      </c>
      <c r="T1279" s="20">
        <f t="shared" si="129"/>
        <v>42445.165972222225</v>
      </c>
      <c r="U1279">
        <f t="shared" si="130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21" t="s">
        <v>8328</v>
      </c>
      <c r="P1280" t="s">
        <v>8329</v>
      </c>
      <c r="Q1280">
        <f t="shared" si="127"/>
        <v>105</v>
      </c>
      <c r="R1280">
        <f t="shared" si="132"/>
        <v>73.77</v>
      </c>
      <c r="S1280" s="20">
        <f t="shared" si="128"/>
        <v>42759.628599537042</v>
      </c>
      <c r="T1280" s="20">
        <f t="shared" si="129"/>
        <v>42795.083333333328</v>
      </c>
      <c r="U1280">
        <f t="shared" si="130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21" t="s">
        <v>8341</v>
      </c>
      <c r="P1281" t="s">
        <v>8342</v>
      </c>
      <c r="Q1281">
        <f t="shared" si="127"/>
        <v>22</v>
      </c>
      <c r="R1281">
        <f t="shared" si="132"/>
        <v>48.72</v>
      </c>
      <c r="S1281" s="20">
        <f t="shared" si="128"/>
        <v>42515.439421296294</v>
      </c>
      <c r="T1281" s="20">
        <f t="shared" si="129"/>
        <v>42575.439421296294</v>
      </c>
      <c r="U1281">
        <f t="shared" si="130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21" t="s">
        <v>8328</v>
      </c>
      <c r="P1282" t="s">
        <v>8330</v>
      </c>
      <c r="Q1282">
        <f t="shared" ref="Q1282:Q1345" si="133">ROUND(E1282/D1282*100,0)</f>
        <v>105</v>
      </c>
      <c r="R1282">
        <f t="shared" si="132"/>
        <v>42.72</v>
      </c>
      <c r="S1282" s="20">
        <f t="shared" ref="S1282:S1345" si="134">(((J1282/60)/60)/24)+DATE(1970,1,1)</f>
        <v>42128.820231481484</v>
      </c>
      <c r="T1282" s="20">
        <f t="shared" ref="T1282:T1345" si="135">(((I1282/60)/60)/24)+DATE(1970,1,1)</f>
        <v>42159</v>
      </c>
      <c r="U1282">
        <f t="shared" si="130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21" t="s">
        <v>8328</v>
      </c>
      <c r="P1283" t="s">
        <v>8349</v>
      </c>
      <c r="Q1283">
        <f t="shared" si="133"/>
        <v>119</v>
      </c>
      <c r="R1283">
        <f t="shared" si="132"/>
        <v>44.96</v>
      </c>
      <c r="S1283" s="20">
        <f t="shared" si="134"/>
        <v>40564.649456018517</v>
      </c>
      <c r="T1283" s="20">
        <f t="shared" si="135"/>
        <v>40596.125</v>
      </c>
      <c r="U1283">
        <f t="shared" ref="U1283:U1346" si="136">YEAR(S1283)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21" t="s">
        <v>8328</v>
      </c>
      <c r="P1284" t="s">
        <v>8332</v>
      </c>
      <c r="Q1284">
        <f t="shared" si="133"/>
        <v>119</v>
      </c>
      <c r="R1284">
        <f t="shared" si="132"/>
        <v>46.4</v>
      </c>
      <c r="S1284" s="20">
        <f t="shared" si="134"/>
        <v>40771.916701388887</v>
      </c>
      <c r="T1284" s="20">
        <f t="shared" si="135"/>
        <v>40801.916701388887</v>
      </c>
      <c r="U1284">
        <f t="shared" si="136"/>
        <v>2011</v>
      </c>
    </row>
    <row r="1285" spans="1:21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21" t="s">
        <v>8320</v>
      </c>
      <c r="P1285" t="s">
        <v>8362</v>
      </c>
      <c r="Q1285">
        <f t="shared" si="133"/>
        <v>60</v>
      </c>
      <c r="R1285">
        <f t="shared" ref="R1285:R1310" si="137">IFERROR(ROUND(E1285/L1285,2),0)</f>
        <v>174</v>
      </c>
      <c r="S1285" s="20">
        <f t="shared" si="134"/>
        <v>41968.938993055555</v>
      </c>
      <c r="T1285" s="20">
        <f t="shared" si="135"/>
        <v>41989.938993055555</v>
      </c>
      <c r="U1285">
        <f t="shared" si="136"/>
        <v>2014</v>
      </c>
    </row>
    <row r="1286" spans="1:21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21" t="s">
        <v>8320</v>
      </c>
      <c r="P1286" t="s">
        <v>8321</v>
      </c>
      <c r="Q1286">
        <f t="shared" si="133"/>
        <v>139</v>
      </c>
      <c r="R1286">
        <f t="shared" si="137"/>
        <v>62.33</v>
      </c>
      <c r="S1286" s="20">
        <f t="shared" si="134"/>
        <v>41772.685393518521</v>
      </c>
      <c r="T1286" s="20">
        <f t="shared" si="135"/>
        <v>41806.290972222225</v>
      </c>
      <c r="U1286">
        <f t="shared" si="136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21" t="s">
        <v>8328</v>
      </c>
      <c r="P1287" t="s">
        <v>8329</v>
      </c>
      <c r="Q1287">
        <f t="shared" si="133"/>
        <v>119</v>
      </c>
      <c r="R1287">
        <f t="shared" si="137"/>
        <v>63.18</v>
      </c>
      <c r="S1287" s="20">
        <f t="shared" si="134"/>
        <v>40465.655266203699</v>
      </c>
      <c r="T1287" s="20">
        <f t="shared" si="135"/>
        <v>40512.655266203699</v>
      </c>
      <c r="U1287">
        <f t="shared" si="136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21" t="s">
        <v>8328</v>
      </c>
      <c r="P1288" t="s">
        <v>8332</v>
      </c>
      <c r="Q1288">
        <f t="shared" si="133"/>
        <v>166</v>
      </c>
      <c r="R1288">
        <f t="shared" si="137"/>
        <v>46.65</v>
      </c>
      <c r="S1288" s="20">
        <f t="shared" si="134"/>
        <v>40299.239953703705</v>
      </c>
      <c r="T1288" s="20">
        <f t="shared" si="135"/>
        <v>40330.207638888889</v>
      </c>
      <c r="U1288">
        <f t="shared" si="136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21" t="s">
        <v>8328</v>
      </c>
      <c r="P1289" t="s">
        <v>8329</v>
      </c>
      <c r="Q1289">
        <f t="shared" si="133"/>
        <v>104</v>
      </c>
      <c r="R1289">
        <f t="shared" si="137"/>
        <v>79.83</v>
      </c>
      <c r="S1289" s="20">
        <f t="shared" si="134"/>
        <v>41628.833680555559</v>
      </c>
      <c r="T1289" s="20">
        <f t="shared" si="135"/>
        <v>41658.833680555559</v>
      </c>
      <c r="U1289">
        <f t="shared" si="136"/>
        <v>2013</v>
      </c>
    </row>
    <row r="1290" spans="1:21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21" t="s">
        <v>8320</v>
      </c>
      <c r="P1290" t="s">
        <v>8321</v>
      </c>
      <c r="Q1290">
        <f t="shared" si="133"/>
        <v>138</v>
      </c>
      <c r="R1290">
        <f t="shared" si="137"/>
        <v>51.88</v>
      </c>
      <c r="S1290" s="20">
        <f t="shared" si="134"/>
        <v>41796.771597222221</v>
      </c>
      <c r="T1290" s="20">
        <f t="shared" si="135"/>
        <v>41826.771597222221</v>
      </c>
      <c r="U1290">
        <f t="shared" si="136"/>
        <v>2014</v>
      </c>
    </row>
    <row r="1291" spans="1:21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21" t="s">
        <v>8320</v>
      </c>
      <c r="P1291" t="s">
        <v>8321</v>
      </c>
      <c r="Q1291">
        <f t="shared" si="133"/>
        <v>138</v>
      </c>
      <c r="R1291">
        <f t="shared" si="137"/>
        <v>109.08</v>
      </c>
      <c r="S1291" s="20">
        <f t="shared" si="134"/>
        <v>42685.974004629628</v>
      </c>
      <c r="T1291" s="20">
        <f t="shared" si="135"/>
        <v>42710.974004629628</v>
      </c>
      <c r="U1291">
        <f t="shared" si="136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21" t="s">
        <v>8328</v>
      </c>
      <c r="P1292" t="s">
        <v>8329</v>
      </c>
      <c r="Q1292">
        <f t="shared" si="133"/>
        <v>104</v>
      </c>
      <c r="R1292">
        <f t="shared" si="137"/>
        <v>76.67</v>
      </c>
      <c r="S1292" s="20">
        <f t="shared" si="134"/>
        <v>41852.730219907404</v>
      </c>
      <c r="T1292" s="20">
        <f t="shared" si="135"/>
        <v>41882.730219907404</v>
      </c>
      <c r="U1292">
        <f t="shared" si="136"/>
        <v>2014</v>
      </c>
    </row>
    <row r="1293" spans="1:21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21" t="s">
        <v>8320</v>
      </c>
      <c r="P1293" t="s">
        <v>8321</v>
      </c>
      <c r="Q1293">
        <f t="shared" si="133"/>
        <v>103</v>
      </c>
      <c r="R1293">
        <f t="shared" si="137"/>
        <v>36.61</v>
      </c>
      <c r="S1293" s="20">
        <f t="shared" si="134"/>
        <v>42155.696793981479</v>
      </c>
      <c r="T1293" s="20">
        <f t="shared" si="135"/>
        <v>42190.696793981479</v>
      </c>
      <c r="U1293">
        <f t="shared" si="136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21" t="s">
        <v>8341</v>
      </c>
      <c r="P1294" t="s">
        <v>8342</v>
      </c>
      <c r="Q1294">
        <f t="shared" si="133"/>
        <v>176</v>
      </c>
      <c r="R1294">
        <f t="shared" si="137"/>
        <v>56.64</v>
      </c>
      <c r="S1294" s="20">
        <f t="shared" si="134"/>
        <v>41941.802384259259</v>
      </c>
      <c r="T1294" s="20">
        <f t="shared" si="135"/>
        <v>41974.125</v>
      </c>
      <c r="U1294">
        <f t="shared" si="136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21" t="s">
        <v>8339</v>
      </c>
      <c r="P1295" t="s">
        <v>8355</v>
      </c>
      <c r="Q1295">
        <f t="shared" si="133"/>
        <v>39</v>
      </c>
      <c r="R1295">
        <f t="shared" si="137"/>
        <v>64.53</v>
      </c>
      <c r="S1295" s="20">
        <f t="shared" si="134"/>
        <v>42799.260428240741</v>
      </c>
      <c r="T1295" s="20">
        <f t="shared" si="135"/>
        <v>42829.21876157407</v>
      </c>
      <c r="U1295">
        <f t="shared" si="136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21" t="s">
        <v>8313</v>
      </c>
      <c r="P1296" t="s">
        <v>8318</v>
      </c>
      <c r="Q1296">
        <f t="shared" si="133"/>
        <v>137</v>
      </c>
      <c r="R1296">
        <f t="shared" si="137"/>
        <v>50.29</v>
      </c>
      <c r="S1296" s="20">
        <f t="shared" si="134"/>
        <v>41032.071134259262</v>
      </c>
      <c r="T1296" s="20">
        <f t="shared" si="135"/>
        <v>41062.071134259262</v>
      </c>
      <c r="U1296">
        <f t="shared" si="136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21" t="s">
        <v>8328</v>
      </c>
      <c r="P1297" t="s">
        <v>8329</v>
      </c>
      <c r="Q1297">
        <f t="shared" si="133"/>
        <v>103</v>
      </c>
      <c r="R1297">
        <f t="shared" si="137"/>
        <v>65.38</v>
      </c>
      <c r="S1297" s="20">
        <f t="shared" si="134"/>
        <v>42465.542905092589</v>
      </c>
      <c r="T1297" s="20">
        <f t="shared" si="135"/>
        <v>42495.542905092589</v>
      </c>
      <c r="U1297">
        <f t="shared" si="136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21" t="s">
        <v>8328</v>
      </c>
      <c r="P1298" t="s">
        <v>8329</v>
      </c>
      <c r="Q1298">
        <f t="shared" si="133"/>
        <v>103</v>
      </c>
      <c r="R1298">
        <f t="shared" si="137"/>
        <v>62.17</v>
      </c>
      <c r="S1298" s="20">
        <f t="shared" si="134"/>
        <v>41451.062905092593</v>
      </c>
      <c r="T1298" s="20">
        <f t="shared" si="135"/>
        <v>41481.062905092593</v>
      </c>
      <c r="U1298">
        <f t="shared" si="136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21" t="s">
        <v>8341</v>
      </c>
      <c r="P1299" t="s">
        <v>8348</v>
      </c>
      <c r="Q1299">
        <f t="shared" si="133"/>
        <v>29</v>
      </c>
      <c r="R1299">
        <f t="shared" si="137"/>
        <v>44.48</v>
      </c>
      <c r="S1299" s="20">
        <f t="shared" si="134"/>
        <v>42433.726168981477</v>
      </c>
      <c r="T1299" s="20">
        <f t="shared" si="135"/>
        <v>42463.68450231482</v>
      </c>
      <c r="U1299">
        <f t="shared" si="136"/>
        <v>2016</v>
      </c>
    </row>
    <row r="1300" spans="1:21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21" t="s">
        <v>8320</v>
      </c>
      <c r="P1300" t="s">
        <v>8321</v>
      </c>
      <c r="Q1300">
        <f t="shared" si="133"/>
        <v>102</v>
      </c>
      <c r="R1300">
        <f t="shared" si="137"/>
        <v>85.21</v>
      </c>
      <c r="S1300" s="20">
        <f t="shared" si="134"/>
        <v>42044.184988425928</v>
      </c>
      <c r="T1300" s="20">
        <f t="shared" si="135"/>
        <v>42074.143321759257</v>
      </c>
      <c r="U1300">
        <f t="shared" si="136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21" t="s">
        <v>8328</v>
      </c>
      <c r="P1301" t="s">
        <v>8357</v>
      </c>
      <c r="Q1301">
        <f t="shared" si="133"/>
        <v>102</v>
      </c>
      <c r="R1301">
        <f t="shared" si="137"/>
        <v>57.54</v>
      </c>
      <c r="S1301" s="20">
        <f t="shared" si="134"/>
        <v>41546.75105324074</v>
      </c>
      <c r="T1301" s="20">
        <f t="shared" si="135"/>
        <v>41565.165972222225</v>
      </c>
      <c r="U1301">
        <f t="shared" si="136"/>
        <v>2013</v>
      </c>
    </row>
    <row r="1302" spans="1:21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21" t="s">
        <v>8320</v>
      </c>
      <c r="P1302" t="s">
        <v>8321</v>
      </c>
      <c r="Q1302">
        <f t="shared" si="133"/>
        <v>136</v>
      </c>
      <c r="R1302">
        <f t="shared" si="137"/>
        <v>46.42</v>
      </c>
      <c r="S1302" s="20">
        <f t="shared" si="134"/>
        <v>42102.743773148148</v>
      </c>
      <c r="T1302" s="20">
        <f t="shared" si="135"/>
        <v>42123.743773148148</v>
      </c>
      <c r="U1302">
        <f t="shared" si="136"/>
        <v>2015</v>
      </c>
    </row>
    <row r="1303" spans="1:21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21" t="s">
        <v>8320</v>
      </c>
      <c r="P1303" t="s">
        <v>8321</v>
      </c>
      <c r="Q1303">
        <f t="shared" si="133"/>
        <v>102</v>
      </c>
      <c r="R1303">
        <f t="shared" si="137"/>
        <v>204.05</v>
      </c>
      <c r="S1303" s="20">
        <f t="shared" si="134"/>
        <v>42186.855879629627</v>
      </c>
      <c r="T1303" s="20">
        <f t="shared" si="135"/>
        <v>42216.855879629627</v>
      </c>
      <c r="U1303">
        <f t="shared" si="136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21" t="s">
        <v>8339</v>
      </c>
      <c r="P1304" t="s">
        <v>8355</v>
      </c>
      <c r="Q1304">
        <f t="shared" si="133"/>
        <v>102</v>
      </c>
      <c r="R1304">
        <f t="shared" si="137"/>
        <v>60.87</v>
      </c>
      <c r="S1304" s="20">
        <f t="shared" si="134"/>
        <v>41918.670115740737</v>
      </c>
      <c r="T1304" s="20">
        <f t="shared" si="135"/>
        <v>41948.731944444444</v>
      </c>
      <c r="U1304">
        <f t="shared" si="136"/>
        <v>2014</v>
      </c>
    </row>
    <row r="1305" spans="1:21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21" t="s">
        <v>8320</v>
      </c>
      <c r="P1305" t="s">
        <v>8321</v>
      </c>
      <c r="Q1305">
        <f t="shared" si="133"/>
        <v>102</v>
      </c>
      <c r="R1305">
        <f t="shared" si="137"/>
        <v>84.85</v>
      </c>
      <c r="S1305" s="20">
        <f t="shared" si="134"/>
        <v>41846.667326388888</v>
      </c>
      <c r="T1305" s="20">
        <f t="shared" si="135"/>
        <v>41867.667326388888</v>
      </c>
      <c r="U1305">
        <f t="shared" si="136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21" t="s">
        <v>8328</v>
      </c>
      <c r="P1306" t="s">
        <v>8329</v>
      </c>
      <c r="Q1306">
        <f t="shared" si="133"/>
        <v>203</v>
      </c>
      <c r="R1306">
        <f t="shared" si="137"/>
        <v>30.58</v>
      </c>
      <c r="S1306" s="20">
        <f t="shared" si="134"/>
        <v>42568.759374999994</v>
      </c>
      <c r="T1306" s="20">
        <f t="shared" si="135"/>
        <v>42583.759374999994</v>
      </c>
      <c r="U1306">
        <f t="shared" si="136"/>
        <v>2016</v>
      </c>
    </row>
    <row r="1307" spans="1:21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21" t="s">
        <v>8320</v>
      </c>
      <c r="P1307" t="s">
        <v>8321</v>
      </c>
      <c r="Q1307">
        <f t="shared" si="133"/>
        <v>41</v>
      </c>
      <c r="R1307">
        <f t="shared" si="137"/>
        <v>81.319999999999993</v>
      </c>
      <c r="S1307" s="20">
        <f t="shared" si="134"/>
        <v>41766.617291666669</v>
      </c>
      <c r="T1307" s="20">
        <f t="shared" si="135"/>
        <v>41793.290972222225</v>
      </c>
      <c r="U1307">
        <f t="shared" si="136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21" t="s">
        <v>8328</v>
      </c>
      <c r="P1308" t="s">
        <v>8329</v>
      </c>
      <c r="Q1308">
        <f t="shared" si="133"/>
        <v>102</v>
      </c>
      <c r="R1308">
        <f t="shared" si="137"/>
        <v>86.49</v>
      </c>
      <c r="S1308" s="20">
        <f t="shared" si="134"/>
        <v>40750.340902777774</v>
      </c>
      <c r="T1308" s="20">
        <f t="shared" si="135"/>
        <v>40810.340902777774</v>
      </c>
      <c r="U1308">
        <f t="shared" si="136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21" t="s">
        <v>8320</v>
      </c>
      <c r="P1309" t="s">
        <v>8362</v>
      </c>
      <c r="Q1309">
        <f t="shared" si="133"/>
        <v>101</v>
      </c>
      <c r="R1309">
        <f t="shared" si="137"/>
        <v>126.72</v>
      </c>
      <c r="S1309" s="20">
        <f t="shared" si="134"/>
        <v>42004.703865740739</v>
      </c>
      <c r="T1309" s="20">
        <f t="shared" si="135"/>
        <v>42034.703865740739</v>
      </c>
      <c r="U1309">
        <f t="shared" si="136"/>
        <v>2014</v>
      </c>
    </row>
    <row r="1310" spans="1:21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21" t="s">
        <v>8320</v>
      </c>
      <c r="P1310" t="s">
        <v>8321</v>
      </c>
      <c r="Q1310">
        <f t="shared" si="133"/>
        <v>108</v>
      </c>
      <c r="R1310">
        <f t="shared" si="137"/>
        <v>46.61</v>
      </c>
      <c r="S1310" s="20">
        <f t="shared" si="134"/>
        <v>41884.056747685187</v>
      </c>
      <c r="T1310" s="20">
        <f t="shared" si="135"/>
        <v>41903.083333333336</v>
      </c>
      <c r="U1310">
        <f t="shared" si="136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21" t="s">
        <v>8313</v>
      </c>
      <c r="P1311" t="s">
        <v>8314</v>
      </c>
      <c r="Q1311">
        <f t="shared" si="133"/>
        <v>101</v>
      </c>
      <c r="R1311">
        <f>ROUND(E1311/L1311,2)</f>
        <v>76.45</v>
      </c>
      <c r="S1311" s="20">
        <f t="shared" si="134"/>
        <v>41842.292997685188</v>
      </c>
      <c r="T1311" s="20">
        <f t="shared" si="135"/>
        <v>41872.292997685188</v>
      </c>
      <c r="U1311">
        <f t="shared" si="136"/>
        <v>2014</v>
      </c>
    </row>
    <row r="1312" spans="1:21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21" t="s">
        <v>8320</v>
      </c>
      <c r="P1312" t="s">
        <v>8321</v>
      </c>
      <c r="Q1312">
        <f t="shared" si="133"/>
        <v>119</v>
      </c>
      <c r="R1312">
        <f>IFERROR(ROUND(E1312/L1312,2),0)</f>
        <v>176.09</v>
      </c>
      <c r="S1312" s="20">
        <f t="shared" si="134"/>
        <v>41964.716319444444</v>
      </c>
      <c r="T1312" s="20">
        <f t="shared" si="135"/>
        <v>41994.716319444444</v>
      </c>
      <c r="U1312">
        <f t="shared" si="136"/>
        <v>2014</v>
      </c>
    </row>
    <row r="1313" spans="1:21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21" t="s">
        <v>8320</v>
      </c>
      <c r="P1313" t="s">
        <v>8321</v>
      </c>
      <c r="Q1313">
        <f t="shared" si="133"/>
        <v>135</v>
      </c>
      <c r="R1313">
        <f>IFERROR(ROUND(E1313/L1313,2),0)</f>
        <v>168.75</v>
      </c>
      <c r="S1313" s="20">
        <f t="shared" si="134"/>
        <v>42483.675208333334</v>
      </c>
      <c r="T1313" s="20">
        <f t="shared" si="135"/>
        <v>42522.789583333331</v>
      </c>
      <c r="U1313">
        <f t="shared" si="136"/>
        <v>2016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21" t="s">
        <v>8341</v>
      </c>
      <c r="P1314" t="s">
        <v>8342</v>
      </c>
      <c r="Q1314">
        <f t="shared" si="133"/>
        <v>108</v>
      </c>
      <c r="R1314">
        <f>IFERROR(ROUND(E1314/L1314,2),0)</f>
        <v>56.98</v>
      </c>
      <c r="S1314" s="20">
        <f t="shared" si="134"/>
        <v>42606.347233796296</v>
      </c>
      <c r="T1314" s="20">
        <f t="shared" si="135"/>
        <v>42666.347233796296</v>
      </c>
      <c r="U1314">
        <f t="shared" si="136"/>
        <v>2016</v>
      </c>
    </row>
    <row r="1315" spans="1:21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21" t="s">
        <v>8320</v>
      </c>
      <c r="P1315" t="s">
        <v>8321</v>
      </c>
      <c r="Q1315">
        <f t="shared" si="133"/>
        <v>101</v>
      </c>
      <c r="R1315">
        <f>IFERROR(ROUND(E1315/L1315,2),0)</f>
        <v>98.54</v>
      </c>
      <c r="S1315" s="20">
        <f t="shared" si="134"/>
        <v>41829.788252314815</v>
      </c>
      <c r="T1315" s="20">
        <f t="shared" si="135"/>
        <v>41839.208333333336</v>
      </c>
      <c r="U1315">
        <f t="shared" si="136"/>
        <v>2014</v>
      </c>
    </row>
    <row r="1316" spans="1:21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21" t="s">
        <v>8313</v>
      </c>
      <c r="P1316" t="s">
        <v>8315</v>
      </c>
      <c r="Q1316">
        <f t="shared" si="133"/>
        <v>115</v>
      </c>
      <c r="R1316">
        <f>ROUND(E1316/L1316,2)</f>
        <v>85.96</v>
      </c>
      <c r="S1316" s="20">
        <f t="shared" si="134"/>
        <v>41357.209166666667</v>
      </c>
      <c r="T1316" s="20">
        <f t="shared" si="135"/>
        <v>41387.209166666667</v>
      </c>
      <c r="U1316">
        <f t="shared" si="136"/>
        <v>2013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21" t="s">
        <v>8328</v>
      </c>
      <c r="P1317" t="s">
        <v>8329</v>
      </c>
      <c r="Q1317">
        <f t="shared" si="133"/>
        <v>101</v>
      </c>
      <c r="R1317">
        <f t="shared" ref="R1317:R1328" si="138">IFERROR(ROUND(E1317/L1317,2),0)</f>
        <v>45.88</v>
      </c>
      <c r="S1317" s="20">
        <f t="shared" si="134"/>
        <v>41774.737060185187</v>
      </c>
      <c r="T1317" s="20">
        <f t="shared" si="135"/>
        <v>41807.737060185187</v>
      </c>
      <c r="U1317">
        <f t="shared" si="136"/>
        <v>2014</v>
      </c>
    </row>
    <row r="1318" spans="1:21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21" t="s">
        <v>8320</v>
      </c>
      <c r="P1318" t="s">
        <v>8321</v>
      </c>
      <c r="Q1318">
        <f t="shared" si="133"/>
        <v>101</v>
      </c>
      <c r="R1318">
        <f t="shared" si="138"/>
        <v>72.05</v>
      </c>
      <c r="S1318" s="20">
        <f t="shared" si="134"/>
        <v>41752.83457175926</v>
      </c>
      <c r="T1318" s="20">
        <f t="shared" si="135"/>
        <v>41782.83457175926</v>
      </c>
      <c r="U1318">
        <f t="shared" si="136"/>
        <v>2014</v>
      </c>
    </row>
    <row r="1319" spans="1:21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21" t="s">
        <v>8320</v>
      </c>
      <c r="P1319" t="s">
        <v>8321</v>
      </c>
      <c r="Q1319">
        <f t="shared" si="133"/>
        <v>101</v>
      </c>
      <c r="R1319">
        <f t="shared" si="138"/>
        <v>310</v>
      </c>
      <c r="S1319" s="20">
        <f t="shared" si="134"/>
        <v>42102.866307870368</v>
      </c>
      <c r="T1319" s="20">
        <f t="shared" si="135"/>
        <v>42133.866307870368</v>
      </c>
      <c r="U1319">
        <f t="shared" si="136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21" t="s">
        <v>8328</v>
      </c>
      <c r="P1320" t="s">
        <v>8332</v>
      </c>
      <c r="Q1320">
        <f t="shared" si="133"/>
        <v>101</v>
      </c>
      <c r="R1320">
        <f t="shared" si="138"/>
        <v>115.09</v>
      </c>
      <c r="S1320" s="20">
        <f t="shared" si="134"/>
        <v>40860.67050925926</v>
      </c>
      <c r="T1320" s="20">
        <f t="shared" si="135"/>
        <v>40891.207638888889</v>
      </c>
      <c r="U1320">
        <f t="shared" si="136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21" t="s">
        <v>8328</v>
      </c>
      <c r="P1321" t="s">
        <v>8349</v>
      </c>
      <c r="Q1321">
        <f t="shared" si="133"/>
        <v>161</v>
      </c>
      <c r="R1321">
        <f t="shared" si="138"/>
        <v>41.04</v>
      </c>
      <c r="S1321" s="20">
        <f t="shared" si="134"/>
        <v>41331.253159722226</v>
      </c>
      <c r="T1321" s="20">
        <f t="shared" si="135"/>
        <v>41361.211493055554</v>
      </c>
      <c r="U1321">
        <f t="shared" si="136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21" t="s">
        <v>8328</v>
      </c>
      <c r="P1322" t="s">
        <v>8329</v>
      </c>
      <c r="Q1322">
        <f t="shared" si="133"/>
        <v>115</v>
      </c>
      <c r="R1322">
        <f t="shared" si="138"/>
        <v>46.22</v>
      </c>
      <c r="S1322" s="20">
        <f t="shared" si="134"/>
        <v>41882.590127314819</v>
      </c>
      <c r="T1322" s="20">
        <f t="shared" si="135"/>
        <v>41912.590127314819</v>
      </c>
      <c r="U1322">
        <f t="shared" si="136"/>
        <v>2014</v>
      </c>
    </row>
    <row r="1323" spans="1:21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21" t="s">
        <v>8320</v>
      </c>
      <c r="P1323" t="s">
        <v>8321</v>
      </c>
      <c r="Q1323">
        <f t="shared" si="133"/>
        <v>100</v>
      </c>
      <c r="R1323">
        <f t="shared" si="138"/>
        <v>65.87</v>
      </c>
      <c r="S1323" s="20">
        <f t="shared" si="134"/>
        <v>42561.154664351852</v>
      </c>
      <c r="T1323" s="20">
        <f t="shared" si="135"/>
        <v>42592.166666666672</v>
      </c>
      <c r="U1323">
        <f t="shared" si="136"/>
        <v>2016</v>
      </c>
    </row>
    <row r="1324" spans="1:21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21" t="s">
        <v>8320</v>
      </c>
      <c r="P1324" t="s">
        <v>8321</v>
      </c>
      <c r="Q1324">
        <f t="shared" si="133"/>
        <v>100</v>
      </c>
      <c r="R1324">
        <f t="shared" si="138"/>
        <v>34.92</v>
      </c>
      <c r="S1324" s="20">
        <f t="shared" si="134"/>
        <v>42734.789444444439</v>
      </c>
      <c r="T1324" s="20">
        <f t="shared" si="135"/>
        <v>42767.979861111111</v>
      </c>
      <c r="U1324">
        <f t="shared" si="136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21" t="s">
        <v>8328</v>
      </c>
      <c r="P1325" t="s">
        <v>8332</v>
      </c>
      <c r="Q1325">
        <f t="shared" si="133"/>
        <v>115</v>
      </c>
      <c r="R1325">
        <f t="shared" si="138"/>
        <v>72.91</v>
      </c>
      <c r="S1325" s="20">
        <f t="shared" si="134"/>
        <v>41004.156886574077</v>
      </c>
      <c r="T1325" s="20">
        <f t="shared" si="135"/>
        <v>41045.207638888889</v>
      </c>
      <c r="U1325">
        <f t="shared" si="136"/>
        <v>2012</v>
      </c>
    </row>
    <row r="1326" spans="1:21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21" t="s">
        <v>8320</v>
      </c>
      <c r="P1326" t="s">
        <v>8321</v>
      </c>
      <c r="Q1326">
        <f t="shared" si="133"/>
        <v>100</v>
      </c>
      <c r="R1326">
        <f t="shared" si="138"/>
        <v>121.36</v>
      </c>
      <c r="S1326" s="20">
        <f t="shared" si="134"/>
        <v>41995.870486111111</v>
      </c>
      <c r="T1326" s="20">
        <f t="shared" si="135"/>
        <v>42015.870486111111</v>
      </c>
      <c r="U1326">
        <f t="shared" si="136"/>
        <v>2014</v>
      </c>
    </row>
    <row r="1327" spans="1:21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21" t="s">
        <v>8320</v>
      </c>
      <c r="P1327" t="s">
        <v>8321</v>
      </c>
      <c r="Q1327">
        <f t="shared" si="133"/>
        <v>133</v>
      </c>
      <c r="R1327">
        <f t="shared" si="138"/>
        <v>57.2</v>
      </c>
      <c r="S1327" s="20">
        <f t="shared" si="134"/>
        <v>42538.73583333334</v>
      </c>
      <c r="T1327" s="20">
        <f t="shared" si="135"/>
        <v>42583.290972222225</v>
      </c>
      <c r="U1327">
        <f t="shared" si="136"/>
        <v>2016</v>
      </c>
    </row>
    <row r="1328" spans="1:21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21" t="s">
        <v>8320</v>
      </c>
      <c r="P1328" t="s">
        <v>8321</v>
      </c>
      <c r="Q1328">
        <f t="shared" si="133"/>
        <v>100</v>
      </c>
      <c r="R1328">
        <f t="shared" si="138"/>
        <v>81.67</v>
      </c>
      <c r="S1328" s="20">
        <f t="shared" si="134"/>
        <v>42447.894432870366</v>
      </c>
      <c r="T1328" s="20">
        <f t="shared" si="135"/>
        <v>42507.894432870366</v>
      </c>
      <c r="U1328">
        <f t="shared" si="136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21" t="s">
        <v>8313</v>
      </c>
      <c r="P1329" t="s">
        <v>8315</v>
      </c>
      <c r="Q1329">
        <f t="shared" si="133"/>
        <v>100</v>
      </c>
      <c r="R1329">
        <f>ROUND(E1329/L1329,2)</f>
        <v>40.01</v>
      </c>
      <c r="S1329" s="20">
        <f t="shared" si="134"/>
        <v>40795.820150462961</v>
      </c>
      <c r="T1329" s="20">
        <f t="shared" si="135"/>
        <v>40825.820150462961</v>
      </c>
      <c r="U1329">
        <f t="shared" si="136"/>
        <v>2011</v>
      </c>
    </row>
    <row r="1330" spans="1:21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21" t="s">
        <v>8320</v>
      </c>
      <c r="P1330" t="s">
        <v>8321</v>
      </c>
      <c r="Q1330">
        <f t="shared" si="133"/>
        <v>105</v>
      </c>
      <c r="R1330">
        <f t="shared" ref="R1330:R1335" si="139">IFERROR(ROUND(E1330/L1330,2),0)</f>
        <v>114.29</v>
      </c>
      <c r="S1330" s="20">
        <f t="shared" si="134"/>
        <v>42268.009224537032</v>
      </c>
      <c r="T1330" s="20">
        <f t="shared" si="135"/>
        <v>42303.009224537032</v>
      </c>
      <c r="U1330">
        <f t="shared" si="136"/>
        <v>2015</v>
      </c>
    </row>
    <row r="1331" spans="1:21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21" t="s">
        <v>8320</v>
      </c>
      <c r="P1331" t="s">
        <v>8321</v>
      </c>
      <c r="Q1331">
        <f t="shared" si="133"/>
        <v>100</v>
      </c>
      <c r="R1331">
        <f t="shared" si="139"/>
        <v>129.03</v>
      </c>
      <c r="S1331" s="20">
        <f t="shared" si="134"/>
        <v>42676.065150462964</v>
      </c>
      <c r="T1331" s="20">
        <f t="shared" si="135"/>
        <v>42721.290972222225</v>
      </c>
      <c r="U1331">
        <f t="shared" si="136"/>
        <v>2016</v>
      </c>
    </row>
    <row r="1332" spans="1:21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21" t="s">
        <v>8320</v>
      </c>
      <c r="P1332" t="s">
        <v>8321</v>
      </c>
      <c r="Q1332">
        <f t="shared" si="133"/>
        <v>100</v>
      </c>
      <c r="R1332">
        <f t="shared" si="139"/>
        <v>307.69</v>
      </c>
      <c r="S1332" s="20">
        <f t="shared" si="134"/>
        <v>41794.817523148151</v>
      </c>
      <c r="T1332" s="20">
        <f t="shared" si="135"/>
        <v>41824.458333333336</v>
      </c>
      <c r="U1332">
        <f t="shared" si="136"/>
        <v>2014</v>
      </c>
    </row>
    <row r="1333" spans="1:21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21" t="s">
        <v>8320</v>
      </c>
      <c r="P1333" t="s">
        <v>8360</v>
      </c>
      <c r="Q1333">
        <f t="shared" si="133"/>
        <v>107</v>
      </c>
      <c r="R1333">
        <f t="shared" si="139"/>
        <v>74.069999999999993</v>
      </c>
      <c r="S1333" s="20">
        <f t="shared" si="134"/>
        <v>42139.014525462961</v>
      </c>
      <c r="T1333" s="20">
        <f t="shared" si="135"/>
        <v>42169.014525462961</v>
      </c>
      <c r="U1333">
        <f t="shared" si="136"/>
        <v>2015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21" t="s">
        <v>8341</v>
      </c>
      <c r="P1334" t="s">
        <v>8342</v>
      </c>
      <c r="Q1334">
        <f t="shared" si="133"/>
        <v>36</v>
      </c>
      <c r="R1334">
        <f t="shared" si="139"/>
        <v>104.89</v>
      </c>
      <c r="S1334" s="20">
        <f t="shared" si="134"/>
        <v>42585.691898148143</v>
      </c>
      <c r="T1334" s="20">
        <f t="shared" si="135"/>
        <v>42615.691898148143</v>
      </c>
      <c r="U1334">
        <f t="shared" si="136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21" t="s">
        <v>8313</v>
      </c>
      <c r="P1335" t="s">
        <v>8318</v>
      </c>
      <c r="Q1335">
        <f t="shared" si="133"/>
        <v>114</v>
      </c>
      <c r="R1335">
        <f t="shared" si="139"/>
        <v>47.4</v>
      </c>
      <c r="S1335" s="20">
        <f t="shared" si="134"/>
        <v>40213.323599537034</v>
      </c>
      <c r="T1335" s="20">
        <f t="shared" si="135"/>
        <v>40253.29583333333</v>
      </c>
      <c r="U1335">
        <f t="shared" si="136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21" t="s">
        <v>8313</v>
      </c>
      <c r="P1336" t="s">
        <v>8315</v>
      </c>
      <c r="Q1336">
        <f t="shared" si="133"/>
        <v>114</v>
      </c>
      <c r="R1336">
        <f>ROUND(E1336/L1336,2)</f>
        <v>69.790000000000006</v>
      </c>
      <c r="S1336" s="20">
        <f t="shared" si="134"/>
        <v>40595.497164351851</v>
      </c>
      <c r="T1336" s="20">
        <f t="shared" si="135"/>
        <v>40641.455497685187</v>
      </c>
      <c r="U1336">
        <f t="shared" si="136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21" t="s">
        <v>8325</v>
      </c>
      <c r="P1337" t="s">
        <v>8326</v>
      </c>
      <c r="Q1337">
        <f t="shared" si="133"/>
        <v>179</v>
      </c>
      <c r="R1337">
        <f t="shared" ref="R1337:R1370" si="140">IFERROR(ROUND(E1337/L1337,2),0)</f>
        <v>53.73</v>
      </c>
      <c r="S1337" s="20">
        <f t="shared" si="134"/>
        <v>41367.572280092594</v>
      </c>
      <c r="T1337" s="20">
        <f t="shared" si="135"/>
        <v>41397.572280092594</v>
      </c>
      <c r="U1337">
        <f t="shared" si="136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21" t="s">
        <v>8328</v>
      </c>
      <c r="P1338" t="s">
        <v>8332</v>
      </c>
      <c r="Q1338">
        <f t="shared" si="133"/>
        <v>132</v>
      </c>
      <c r="R1338">
        <f t="shared" si="140"/>
        <v>63.03</v>
      </c>
      <c r="S1338" s="20">
        <f t="shared" si="134"/>
        <v>42173.746342592596</v>
      </c>
      <c r="T1338" s="20">
        <f t="shared" si="135"/>
        <v>42187.152777777781</v>
      </c>
      <c r="U1338">
        <f t="shared" si="136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21" t="s">
        <v>8328</v>
      </c>
      <c r="P1339" t="s">
        <v>8329</v>
      </c>
      <c r="Q1339">
        <f t="shared" si="133"/>
        <v>132</v>
      </c>
      <c r="R1339">
        <f t="shared" si="140"/>
        <v>70.63</v>
      </c>
      <c r="S1339" s="20">
        <f t="shared" si="134"/>
        <v>40778.770011574074</v>
      </c>
      <c r="T1339" s="20">
        <f t="shared" si="135"/>
        <v>40808.770011574074</v>
      </c>
      <c r="U1339">
        <f t="shared" si="136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21" t="s">
        <v>8320</v>
      </c>
      <c r="P1340" t="s">
        <v>8360</v>
      </c>
      <c r="Q1340">
        <f t="shared" si="133"/>
        <v>101</v>
      </c>
      <c r="R1340">
        <f t="shared" si="140"/>
        <v>53.95</v>
      </c>
      <c r="S1340" s="20">
        <f t="shared" si="134"/>
        <v>41780.745254629634</v>
      </c>
      <c r="T1340" s="20">
        <f t="shared" si="135"/>
        <v>41810.917361111111</v>
      </c>
      <c r="U1340">
        <f t="shared" si="136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21" t="s">
        <v>8328</v>
      </c>
      <c r="P1341" t="s">
        <v>8332</v>
      </c>
      <c r="Q1341">
        <f t="shared" si="133"/>
        <v>171</v>
      </c>
      <c r="R1341">
        <f t="shared" si="140"/>
        <v>46.18</v>
      </c>
      <c r="S1341" s="20">
        <f t="shared" si="134"/>
        <v>41605.868449074071</v>
      </c>
      <c r="T1341" s="20">
        <f t="shared" si="135"/>
        <v>41639.291666666664</v>
      </c>
      <c r="U1341">
        <f t="shared" si="136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21" t="s">
        <v>8328</v>
      </c>
      <c r="P1342" t="s">
        <v>8329</v>
      </c>
      <c r="Q1342">
        <f t="shared" si="133"/>
        <v>112</v>
      </c>
      <c r="R1342">
        <f t="shared" si="140"/>
        <v>47.76</v>
      </c>
      <c r="S1342" s="20">
        <f t="shared" si="134"/>
        <v>42719.90834490741</v>
      </c>
      <c r="T1342" s="20">
        <f t="shared" si="135"/>
        <v>42749.90834490741</v>
      </c>
      <c r="U1342">
        <f t="shared" si="136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21" t="s">
        <v>8328</v>
      </c>
      <c r="P1343" t="s">
        <v>8357</v>
      </c>
      <c r="Q1343">
        <f t="shared" si="133"/>
        <v>112</v>
      </c>
      <c r="R1343">
        <f t="shared" si="140"/>
        <v>60.15</v>
      </c>
      <c r="S1343" s="20">
        <f t="shared" si="134"/>
        <v>41524.858553240738</v>
      </c>
      <c r="T1343" s="20">
        <f t="shared" si="135"/>
        <v>41552.208333333336</v>
      </c>
      <c r="U1343">
        <f t="shared" si="136"/>
        <v>2013</v>
      </c>
    </row>
    <row r="1344" spans="1:21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21" t="s">
        <v>8320</v>
      </c>
      <c r="P1344" t="s">
        <v>8321</v>
      </c>
      <c r="Q1344">
        <f t="shared" si="133"/>
        <v>130</v>
      </c>
      <c r="R1344">
        <f t="shared" si="140"/>
        <v>61.06</v>
      </c>
      <c r="S1344" s="20">
        <f t="shared" si="134"/>
        <v>42566.604826388888</v>
      </c>
      <c r="T1344" s="20">
        <f t="shared" si="135"/>
        <v>42596.604826388888</v>
      </c>
      <c r="U1344">
        <f t="shared" si="136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21" t="s">
        <v>8328</v>
      </c>
      <c r="P1345" t="s">
        <v>8357</v>
      </c>
      <c r="Q1345">
        <f t="shared" si="133"/>
        <v>195</v>
      </c>
      <c r="R1345">
        <f t="shared" si="140"/>
        <v>64.03</v>
      </c>
      <c r="S1345" s="20">
        <f t="shared" si="134"/>
        <v>42027.13817129629</v>
      </c>
      <c r="T1345" s="20">
        <f t="shared" si="135"/>
        <v>42062.020833333328</v>
      </c>
      <c r="U1345">
        <f t="shared" si="136"/>
        <v>2015</v>
      </c>
    </row>
    <row r="1346" spans="1:21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21" t="s">
        <v>8320</v>
      </c>
      <c r="P1346" t="s">
        <v>8321</v>
      </c>
      <c r="Q1346">
        <f t="shared" ref="Q1346:Q1409" si="141">ROUND(E1346/D1346*100,0)</f>
        <v>78</v>
      </c>
      <c r="R1346">
        <f t="shared" si="140"/>
        <v>105.54</v>
      </c>
      <c r="S1346" s="20">
        <f t="shared" ref="S1346:S1409" si="142">(((J1346/60)/60)/24)+DATE(1970,1,1)</f>
        <v>42469.68414351852</v>
      </c>
      <c r="T1346" s="20">
        <f t="shared" ref="T1346:T1409" si="143">(((I1346/60)/60)/24)+DATE(1970,1,1)</f>
        <v>42499.166666666672</v>
      </c>
      <c r="U1346">
        <f t="shared" si="136"/>
        <v>2016</v>
      </c>
    </row>
    <row r="1347" spans="1:21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21" t="s">
        <v>8320</v>
      </c>
      <c r="P1347" t="s">
        <v>8321</v>
      </c>
      <c r="Q1347">
        <f t="shared" si="141"/>
        <v>118</v>
      </c>
      <c r="R1347">
        <f t="shared" si="140"/>
        <v>100.06</v>
      </c>
      <c r="S1347" s="20">
        <f t="shared" si="142"/>
        <v>42179.344988425932</v>
      </c>
      <c r="T1347" s="20">
        <f t="shared" si="143"/>
        <v>42219.75</v>
      </c>
      <c r="U1347">
        <f t="shared" ref="U1347:U1410" si="144">YEAR(S1347)</f>
        <v>2015</v>
      </c>
    </row>
    <row r="1348" spans="1:21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21" t="s">
        <v>8320</v>
      </c>
      <c r="P1348" t="s">
        <v>8321</v>
      </c>
      <c r="Q1348">
        <f t="shared" si="141"/>
        <v>111</v>
      </c>
      <c r="R1348">
        <f t="shared" si="140"/>
        <v>125.81</v>
      </c>
      <c r="S1348" s="20">
        <f t="shared" si="142"/>
        <v>41853.240208333329</v>
      </c>
      <c r="T1348" s="20">
        <f t="shared" si="143"/>
        <v>41876.207638888889</v>
      </c>
      <c r="U1348">
        <f t="shared" si="144"/>
        <v>2014</v>
      </c>
    </row>
    <row r="1349" spans="1:21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21" t="s">
        <v>8320</v>
      </c>
      <c r="P1349" t="s">
        <v>8321</v>
      </c>
      <c r="Q1349">
        <f t="shared" si="141"/>
        <v>111</v>
      </c>
      <c r="R1349">
        <f t="shared" si="140"/>
        <v>58.79</v>
      </c>
      <c r="S1349" s="20">
        <f t="shared" si="142"/>
        <v>42633.116851851853</v>
      </c>
      <c r="T1349" s="20">
        <f t="shared" si="143"/>
        <v>42663.116851851853</v>
      </c>
      <c r="U1349">
        <f t="shared" si="144"/>
        <v>2016</v>
      </c>
    </row>
    <row r="1350" spans="1:21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21" t="s">
        <v>8320</v>
      </c>
      <c r="P1350" t="s">
        <v>8321</v>
      </c>
      <c r="Q1350">
        <f t="shared" si="141"/>
        <v>35</v>
      </c>
      <c r="R1350">
        <f t="shared" si="140"/>
        <v>84.28</v>
      </c>
      <c r="S1350" s="20">
        <f t="shared" si="142"/>
        <v>41747.86986111111</v>
      </c>
      <c r="T1350" s="20">
        <f t="shared" si="143"/>
        <v>41779.290972222225</v>
      </c>
      <c r="U1350">
        <f t="shared" si="144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21" t="s">
        <v>8341</v>
      </c>
      <c r="P1351" t="s">
        <v>8342</v>
      </c>
      <c r="Q1351">
        <f t="shared" si="141"/>
        <v>110</v>
      </c>
      <c r="R1351">
        <f t="shared" si="140"/>
        <v>55.22</v>
      </c>
      <c r="S1351" s="20">
        <f t="shared" si="142"/>
        <v>42780.600532407407</v>
      </c>
      <c r="T1351" s="20">
        <f t="shared" si="143"/>
        <v>42808.558865740735</v>
      </c>
      <c r="U1351">
        <f t="shared" si="144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21" t="s">
        <v>8313</v>
      </c>
      <c r="P1352" t="s">
        <v>8318</v>
      </c>
      <c r="Q1352">
        <f t="shared" si="141"/>
        <v>385</v>
      </c>
      <c r="R1352">
        <f t="shared" si="140"/>
        <v>32.1</v>
      </c>
      <c r="S1352" s="20">
        <f t="shared" si="142"/>
        <v>41304.833194444444</v>
      </c>
      <c r="T1352" s="20">
        <f t="shared" si="143"/>
        <v>41334.833194444444</v>
      </c>
      <c r="U1352">
        <f t="shared" si="144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21" t="s">
        <v>8328</v>
      </c>
      <c r="P1353" t="s">
        <v>8349</v>
      </c>
      <c r="Q1353">
        <f t="shared" si="141"/>
        <v>101</v>
      </c>
      <c r="R1353">
        <f t="shared" si="140"/>
        <v>47.19</v>
      </c>
      <c r="S1353" s="20">
        <f t="shared" si="142"/>
        <v>41737.684664351851</v>
      </c>
      <c r="T1353" s="20">
        <f t="shared" si="143"/>
        <v>41782.684664351851</v>
      </c>
      <c r="U1353">
        <f t="shared" si="144"/>
        <v>2014</v>
      </c>
    </row>
    <row r="1354" spans="1:21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21" t="s">
        <v>8320</v>
      </c>
      <c r="P1354" t="s">
        <v>8321</v>
      </c>
      <c r="Q1354">
        <f t="shared" si="141"/>
        <v>109</v>
      </c>
      <c r="R1354">
        <f t="shared" si="140"/>
        <v>29.26</v>
      </c>
      <c r="S1354" s="20">
        <f t="shared" si="142"/>
        <v>42492.717233796298</v>
      </c>
      <c r="T1354" s="20">
        <f t="shared" si="143"/>
        <v>42522.717233796298</v>
      </c>
      <c r="U1354">
        <f t="shared" si="144"/>
        <v>2016</v>
      </c>
    </row>
    <row r="1355" spans="1:21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21" t="s">
        <v>8320</v>
      </c>
      <c r="P1355" t="s">
        <v>8321</v>
      </c>
      <c r="Q1355">
        <f t="shared" si="141"/>
        <v>109</v>
      </c>
      <c r="R1355">
        <f t="shared" si="140"/>
        <v>44.19</v>
      </c>
      <c r="S1355" s="20">
        <f t="shared" si="142"/>
        <v>42086.614942129629</v>
      </c>
      <c r="T1355" s="20">
        <f t="shared" si="143"/>
        <v>42117.290972222225</v>
      </c>
      <c r="U1355">
        <f t="shared" si="144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21" t="s">
        <v>8320</v>
      </c>
      <c r="P1356" t="s">
        <v>8362</v>
      </c>
      <c r="Q1356">
        <f t="shared" si="141"/>
        <v>109</v>
      </c>
      <c r="R1356">
        <f t="shared" si="140"/>
        <v>75.959999999999994</v>
      </c>
      <c r="S1356" s="20">
        <f t="shared" si="142"/>
        <v>41954.850868055553</v>
      </c>
      <c r="T1356" s="20">
        <f t="shared" si="143"/>
        <v>41974.850868055553</v>
      </c>
      <c r="U1356">
        <f t="shared" si="144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21" t="s">
        <v>8328</v>
      </c>
      <c r="P1357" t="s">
        <v>8329</v>
      </c>
      <c r="Q1357">
        <f t="shared" si="141"/>
        <v>152</v>
      </c>
      <c r="R1357">
        <f t="shared" si="140"/>
        <v>64.25</v>
      </c>
      <c r="S1357" s="20">
        <f t="shared" si="142"/>
        <v>41767.656863425924</v>
      </c>
      <c r="T1357" s="20">
        <f t="shared" si="143"/>
        <v>41803.290972222225</v>
      </c>
      <c r="U1357">
        <f t="shared" si="144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21" t="s">
        <v>8322</v>
      </c>
      <c r="P1358" t="s">
        <v>8352</v>
      </c>
      <c r="Q1358">
        <f t="shared" si="141"/>
        <v>126</v>
      </c>
      <c r="R1358">
        <f t="shared" si="140"/>
        <v>47.91</v>
      </c>
      <c r="S1358" s="20">
        <f t="shared" si="142"/>
        <v>40215.919050925928</v>
      </c>
      <c r="T1358" s="20">
        <f t="shared" si="143"/>
        <v>40252.913194444445</v>
      </c>
      <c r="U1358">
        <f t="shared" si="144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21" t="s">
        <v>8322</v>
      </c>
      <c r="P1359" t="s">
        <v>8323</v>
      </c>
      <c r="Q1359">
        <f t="shared" si="141"/>
        <v>5</v>
      </c>
      <c r="R1359">
        <f t="shared" si="140"/>
        <v>135.04</v>
      </c>
      <c r="S1359" s="20">
        <f t="shared" si="142"/>
        <v>42173.275740740741</v>
      </c>
      <c r="T1359" s="20">
        <f t="shared" si="143"/>
        <v>42217.745138888888</v>
      </c>
      <c r="U1359">
        <f t="shared" si="144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21" t="s">
        <v>8328</v>
      </c>
      <c r="P1360" t="s">
        <v>8357</v>
      </c>
      <c r="Q1360">
        <f t="shared" si="141"/>
        <v>103</v>
      </c>
      <c r="R1360">
        <f t="shared" si="140"/>
        <v>67.42</v>
      </c>
      <c r="S1360" s="20">
        <f t="shared" si="142"/>
        <v>40961.252141203702</v>
      </c>
      <c r="T1360" s="20">
        <f t="shared" si="143"/>
        <v>40989.866666666669</v>
      </c>
      <c r="U1360">
        <f t="shared" si="144"/>
        <v>2012</v>
      </c>
    </row>
    <row r="1361" spans="1:21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21" t="s">
        <v>8320</v>
      </c>
      <c r="P1361" t="s">
        <v>8321</v>
      </c>
      <c r="Q1361">
        <f t="shared" si="141"/>
        <v>126</v>
      </c>
      <c r="R1361">
        <f t="shared" si="140"/>
        <v>62.88</v>
      </c>
      <c r="S1361" s="20">
        <f t="shared" si="142"/>
        <v>41013.936562499999</v>
      </c>
      <c r="T1361" s="20">
        <f t="shared" si="143"/>
        <v>41061.165972222225</v>
      </c>
      <c r="U1361">
        <f t="shared" si="144"/>
        <v>2012</v>
      </c>
    </row>
    <row r="1362" spans="1:21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21" t="s">
        <v>8320</v>
      </c>
      <c r="P1362" t="s">
        <v>8321</v>
      </c>
      <c r="Q1362">
        <f t="shared" si="141"/>
        <v>107</v>
      </c>
      <c r="R1362">
        <f t="shared" si="140"/>
        <v>62.67</v>
      </c>
      <c r="S1362" s="20">
        <f t="shared" si="142"/>
        <v>42490.133877314816</v>
      </c>
      <c r="T1362" s="20">
        <f t="shared" si="143"/>
        <v>42527.083333333328</v>
      </c>
      <c r="U1362">
        <f t="shared" si="144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21" t="s">
        <v>8328</v>
      </c>
      <c r="P1363" t="s">
        <v>8329</v>
      </c>
      <c r="Q1363">
        <f t="shared" si="141"/>
        <v>114</v>
      </c>
      <c r="R1363">
        <f t="shared" si="140"/>
        <v>50.69</v>
      </c>
      <c r="S1363" s="20">
        <f t="shared" si="142"/>
        <v>41666.842824074076</v>
      </c>
      <c r="T1363" s="20">
        <f t="shared" si="143"/>
        <v>41696.842824074076</v>
      </c>
      <c r="U1363">
        <f t="shared" si="144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21" t="s">
        <v>8320</v>
      </c>
      <c r="P1364" t="s">
        <v>8362</v>
      </c>
      <c r="Q1364">
        <f t="shared" si="141"/>
        <v>125</v>
      </c>
      <c r="R1364">
        <f t="shared" si="140"/>
        <v>75</v>
      </c>
      <c r="S1364" s="20">
        <f t="shared" si="142"/>
        <v>42044.765960648147</v>
      </c>
      <c r="T1364" s="20">
        <f t="shared" si="143"/>
        <v>42058.765960648147</v>
      </c>
      <c r="U1364">
        <f t="shared" si="144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21" t="s">
        <v>8328</v>
      </c>
      <c r="P1365" t="s">
        <v>8357</v>
      </c>
      <c r="Q1365">
        <f t="shared" si="141"/>
        <v>107</v>
      </c>
      <c r="R1365">
        <f t="shared" si="140"/>
        <v>59.46</v>
      </c>
      <c r="S1365" s="20">
        <f t="shared" si="142"/>
        <v>41483.449282407404</v>
      </c>
      <c r="T1365" s="20">
        <f t="shared" si="143"/>
        <v>41543.449282407404</v>
      </c>
      <c r="U1365">
        <f t="shared" si="144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21" t="s">
        <v>8328</v>
      </c>
      <c r="P1366" t="s">
        <v>8332</v>
      </c>
      <c r="Q1366">
        <f t="shared" si="141"/>
        <v>107</v>
      </c>
      <c r="R1366">
        <f t="shared" si="140"/>
        <v>51.19</v>
      </c>
      <c r="S1366" s="20">
        <f t="shared" si="142"/>
        <v>40948.16815972222</v>
      </c>
      <c r="T1366" s="20">
        <f t="shared" si="143"/>
        <v>40978.16815972222</v>
      </c>
      <c r="U1366">
        <f t="shared" si="144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21" t="s">
        <v>8313</v>
      </c>
      <c r="P1367" t="s">
        <v>8318</v>
      </c>
      <c r="Q1367">
        <f t="shared" si="141"/>
        <v>107</v>
      </c>
      <c r="R1367">
        <f t="shared" si="140"/>
        <v>67.91</v>
      </c>
      <c r="S1367" s="20">
        <f t="shared" si="142"/>
        <v>41894.879606481481</v>
      </c>
      <c r="T1367" s="20">
        <f t="shared" si="143"/>
        <v>41913.165972222225</v>
      </c>
      <c r="U1367">
        <f t="shared" si="144"/>
        <v>2014</v>
      </c>
    </row>
    <row r="1368" spans="1:21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21" t="s">
        <v>8320</v>
      </c>
      <c r="P1368" t="s">
        <v>8321</v>
      </c>
      <c r="Q1368">
        <f t="shared" si="141"/>
        <v>124</v>
      </c>
      <c r="R1368">
        <f t="shared" si="140"/>
        <v>47.85</v>
      </c>
      <c r="S1368" s="20">
        <f t="shared" si="142"/>
        <v>42584.846828703703</v>
      </c>
      <c r="T1368" s="20">
        <f t="shared" si="143"/>
        <v>42624.846828703703</v>
      </c>
      <c r="U1368">
        <f t="shared" si="144"/>
        <v>2016</v>
      </c>
    </row>
    <row r="1369" spans="1:21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21" t="s">
        <v>8320</v>
      </c>
      <c r="P1369" t="s">
        <v>8321</v>
      </c>
      <c r="Q1369">
        <f t="shared" si="141"/>
        <v>107</v>
      </c>
      <c r="R1369">
        <f t="shared" si="140"/>
        <v>71.73</v>
      </c>
      <c r="S1369" s="20">
        <f t="shared" si="142"/>
        <v>42275.731666666667</v>
      </c>
      <c r="T1369" s="20">
        <f t="shared" si="143"/>
        <v>42305.731666666667</v>
      </c>
      <c r="U1369">
        <f t="shared" si="144"/>
        <v>2015</v>
      </c>
    </row>
    <row r="1370" spans="1:21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21" t="s">
        <v>8320</v>
      </c>
      <c r="P1370" t="s">
        <v>8321</v>
      </c>
      <c r="Q1370">
        <f t="shared" si="141"/>
        <v>106</v>
      </c>
      <c r="R1370">
        <f t="shared" si="140"/>
        <v>78.94</v>
      </c>
      <c r="S1370" s="20">
        <f t="shared" si="142"/>
        <v>42585.523842592593</v>
      </c>
      <c r="T1370" s="20">
        <f t="shared" si="143"/>
        <v>42599.165972222225</v>
      </c>
      <c r="U1370">
        <f t="shared" si="144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21" t="s">
        <v>8313</v>
      </c>
      <c r="P1371" t="s">
        <v>8314</v>
      </c>
      <c r="Q1371">
        <f t="shared" si="141"/>
        <v>123</v>
      </c>
      <c r="R1371">
        <f>ROUND(E1371/L1371,2)</f>
        <v>31.62</v>
      </c>
      <c r="S1371" s="20">
        <f t="shared" si="142"/>
        <v>41812.67324074074</v>
      </c>
      <c r="T1371" s="20">
        <f t="shared" si="143"/>
        <v>41842.67324074074</v>
      </c>
      <c r="U1371">
        <f t="shared" si="144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21" t="s">
        <v>8313</v>
      </c>
      <c r="P1372" t="s">
        <v>8315</v>
      </c>
      <c r="Q1372">
        <f t="shared" si="141"/>
        <v>247</v>
      </c>
      <c r="R1372">
        <f>ROUND(E1372/L1372,2)</f>
        <v>78.72</v>
      </c>
      <c r="S1372" s="20">
        <f t="shared" si="142"/>
        <v>41365.613078703704</v>
      </c>
      <c r="T1372" s="20">
        <f t="shared" si="143"/>
        <v>41425.613078703704</v>
      </c>
      <c r="U1372">
        <f t="shared" si="144"/>
        <v>2013</v>
      </c>
    </row>
    <row r="1373" spans="1:21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21" t="s">
        <v>8320</v>
      </c>
      <c r="P1373" t="s">
        <v>8321</v>
      </c>
      <c r="Q1373">
        <f t="shared" si="141"/>
        <v>37</v>
      </c>
      <c r="R1373">
        <f t="shared" ref="R1373:R1382" si="145">IFERROR(ROUND(E1373/L1373,2),0)</f>
        <v>147.4</v>
      </c>
      <c r="S1373" s="20">
        <f t="shared" si="142"/>
        <v>41903.882951388885</v>
      </c>
      <c r="T1373" s="20">
        <f t="shared" si="143"/>
        <v>41933.882951388885</v>
      </c>
      <c r="U1373">
        <f t="shared" si="144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21" t="s">
        <v>8328</v>
      </c>
      <c r="P1374" t="s">
        <v>8357</v>
      </c>
      <c r="Q1374">
        <f t="shared" si="141"/>
        <v>123</v>
      </c>
      <c r="R1374">
        <f t="shared" si="145"/>
        <v>54.99</v>
      </c>
      <c r="S1374" s="20">
        <f t="shared" si="142"/>
        <v>42125.078275462962</v>
      </c>
      <c r="T1374" s="20">
        <f t="shared" si="143"/>
        <v>42156.165972222225</v>
      </c>
      <c r="U1374">
        <f t="shared" si="144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21" t="s">
        <v>8328</v>
      </c>
      <c r="P1375" t="s">
        <v>8330</v>
      </c>
      <c r="Q1375">
        <f t="shared" si="141"/>
        <v>105</v>
      </c>
      <c r="R1375">
        <f t="shared" si="145"/>
        <v>59.26</v>
      </c>
      <c r="S1375" s="20">
        <f t="shared" si="142"/>
        <v>42656.805497685185</v>
      </c>
      <c r="T1375" s="20">
        <f t="shared" si="143"/>
        <v>42667.875</v>
      </c>
      <c r="U1375">
        <f t="shared" si="144"/>
        <v>2016</v>
      </c>
    </row>
    <row r="1376" spans="1:21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21" t="s">
        <v>8320</v>
      </c>
      <c r="P1376" t="s">
        <v>8321</v>
      </c>
      <c r="Q1376">
        <f t="shared" si="141"/>
        <v>108</v>
      </c>
      <c r="R1376">
        <f t="shared" si="145"/>
        <v>126.55</v>
      </c>
      <c r="S1376" s="20">
        <f t="shared" si="142"/>
        <v>42157.591064814813</v>
      </c>
      <c r="T1376" s="20">
        <f t="shared" si="143"/>
        <v>42179.083333333328</v>
      </c>
      <c r="U1376">
        <f t="shared" si="144"/>
        <v>2015</v>
      </c>
    </row>
    <row r="1377" spans="1:21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21" t="s">
        <v>8320</v>
      </c>
      <c r="P1377" t="s">
        <v>8321</v>
      </c>
      <c r="Q1377">
        <f t="shared" si="141"/>
        <v>105</v>
      </c>
      <c r="R1377">
        <f t="shared" si="145"/>
        <v>32.97</v>
      </c>
      <c r="S1377" s="20">
        <f t="shared" si="142"/>
        <v>42148.676851851851</v>
      </c>
      <c r="T1377" s="20">
        <f t="shared" si="143"/>
        <v>42170.676851851851</v>
      </c>
      <c r="U1377">
        <f t="shared" si="144"/>
        <v>2015</v>
      </c>
    </row>
    <row r="1378" spans="1:21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21" t="s">
        <v>8320</v>
      </c>
      <c r="P1378" t="s">
        <v>8321</v>
      </c>
      <c r="Q1378">
        <f t="shared" si="141"/>
        <v>105</v>
      </c>
      <c r="R1378">
        <f t="shared" si="145"/>
        <v>79.540000000000006</v>
      </c>
      <c r="S1378" s="20">
        <f t="shared" si="142"/>
        <v>42341.180636574078</v>
      </c>
      <c r="T1378" s="20">
        <f t="shared" si="143"/>
        <v>42373.180636574078</v>
      </c>
      <c r="U1378">
        <f t="shared" si="144"/>
        <v>2015</v>
      </c>
    </row>
    <row r="1379" spans="1:21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21" t="s">
        <v>8320</v>
      </c>
      <c r="P1379" t="s">
        <v>8321</v>
      </c>
      <c r="Q1379">
        <f t="shared" si="141"/>
        <v>104</v>
      </c>
      <c r="R1379">
        <f t="shared" si="145"/>
        <v>71.67</v>
      </c>
      <c r="S1379" s="20">
        <f t="shared" si="142"/>
        <v>42302.701516203699</v>
      </c>
      <c r="T1379" s="20">
        <f t="shared" si="143"/>
        <v>42337.958333333328</v>
      </c>
      <c r="U1379">
        <f t="shared" si="144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21" t="s">
        <v>8328</v>
      </c>
      <c r="P1380" t="s">
        <v>8329</v>
      </c>
      <c r="Q1380">
        <f t="shared" si="141"/>
        <v>121</v>
      </c>
      <c r="R1380">
        <f t="shared" si="145"/>
        <v>46.09</v>
      </c>
      <c r="S1380" s="20">
        <f t="shared" si="142"/>
        <v>41059.185682870368</v>
      </c>
      <c r="T1380" s="20">
        <f t="shared" si="143"/>
        <v>41089.185682870368</v>
      </c>
      <c r="U1380">
        <f t="shared" si="144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21" t="s">
        <v>8313</v>
      </c>
      <c r="P1381" t="s">
        <v>8318</v>
      </c>
      <c r="Q1381">
        <f t="shared" si="141"/>
        <v>104</v>
      </c>
      <c r="R1381">
        <f t="shared" si="145"/>
        <v>125.45</v>
      </c>
      <c r="S1381" s="20">
        <f t="shared" si="142"/>
        <v>42438.827789351853</v>
      </c>
      <c r="T1381" s="20">
        <f t="shared" si="143"/>
        <v>42468.786122685182</v>
      </c>
      <c r="U1381">
        <f t="shared" si="144"/>
        <v>2016</v>
      </c>
    </row>
    <row r="1382" spans="1:21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21" t="s">
        <v>8320</v>
      </c>
      <c r="P1382" t="s">
        <v>8321</v>
      </c>
      <c r="Q1382">
        <f t="shared" si="141"/>
        <v>121</v>
      </c>
      <c r="R1382">
        <f t="shared" si="145"/>
        <v>125.38</v>
      </c>
      <c r="S1382" s="20">
        <f t="shared" si="142"/>
        <v>42087.768055555556</v>
      </c>
      <c r="T1382" s="20">
        <f t="shared" si="143"/>
        <v>42111.666666666672</v>
      </c>
      <c r="U1382">
        <f t="shared" si="144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21" t="s">
        <v>8313</v>
      </c>
      <c r="P1383" t="s">
        <v>8315</v>
      </c>
      <c r="Q1383">
        <f t="shared" si="141"/>
        <v>103</v>
      </c>
      <c r="R1383">
        <f>ROUND(E1383/L1383,2)</f>
        <v>60</v>
      </c>
      <c r="S1383" s="20">
        <f t="shared" si="142"/>
        <v>41786.65892361111</v>
      </c>
      <c r="T1383" s="20">
        <f t="shared" si="143"/>
        <v>41812.65892361111</v>
      </c>
      <c r="U1383">
        <f t="shared" si="144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21" t="s">
        <v>8313</v>
      </c>
      <c r="P1384" t="s">
        <v>8315</v>
      </c>
      <c r="Q1384">
        <f t="shared" si="141"/>
        <v>120</v>
      </c>
      <c r="R1384">
        <f>ROUND(E1384/L1384,2)</f>
        <v>78.260000000000005</v>
      </c>
      <c r="S1384" s="20">
        <f t="shared" si="142"/>
        <v>40619.402361111112</v>
      </c>
      <c r="T1384" s="20">
        <f t="shared" si="143"/>
        <v>40680.402361111112</v>
      </c>
      <c r="U1384">
        <f t="shared" si="144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21" t="s">
        <v>8325</v>
      </c>
      <c r="P1385" t="s">
        <v>8327</v>
      </c>
      <c r="Q1385">
        <f t="shared" si="141"/>
        <v>51</v>
      </c>
      <c r="R1385">
        <f t="shared" ref="R1385:R1402" si="146">IFERROR(ROUND(E1385/L1385,2),0)</f>
        <v>63.12</v>
      </c>
      <c r="S1385" s="20">
        <f t="shared" si="142"/>
        <v>42250.685706018514</v>
      </c>
      <c r="T1385" s="20">
        <f t="shared" si="143"/>
        <v>42288.208333333328</v>
      </c>
      <c r="U1385">
        <f t="shared" si="144"/>
        <v>2015</v>
      </c>
    </row>
    <row r="1386" spans="1:21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21" t="s">
        <v>8320</v>
      </c>
      <c r="P1386" t="s">
        <v>8321</v>
      </c>
      <c r="Q1386">
        <f t="shared" si="141"/>
        <v>103</v>
      </c>
      <c r="R1386">
        <f t="shared" si="146"/>
        <v>132.96</v>
      </c>
      <c r="S1386" s="20">
        <f t="shared" si="142"/>
        <v>42036.995590277773</v>
      </c>
      <c r="T1386" s="20">
        <f t="shared" si="143"/>
        <v>42094.536111111112</v>
      </c>
      <c r="U1386">
        <f t="shared" si="144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21" t="s">
        <v>8328</v>
      </c>
      <c r="P1387" t="s">
        <v>8329</v>
      </c>
      <c r="Q1387">
        <f t="shared" si="141"/>
        <v>119</v>
      </c>
      <c r="R1387">
        <f t="shared" si="146"/>
        <v>51.81</v>
      </c>
      <c r="S1387" s="20">
        <f t="shared" si="142"/>
        <v>41157.947337962964</v>
      </c>
      <c r="T1387" s="20">
        <f t="shared" si="143"/>
        <v>41187.947337962964</v>
      </c>
      <c r="U1387">
        <f t="shared" si="144"/>
        <v>2012</v>
      </c>
    </row>
    <row r="1388" spans="1:21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21" t="s">
        <v>8320</v>
      </c>
      <c r="P1388" t="s">
        <v>8321</v>
      </c>
      <c r="Q1388">
        <f t="shared" si="141"/>
        <v>128</v>
      </c>
      <c r="R1388">
        <f t="shared" si="146"/>
        <v>37.21</v>
      </c>
      <c r="S1388" s="20">
        <f t="shared" si="142"/>
        <v>42693.742604166662</v>
      </c>
      <c r="T1388" s="20">
        <f t="shared" si="143"/>
        <v>42718.742604166662</v>
      </c>
      <c r="U1388">
        <f t="shared" si="144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21" t="s">
        <v>8322</v>
      </c>
      <c r="P1389" t="s">
        <v>8324</v>
      </c>
      <c r="Q1389">
        <f t="shared" si="141"/>
        <v>18</v>
      </c>
      <c r="R1389">
        <f t="shared" si="146"/>
        <v>43.98</v>
      </c>
      <c r="S1389" s="20">
        <f t="shared" si="142"/>
        <v>42422.254328703704</v>
      </c>
      <c r="T1389" s="20">
        <f t="shared" si="143"/>
        <v>42482.21266203704</v>
      </c>
      <c r="U1389">
        <f t="shared" si="144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21" t="s">
        <v>8325</v>
      </c>
      <c r="P1390" t="s">
        <v>8326</v>
      </c>
      <c r="Q1390">
        <f t="shared" si="141"/>
        <v>119</v>
      </c>
      <c r="R1390">
        <f t="shared" si="146"/>
        <v>57.34</v>
      </c>
      <c r="S1390" s="20">
        <f t="shared" si="142"/>
        <v>40713.630497685182</v>
      </c>
      <c r="T1390" s="20">
        <f t="shared" si="143"/>
        <v>40759.630497685182</v>
      </c>
      <c r="U1390">
        <f t="shared" si="144"/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21" t="s">
        <v>8322</v>
      </c>
      <c r="P1391" t="s">
        <v>8324</v>
      </c>
      <c r="Q1391">
        <f t="shared" si="141"/>
        <v>4</v>
      </c>
      <c r="R1391">
        <f t="shared" si="146"/>
        <v>591.66999999999996</v>
      </c>
      <c r="S1391" s="20">
        <f t="shared" si="142"/>
        <v>42711.750613425931</v>
      </c>
      <c r="T1391" s="20">
        <f t="shared" si="143"/>
        <v>42771.750613425931</v>
      </c>
      <c r="U1391">
        <f t="shared" si="144"/>
        <v>2016</v>
      </c>
    </row>
    <row r="1392" spans="1:21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21" t="s">
        <v>8320</v>
      </c>
      <c r="P1392" t="s">
        <v>8321</v>
      </c>
      <c r="Q1392">
        <f t="shared" si="141"/>
        <v>118</v>
      </c>
      <c r="R1392">
        <f t="shared" si="146"/>
        <v>57.26</v>
      </c>
      <c r="S1392" s="20">
        <f t="shared" si="142"/>
        <v>42147.826840277776</v>
      </c>
      <c r="T1392" s="20">
        <f t="shared" si="143"/>
        <v>42176.934027777781</v>
      </c>
      <c r="U1392">
        <f t="shared" si="144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21" t="s">
        <v>8328</v>
      </c>
      <c r="P1393" t="s">
        <v>8333</v>
      </c>
      <c r="Q1393">
        <f t="shared" si="141"/>
        <v>101</v>
      </c>
      <c r="R1393">
        <f t="shared" si="146"/>
        <v>51.3</v>
      </c>
      <c r="S1393" s="20">
        <f t="shared" si="142"/>
        <v>41452.060601851852</v>
      </c>
      <c r="T1393" s="20">
        <f t="shared" si="143"/>
        <v>41482.060601851852</v>
      </c>
      <c r="U1393">
        <f t="shared" si="144"/>
        <v>2013</v>
      </c>
    </row>
    <row r="1394" spans="1:21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21" t="s">
        <v>8320</v>
      </c>
      <c r="P1394" t="s">
        <v>8321</v>
      </c>
      <c r="Q1394">
        <f t="shared" si="141"/>
        <v>101</v>
      </c>
      <c r="R1394">
        <f t="shared" si="146"/>
        <v>33.99</v>
      </c>
      <c r="S1394" s="20">
        <f t="shared" si="142"/>
        <v>40478.263923611114</v>
      </c>
      <c r="T1394" s="20">
        <f t="shared" si="143"/>
        <v>40568.166666666664</v>
      </c>
      <c r="U1394">
        <f t="shared" si="144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21" t="s">
        <v>8320</v>
      </c>
      <c r="P1395" t="s">
        <v>8362</v>
      </c>
      <c r="Q1395">
        <f t="shared" si="141"/>
        <v>101</v>
      </c>
      <c r="R1395">
        <f t="shared" si="146"/>
        <v>90.54</v>
      </c>
      <c r="S1395" s="20">
        <f t="shared" si="142"/>
        <v>42553.583425925928</v>
      </c>
      <c r="T1395" s="20">
        <f t="shared" si="143"/>
        <v>42611.708333333328</v>
      </c>
      <c r="U1395">
        <f t="shared" si="144"/>
        <v>2016</v>
      </c>
    </row>
    <row r="1396" spans="1:21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21" t="s">
        <v>8320</v>
      </c>
      <c r="P1396" t="s">
        <v>8321</v>
      </c>
      <c r="Q1396">
        <f t="shared" si="141"/>
        <v>71</v>
      </c>
      <c r="R1396">
        <f t="shared" si="146"/>
        <v>106.97</v>
      </c>
      <c r="S1396" s="20">
        <f t="shared" si="142"/>
        <v>42053.049375000002</v>
      </c>
      <c r="T1396" s="20">
        <f t="shared" si="143"/>
        <v>42096.041666666672</v>
      </c>
      <c r="U1396">
        <f t="shared" si="144"/>
        <v>2015</v>
      </c>
    </row>
    <row r="1397" spans="1:21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21" t="s">
        <v>8320</v>
      </c>
      <c r="P1397" t="s">
        <v>8321</v>
      </c>
      <c r="Q1397">
        <f t="shared" si="141"/>
        <v>101</v>
      </c>
      <c r="R1397">
        <f t="shared" si="146"/>
        <v>88.25</v>
      </c>
      <c r="S1397" s="20">
        <f t="shared" si="142"/>
        <v>41820.62809027778</v>
      </c>
      <c r="T1397" s="20">
        <f t="shared" si="143"/>
        <v>41841.165972222225</v>
      </c>
      <c r="U1397">
        <f t="shared" si="144"/>
        <v>2014</v>
      </c>
    </row>
    <row r="1398" spans="1:21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21" t="s">
        <v>8320</v>
      </c>
      <c r="P1398" t="s">
        <v>8321</v>
      </c>
      <c r="Q1398">
        <f t="shared" si="141"/>
        <v>101</v>
      </c>
      <c r="R1398">
        <f t="shared" si="146"/>
        <v>76.650000000000006</v>
      </c>
      <c r="S1398" s="20">
        <f t="shared" si="142"/>
        <v>42559.431203703702</v>
      </c>
      <c r="T1398" s="20">
        <f t="shared" si="143"/>
        <v>42583.957638888889</v>
      </c>
      <c r="U1398">
        <f t="shared" si="144"/>
        <v>2016</v>
      </c>
    </row>
    <row r="1399" spans="1:21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21" t="s">
        <v>8320</v>
      </c>
      <c r="P1399" t="s">
        <v>8321</v>
      </c>
      <c r="Q1399">
        <f t="shared" si="141"/>
        <v>100</v>
      </c>
      <c r="R1399">
        <f t="shared" si="146"/>
        <v>103.35</v>
      </c>
      <c r="S1399" s="20">
        <f t="shared" si="142"/>
        <v>41862.83997685185</v>
      </c>
      <c r="T1399" s="20">
        <f t="shared" si="143"/>
        <v>41892.83997685185</v>
      </c>
      <c r="U1399">
        <f t="shared" si="144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21" t="s">
        <v>8313</v>
      </c>
      <c r="P1400" t="s">
        <v>8318</v>
      </c>
      <c r="Q1400">
        <f t="shared" si="141"/>
        <v>153</v>
      </c>
      <c r="R1400">
        <f t="shared" si="146"/>
        <v>57.54</v>
      </c>
      <c r="S1400" s="20">
        <f t="shared" si="142"/>
        <v>40637.866550925923</v>
      </c>
      <c r="T1400" s="20">
        <f t="shared" si="143"/>
        <v>40688.166666666664</v>
      </c>
      <c r="U1400">
        <f t="shared" si="144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21" t="s">
        <v>8320</v>
      </c>
      <c r="P1401" t="s">
        <v>8360</v>
      </c>
      <c r="Q1401">
        <f t="shared" si="141"/>
        <v>103</v>
      </c>
      <c r="R1401">
        <f t="shared" si="146"/>
        <v>87.7</v>
      </c>
      <c r="S1401" s="20">
        <f t="shared" si="142"/>
        <v>41785.72729166667</v>
      </c>
      <c r="T1401" s="20">
        <f t="shared" si="143"/>
        <v>41801.166666666664</v>
      </c>
      <c r="U1401">
        <f t="shared" si="144"/>
        <v>2014</v>
      </c>
    </row>
    <row r="1402" spans="1:21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21" t="s">
        <v>8320</v>
      </c>
      <c r="P1402" t="s">
        <v>8321</v>
      </c>
      <c r="Q1402">
        <f t="shared" si="141"/>
        <v>117</v>
      </c>
      <c r="R1402">
        <f t="shared" si="146"/>
        <v>100.17</v>
      </c>
      <c r="S1402" s="20">
        <f t="shared" si="142"/>
        <v>41947.762592592589</v>
      </c>
      <c r="T1402" s="20">
        <f t="shared" si="143"/>
        <v>41987.762592592597</v>
      </c>
      <c r="U1402">
        <f t="shared" si="144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21" t="s">
        <v>8313</v>
      </c>
      <c r="P1403" t="s">
        <v>8314</v>
      </c>
      <c r="Q1403">
        <f t="shared" si="141"/>
        <v>100</v>
      </c>
      <c r="R1403">
        <f>ROUND(E1403/L1403,2)</f>
        <v>291.79000000000002</v>
      </c>
      <c r="S1403" s="20">
        <f t="shared" si="142"/>
        <v>42468.94458333333</v>
      </c>
      <c r="T1403" s="20">
        <f t="shared" si="143"/>
        <v>42475.875</v>
      </c>
      <c r="U1403">
        <f t="shared" si="144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21" t="s">
        <v>8313</v>
      </c>
      <c r="P1404" t="s">
        <v>8315</v>
      </c>
      <c r="Q1404">
        <f t="shared" si="141"/>
        <v>100</v>
      </c>
      <c r="R1404">
        <f>ROUND(E1404/L1404,2)</f>
        <v>100</v>
      </c>
      <c r="S1404" s="20">
        <f t="shared" si="142"/>
        <v>41274.776736111111</v>
      </c>
      <c r="T1404" s="20">
        <f t="shared" si="143"/>
        <v>41298.776736111111</v>
      </c>
      <c r="U1404">
        <f t="shared" si="144"/>
        <v>2012</v>
      </c>
    </row>
    <row r="1405" spans="1:21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21" t="s">
        <v>8328</v>
      </c>
      <c r="P1405" t="s">
        <v>8349</v>
      </c>
      <c r="Q1405">
        <f t="shared" si="141"/>
        <v>175</v>
      </c>
      <c r="R1405">
        <f t="shared" ref="R1405:R1427" si="147">IFERROR(ROUND(E1405/L1405,2),0)</f>
        <v>62.5</v>
      </c>
      <c r="S1405" s="20">
        <f t="shared" si="142"/>
        <v>40723.068807870368</v>
      </c>
      <c r="T1405" s="20">
        <f t="shared" si="143"/>
        <v>40746.068807870368</v>
      </c>
      <c r="U1405">
        <f t="shared" si="144"/>
        <v>2011</v>
      </c>
    </row>
    <row r="1406" spans="1:21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21" t="s">
        <v>8328</v>
      </c>
      <c r="P1406" t="s">
        <v>8329</v>
      </c>
      <c r="Q1406">
        <f t="shared" si="141"/>
        <v>233</v>
      </c>
      <c r="R1406">
        <f t="shared" si="147"/>
        <v>175</v>
      </c>
      <c r="S1406" s="20">
        <f t="shared" si="142"/>
        <v>40996.646921296298</v>
      </c>
      <c r="T1406" s="20">
        <f t="shared" si="143"/>
        <v>41026.646921296298</v>
      </c>
      <c r="U1406">
        <f t="shared" si="144"/>
        <v>2012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21" t="s">
        <v>8322</v>
      </c>
      <c r="P1407" t="s">
        <v>8324</v>
      </c>
      <c r="Q1407">
        <f t="shared" si="141"/>
        <v>140</v>
      </c>
      <c r="R1407">
        <f t="shared" si="147"/>
        <v>42.67</v>
      </c>
      <c r="S1407" s="20">
        <f t="shared" si="142"/>
        <v>41877.912187499998</v>
      </c>
      <c r="T1407" s="20">
        <f t="shared" si="143"/>
        <v>41898.912187499998</v>
      </c>
      <c r="U1407">
        <f t="shared" si="144"/>
        <v>2014</v>
      </c>
    </row>
    <row r="1408" spans="1:21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21" t="s">
        <v>8320</v>
      </c>
      <c r="P1408" t="s">
        <v>8321</v>
      </c>
      <c r="Q1408">
        <f t="shared" si="141"/>
        <v>116</v>
      </c>
      <c r="R1408">
        <f t="shared" si="147"/>
        <v>55.33</v>
      </c>
      <c r="S1408" s="20">
        <f t="shared" si="142"/>
        <v>42261.917395833334</v>
      </c>
      <c r="T1408" s="20">
        <f t="shared" si="143"/>
        <v>42291.917395833334</v>
      </c>
      <c r="U1408">
        <f t="shared" si="144"/>
        <v>2015</v>
      </c>
    </row>
    <row r="1409" spans="1:21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21" t="s">
        <v>8320</v>
      </c>
      <c r="P1409" t="s">
        <v>8321</v>
      </c>
      <c r="Q1409">
        <f t="shared" si="141"/>
        <v>116</v>
      </c>
      <c r="R1409">
        <f t="shared" si="147"/>
        <v>63.36</v>
      </c>
      <c r="S1409" s="20">
        <f t="shared" si="142"/>
        <v>41839.175706018519</v>
      </c>
      <c r="T1409" s="20">
        <f t="shared" si="143"/>
        <v>41853.175706018519</v>
      </c>
      <c r="U1409">
        <f t="shared" si="144"/>
        <v>2014</v>
      </c>
    </row>
    <row r="1410" spans="1:21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21" t="s">
        <v>8320</v>
      </c>
      <c r="P1410" t="s">
        <v>8321</v>
      </c>
      <c r="Q1410">
        <f t="shared" ref="Q1410:Q1473" si="148">ROUND(E1410/D1410*100,0)</f>
        <v>108</v>
      </c>
      <c r="R1410">
        <f t="shared" si="147"/>
        <v>46.89</v>
      </c>
      <c r="S1410" s="20">
        <f t="shared" ref="S1410:S1473" si="149">(((J1410/60)/60)/24)+DATE(1970,1,1)</f>
        <v>42115.889652777783</v>
      </c>
      <c r="T1410" s="20">
        <f t="shared" ref="T1410:T1473" si="150">(((I1410/60)/60)/24)+DATE(1970,1,1)</f>
        <v>42151.114583333328</v>
      </c>
      <c r="U1410">
        <f t="shared" si="144"/>
        <v>2015</v>
      </c>
    </row>
    <row r="1411" spans="1:21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21" t="s">
        <v>8339</v>
      </c>
      <c r="P1411" t="s">
        <v>8340</v>
      </c>
      <c r="Q1411">
        <f t="shared" si="148"/>
        <v>7</v>
      </c>
      <c r="R1411">
        <f t="shared" si="147"/>
        <v>115.53</v>
      </c>
      <c r="S1411" s="20">
        <f t="shared" si="149"/>
        <v>42394.900462962964</v>
      </c>
      <c r="T1411" s="20">
        <f t="shared" si="150"/>
        <v>42454.858796296292</v>
      </c>
      <c r="U1411">
        <f t="shared" ref="U1411:U1474" si="151">YEAR(S1411)</f>
        <v>2016</v>
      </c>
    </row>
    <row r="1412" spans="1:21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21" t="s">
        <v>8328</v>
      </c>
      <c r="P1412" t="s">
        <v>8329</v>
      </c>
      <c r="Q1412">
        <f t="shared" si="148"/>
        <v>139</v>
      </c>
      <c r="R1412">
        <f t="shared" si="147"/>
        <v>29.62</v>
      </c>
      <c r="S1412" s="20">
        <f t="shared" si="149"/>
        <v>42438.667071759264</v>
      </c>
      <c r="T1412" s="20">
        <f t="shared" si="150"/>
        <v>42468.625405092593</v>
      </c>
      <c r="U1412">
        <f t="shared" si="151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21" t="s">
        <v>8328</v>
      </c>
      <c r="P1413" t="s">
        <v>8332</v>
      </c>
      <c r="Q1413">
        <f t="shared" si="148"/>
        <v>116</v>
      </c>
      <c r="R1413">
        <f t="shared" si="147"/>
        <v>46.2</v>
      </c>
      <c r="S1413" s="20">
        <f t="shared" si="149"/>
        <v>40395.714722222219</v>
      </c>
      <c r="T1413" s="20">
        <f t="shared" si="150"/>
        <v>40432.165972222225</v>
      </c>
      <c r="U1413">
        <f t="shared" si="151"/>
        <v>2010</v>
      </c>
    </row>
    <row r="1414" spans="1:21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21" t="s">
        <v>8320</v>
      </c>
      <c r="P1414" t="s">
        <v>8321</v>
      </c>
      <c r="Q1414">
        <f t="shared" si="148"/>
        <v>116</v>
      </c>
      <c r="R1414">
        <f t="shared" si="147"/>
        <v>30.94</v>
      </c>
      <c r="S1414" s="20">
        <f t="shared" si="149"/>
        <v>42168.316481481481</v>
      </c>
      <c r="T1414" s="20">
        <f t="shared" si="150"/>
        <v>42198.316481481481</v>
      </c>
      <c r="U1414">
        <f t="shared" si="151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21" t="s">
        <v>8328</v>
      </c>
      <c r="P1415" t="s">
        <v>8349</v>
      </c>
      <c r="Q1415">
        <f t="shared" si="148"/>
        <v>115</v>
      </c>
      <c r="R1415">
        <f t="shared" si="147"/>
        <v>82.38</v>
      </c>
      <c r="S1415" s="20">
        <f t="shared" si="149"/>
        <v>40973.72623842593</v>
      </c>
      <c r="T1415" s="20">
        <f t="shared" si="150"/>
        <v>41020.165972222225</v>
      </c>
      <c r="U1415">
        <f t="shared" si="151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21" t="s">
        <v>8328</v>
      </c>
      <c r="P1416" t="s">
        <v>8332</v>
      </c>
      <c r="Q1416">
        <f t="shared" si="148"/>
        <v>173</v>
      </c>
      <c r="R1416">
        <f t="shared" si="147"/>
        <v>49.34</v>
      </c>
      <c r="S1416" s="20">
        <f t="shared" si="149"/>
        <v>42043.152650462958</v>
      </c>
      <c r="T1416" s="20">
        <f t="shared" si="150"/>
        <v>42073.110983796301</v>
      </c>
      <c r="U1416">
        <f t="shared" si="151"/>
        <v>2015</v>
      </c>
    </row>
    <row r="1417" spans="1:21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21" t="s">
        <v>8320</v>
      </c>
      <c r="P1417" t="s">
        <v>8321</v>
      </c>
      <c r="Q1417">
        <f t="shared" si="148"/>
        <v>105</v>
      </c>
      <c r="R1417">
        <f t="shared" si="147"/>
        <v>86.23</v>
      </c>
      <c r="S1417" s="20">
        <f t="shared" si="149"/>
        <v>42165.993125000001</v>
      </c>
      <c r="T1417" s="20">
        <f t="shared" si="150"/>
        <v>42187.993125000001</v>
      </c>
      <c r="U1417">
        <f t="shared" si="151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21" t="s">
        <v>8320</v>
      </c>
      <c r="P1418" t="s">
        <v>8360</v>
      </c>
      <c r="Q1418">
        <f t="shared" si="148"/>
        <v>34</v>
      </c>
      <c r="R1418">
        <f t="shared" si="147"/>
        <v>132.35</v>
      </c>
      <c r="S1418" s="20">
        <f t="shared" si="149"/>
        <v>42800.801817129628</v>
      </c>
      <c r="T1418" s="20">
        <f t="shared" si="150"/>
        <v>42830.760150462964</v>
      </c>
      <c r="U1418">
        <f t="shared" si="151"/>
        <v>2017</v>
      </c>
    </row>
    <row r="1419" spans="1:21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21" t="s">
        <v>8320</v>
      </c>
      <c r="P1419" t="s">
        <v>8321</v>
      </c>
      <c r="Q1419">
        <f t="shared" si="148"/>
        <v>115</v>
      </c>
      <c r="R1419">
        <f t="shared" si="147"/>
        <v>110.97</v>
      </c>
      <c r="S1419" s="20">
        <f t="shared" si="149"/>
        <v>42430.040798611109</v>
      </c>
      <c r="T1419" s="20">
        <f t="shared" si="150"/>
        <v>42449.999131944445</v>
      </c>
      <c r="U1419">
        <f t="shared" si="151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21" t="s">
        <v>8328</v>
      </c>
      <c r="P1420" t="s">
        <v>8332</v>
      </c>
      <c r="Q1420">
        <f t="shared" si="148"/>
        <v>114</v>
      </c>
      <c r="R1420">
        <f t="shared" si="147"/>
        <v>104</v>
      </c>
      <c r="S1420" s="20">
        <f t="shared" si="149"/>
        <v>41626.761053240742</v>
      </c>
      <c r="T1420" s="20">
        <f t="shared" si="150"/>
        <v>41654.814583333333</v>
      </c>
      <c r="U1420">
        <f t="shared" si="151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21" t="s">
        <v>8328</v>
      </c>
      <c r="P1421" t="s">
        <v>8329</v>
      </c>
      <c r="Q1421">
        <f t="shared" si="148"/>
        <v>122</v>
      </c>
      <c r="R1421">
        <f t="shared" si="147"/>
        <v>48.84</v>
      </c>
      <c r="S1421" s="20">
        <f t="shared" si="149"/>
        <v>40945.845312500001</v>
      </c>
      <c r="T1421" s="20">
        <f t="shared" si="150"/>
        <v>40985.80364583333</v>
      </c>
      <c r="U1421">
        <f t="shared" si="151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21" t="s">
        <v>8322</v>
      </c>
      <c r="P1422" t="s">
        <v>8324</v>
      </c>
      <c r="Q1422">
        <f t="shared" si="148"/>
        <v>1</v>
      </c>
      <c r="R1422">
        <f t="shared" si="147"/>
        <v>100.5</v>
      </c>
      <c r="S1422" s="20">
        <f t="shared" si="149"/>
        <v>42569.50409722222</v>
      </c>
      <c r="T1422" s="20">
        <f t="shared" si="150"/>
        <v>42599.50409722222</v>
      </c>
      <c r="U1422">
        <f t="shared" si="151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21" t="s">
        <v>8322</v>
      </c>
      <c r="P1423" t="s">
        <v>8359</v>
      </c>
      <c r="Q1423">
        <f t="shared" si="148"/>
        <v>18</v>
      </c>
      <c r="R1423">
        <f t="shared" si="147"/>
        <v>126.48</v>
      </c>
      <c r="S1423" s="20">
        <f t="shared" si="149"/>
        <v>41793.029432870368</v>
      </c>
      <c r="T1423" s="20">
        <f t="shared" si="150"/>
        <v>41823.029432870368</v>
      </c>
      <c r="U1423">
        <f t="shared" si="151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21" t="s">
        <v>8325</v>
      </c>
      <c r="P1424" t="s">
        <v>8347</v>
      </c>
      <c r="Q1424">
        <f t="shared" si="148"/>
        <v>14</v>
      </c>
      <c r="R1424">
        <f t="shared" si="147"/>
        <v>155</v>
      </c>
      <c r="S1424" s="20">
        <f t="shared" si="149"/>
        <v>41962.062326388885</v>
      </c>
      <c r="T1424" s="20">
        <f t="shared" si="150"/>
        <v>41997.062326388885</v>
      </c>
      <c r="U1424">
        <f t="shared" si="151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21" t="s">
        <v>8336</v>
      </c>
      <c r="P1425" t="s">
        <v>8337</v>
      </c>
      <c r="Q1425">
        <f t="shared" si="148"/>
        <v>6</v>
      </c>
      <c r="R1425">
        <f t="shared" si="147"/>
        <v>113.57</v>
      </c>
      <c r="S1425" s="20">
        <f t="shared" si="149"/>
        <v>41613.172974537039</v>
      </c>
      <c r="T1425" s="20">
        <f t="shared" si="150"/>
        <v>41643.172974537039</v>
      </c>
      <c r="U1425">
        <f t="shared" si="151"/>
        <v>2013</v>
      </c>
    </row>
    <row r="1426" spans="1:21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21" t="s">
        <v>8320</v>
      </c>
      <c r="P1426" t="s">
        <v>8321</v>
      </c>
      <c r="Q1426">
        <f t="shared" si="148"/>
        <v>114</v>
      </c>
      <c r="R1426">
        <f t="shared" si="147"/>
        <v>113.57</v>
      </c>
      <c r="S1426" s="20">
        <f t="shared" si="149"/>
        <v>42026.88118055556</v>
      </c>
      <c r="T1426" s="20">
        <f t="shared" si="150"/>
        <v>42086.093055555553</v>
      </c>
      <c r="U1426">
        <f t="shared" si="151"/>
        <v>2015</v>
      </c>
    </row>
    <row r="1427" spans="1:21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21" t="s">
        <v>8320</v>
      </c>
      <c r="P1427" t="s">
        <v>8321</v>
      </c>
      <c r="Q1427">
        <f t="shared" si="148"/>
        <v>62</v>
      </c>
      <c r="R1427">
        <f t="shared" si="147"/>
        <v>486.43</v>
      </c>
      <c r="S1427" s="20">
        <f t="shared" si="149"/>
        <v>41830.234166666669</v>
      </c>
      <c r="T1427" s="20">
        <f t="shared" si="150"/>
        <v>41860.234166666669</v>
      </c>
      <c r="U1427">
        <f t="shared" si="151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21" t="s">
        <v>8313</v>
      </c>
      <c r="P1428" t="s">
        <v>8315</v>
      </c>
      <c r="Q1428">
        <f t="shared" si="148"/>
        <v>106</v>
      </c>
      <c r="R1428">
        <f>ROUND(E1428/L1428,2)</f>
        <v>56.67</v>
      </c>
      <c r="S1428" s="20">
        <f t="shared" si="149"/>
        <v>41214.79483796296</v>
      </c>
      <c r="T1428" s="20">
        <f t="shared" si="150"/>
        <v>41250.979166666664</v>
      </c>
      <c r="U1428">
        <f t="shared" si="151"/>
        <v>2012</v>
      </c>
    </row>
    <row r="1429" spans="1:21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21" t="s">
        <v>8320</v>
      </c>
      <c r="P1429" t="s">
        <v>8321</v>
      </c>
      <c r="Q1429">
        <f t="shared" si="148"/>
        <v>136</v>
      </c>
      <c r="R1429">
        <f>IFERROR(ROUND(E1429/L1429,2),0)</f>
        <v>66.67</v>
      </c>
      <c r="S1429" s="20">
        <f t="shared" si="149"/>
        <v>42072.370381944449</v>
      </c>
      <c r="T1429" s="20">
        <f t="shared" si="150"/>
        <v>42102.370381944449</v>
      </c>
      <c r="U1429">
        <f t="shared" si="151"/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21" t="s">
        <v>8313</v>
      </c>
      <c r="P1430" t="s">
        <v>8315</v>
      </c>
      <c r="Q1430">
        <f t="shared" si="148"/>
        <v>105</v>
      </c>
      <c r="R1430">
        <f>ROUND(E1430/L1430,2)</f>
        <v>91.84</v>
      </c>
      <c r="S1430" s="20">
        <f t="shared" si="149"/>
        <v>40739.069282407407</v>
      </c>
      <c r="T1430" s="20">
        <f t="shared" si="150"/>
        <v>40768.958333333336</v>
      </c>
      <c r="U1430">
        <f t="shared" si="151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21" t="s">
        <v>8322</v>
      </c>
      <c r="P1431" t="s">
        <v>8358</v>
      </c>
      <c r="Q1431">
        <f t="shared" si="148"/>
        <v>170</v>
      </c>
      <c r="R1431">
        <f>IFERROR(ROUND(E1431/L1431,2),0)</f>
        <v>47.18</v>
      </c>
      <c r="S1431" s="20">
        <f t="shared" si="149"/>
        <v>42453.49726851852</v>
      </c>
      <c r="T1431" s="20">
        <f t="shared" si="150"/>
        <v>42490.5</v>
      </c>
      <c r="U1431">
        <f t="shared" si="151"/>
        <v>2016</v>
      </c>
    </row>
    <row r="1432" spans="1:21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21" t="s">
        <v>8320</v>
      </c>
      <c r="P1432" t="s">
        <v>8321</v>
      </c>
      <c r="Q1432">
        <f t="shared" si="148"/>
        <v>110</v>
      </c>
      <c r="R1432">
        <f>IFERROR(ROUND(E1432/L1432,2),0)</f>
        <v>45.88</v>
      </c>
      <c r="S1432" s="20">
        <f t="shared" si="149"/>
        <v>42206.835370370376</v>
      </c>
      <c r="T1432" s="20">
        <f t="shared" si="150"/>
        <v>42236.835370370376</v>
      </c>
      <c r="U1432">
        <f t="shared" si="151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21" t="s">
        <v>8313</v>
      </c>
      <c r="P1433" t="s">
        <v>8314</v>
      </c>
      <c r="Q1433">
        <f t="shared" si="148"/>
        <v>130</v>
      </c>
      <c r="R1433">
        <f>ROUND(E1433/L1433,2)</f>
        <v>49.88</v>
      </c>
      <c r="S1433" s="20">
        <f t="shared" si="149"/>
        <v>41841.321770833332</v>
      </c>
      <c r="T1433" s="20">
        <f t="shared" si="150"/>
        <v>41856.321770833332</v>
      </c>
      <c r="U1433">
        <f t="shared" si="151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21" t="s">
        <v>8339</v>
      </c>
      <c r="P1434" t="s">
        <v>8340</v>
      </c>
      <c r="Q1434">
        <f t="shared" si="148"/>
        <v>6</v>
      </c>
      <c r="R1434">
        <f t="shared" ref="R1434:R1461" si="152">IFERROR(ROUND(E1434/L1434,2),0)</f>
        <v>89.21</v>
      </c>
      <c r="S1434" s="20">
        <f t="shared" si="149"/>
        <v>41964.844444444447</v>
      </c>
      <c r="T1434" s="20">
        <f t="shared" si="150"/>
        <v>41998.844444444447</v>
      </c>
      <c r="U1434">
        <f t="shared" si="151"/>
        <v>2014</v>
      </c>
    </row>
    <row r="1435" spans="1:21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21" t="s">
        <v>8320</v>
      </c>
      <c r="P1435" t="s">
        <v>8321</v>
      </c>
      <c r="Q1435">
        <f t="shared" si="148"/>
        <v>113</v>
      </c>
      <c r="R1435">
        <f t="shared" si="152"/>
        <v>49.06</v>
      </c>
      <c r="S1435" s="20">
        <f t="shared" si="149"/>
        <v>42483.015694444446</v>
      </c>
      <c r="T1435" s="20">
        <f t="shared" si="150"/>
        <v>42489.290972222225</v>
      </c>
      <c r="U1435">
        <f t="shared" si="151"/>
        <v>2016</v>
      </c>
    </row>
    <row r="1436" spans="1:21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21" t="s">
        <v>8328</v>
      </c>
      <c r="P1436" t="s">
        <v>8332</v>
      </c>
      <c r="Q1436">
        <f t="shared" si="148"/>
        <v>226</v>
      </c>
      <c r="R1436">
        <f t="shared" si="152"/>
        <v>94.03</v>
      </c>
      <c r="S1436" s="20">
        <f t="shared" si="149"/>
        <v>40564.081030092595</v>
      </c>
      <c r="T1436" s="20">
        <f t="shared" si="150"/>
        <v>40594.081030092595</v>
      </c>
      <c r="U1436">
        <f t="shared" si="151"/>
        <v>2011</v>
      </c>
    </row>
    <row r="1437" spans="1:21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21" t="s">
        <v>8320</v>
      </c>
      <c r="P1437" t="s">
        <v>8321</v>
      </c>
      <c r="Q1437">
        <f t="shared" si="148"/>
        <v>113</v>
      </c>
      <c r="R1437">
        <f t="shared" si="152"/>
        <v>99.5</v>
      </c>
      <c r="S1437" s="20">
        <f t="shared" si="149"/>
        <v>42627.454097222217</v>
      </c>
      <c r="T1437" s="20">
        <f t="shared" si="150"/>
        <v>42648.454097222217</v>
      </c>
      <c r="U1437">
        <f t="shared" si="151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21" t="s">
        <v>8328</v>
      </c>
      <c r="P1438" t="s">
        <v>8332</v>
      </c>
      <c r="Q1438">
        <f t="shared" si="148"/>
        <v>101</v>
      </c>
      <c r="R1438">
        <f t="shared" si="152"/>
        <v>41.73</v>
      </c>
      <c r="S1438" s="20">
        <f t="shared" si="149"/>
        <v>41067.949212962965</v>
      </c>
      <c r="T1438" s="20">
        <f t="shared" si="150"/>
        <v>41100.991666666669</v>
      </c>
      <c r="U1438">
        <f t="shared" si="151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21" t="s">
        <v>8328</v>
      </c>
      <c r="P1439" t="s">
        <v>8329</v>
      </c>
      <c r="Q1439">
        <f t="shared" si="148"/>
        <v>135</v>
      </c>
      <c r="R1439">
        <f t="shared" si="152"/>
        <v>59.16</v>
      </c>
      <c r="S1439" s="20">
        <f t="shared" si="149"/>
        <v>40926.319062499999</v>
      </c>
      <c r="T1439" s="20">
        <f t="shared" si="150"/>
        <v>40971.319062499999</v>
      </c>
      <c r="U1439">
        <f t="shared" si="151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21" t="s">
        <v>8325</v>
      </c>
      <c r="P1440" t="s">
        <v>8345</v>
      </c>
      <c r="Q1440">
        <f t="shared" si="148"/>
        <v>112</v>
      </c>
      <c r="R1440">
        <f t="shared" si="152"/>
        <v>44.32</v>
      </c>
      <c r="S1440" s="20">
        <f t="shared" si="149"/>
        <v>41500.727916666663</v>
      </c>
      <c r="T1440" s="20">
        <f t="shared" si="150"/>
        <v>41530.727916666663</v>
      </c>
      <c r="U1440">
        <f t="shared" si="151"/>
        <v>2013</v>
      </c>
    </row>
    <row r="1441" spans="1:21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21" t="s">
        <v>8320</v>
      </c>
      <c r="P1441" t="s">
        <v>8321</v>
      </c>
      <c r="Q1441">
        <f t="shared" si="148"/>
        <v>102</v>
      </c>
      <c r="R1441">
        <f t="shared" si="152"/>
        <v>99</v>
      </c>
      <c r="S1441" s="20">
        <f t="shared" si="149"/>
        <v>42460.335312499999</v>
      </c>
      <c r="T1441" s="20">
        <f t="shared" si="150"/>
        <v>42488.249305555553</v>
      </c>
      <c r="U1441">
        <f t="shared" si="151"/>
        <v>2016</v>
      </c>
    </row>
    <row r="1442" spans="1:21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21" t="s">
        <v>8320</v>
      </c>
      <c r="P1442" t="s">
        <v>8321</v>
      </c>
      <c r="Q1442">
        <f t="shared" si="148"/>
        <v>112</v>
      </c>
      <c r="R1442">
        <f t="shared" si="152"/>
        <v>44.25</v>
      </c>
      <c r="S1442" s="20">
        <f t="shared" si="149"/>
        <v>42185.267245370371</v>
      </c>
      <c r="T1442" s="20">
        <f t="shared" si="150"/>
        <v>42221.458333333328</v>
      </c>
      <c r="U1442">
        <f t="shared" si="151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21" t="s">
        <v>8328</v>
      </c>
      <c r="P1443" t="s">
        <v>8332</v>
      </c>
      <c r="Q1443">
        <f t="shared" si="148"/>
        <v>105</v>
      </c>
      <c r="R1443">
        <f t="shared" si="152"/>
        <v>61.1</v>
      </c>
      <c r="S1443" s="20">
        <f t="shared" si="149"/>
        <v>41913.328356481477</v>
      </c>
      <c r="T1443" s="20">
        <f t="shared" si="150"/>
        <v>41946.370023148149</v>
      </c>
      <c r="U1443">
        <f t="shared" si="151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21" t="s">
        <v>8313</v>
      </c>
      <c r="P1444" t="s">
        <v>8318</v>
      </c>
      <c r="Q1444">
        <f t="shared" si="148"/>
        <v>112</v>
      </c>
      <c r="R1444">
        <f t="shared" si="152"/>
        <v>40.4</v>
      </c>
      <c r="S1444" s="20">
        <f t="shared" si="149"/>
        <v>42370.571851851855</v>
      </c>
      <c r="T1444" s="20">
        <f t="shared" si="150"/>
        <v>42394.994444444441</v>
      </c>
      <c r="U1444">
        <f t="shared" si="151"/>
        <v>2016</v>
      </c>
    </row>
    <row r="1445" spans="1:21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21" t="s">
        <v>8320</v>
      </c>
      <c r="P1445" t="s">
        <v>8321</v>
      </c>
      <c r="Q1445">
        <f t="shared" si="148"/>
        <v>100</v>
      </c>
      <c r="R1445">
        <f t="shared" si="152"/>
        <v>119.64</v>
      </c>
      <c r="S1445" s="20">
        <f t="shared" si="149"/>
        <v>42510.798854166671</v>
      </c>
      <c r="T1445" s="20">
        <f t="shared" si="150"/>
        <v>42533.708333333328</v>
      </c>
      <c r="U1445">
        <f t="shared" si="151"/>
        <v>2016</v>
      </c>
    </row>
    <row r="1446" spans="1:21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21" t="s">
        <v>8320</v>
      </c>
      <c r="P1446" t="s">
        <v>8321</v>
      </c>
      <c r="Q1446">
        <f t="shared" si="148"/>
        <v>102</v>
      </c>
      <c r="R1446">
        <f t="shared" si="152"/>
        <v>145.65</v>
      </c>
      <c r="S1446" s="20">
        <f t="shared" si="149"/>
        <v>42521.010370370372</v>
      </c>
      <c r="T1446" s="20">
        <f t="shared" si="150"/>
        <v>42543.163194444445</v>
      </c>
      <c r="U1446">
        <f t="shared" si="151"/>
        <v>2016</v>
      </c>
    </row>
    <row r="1447" spans="1:21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21" t="s">
        <v>8325</v>
      </c>
      <c r="P1447" t="s">
        <v>8326</v>
      </c>
      <c r="Q1447">
        <f t="shared" si="148"/>
        <v>112</v>
      </c>
      <c r="R1447">
        <f t="shared" si="152"/>
        <v>68.37</v>
      </c>
      <c r="S1447" s="20">
        <f t="shared" si="149"/>
        <v>40689.570868055554</v>
      </c>
      <c r="T1447" s="20">
        <f t="shared" si="150"/>
        <v>40719.570868055554</v>
      </c>
      <c r="U1447">
        <f t="shared" si="151"/>
        <v>2011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21" t="s">
        <v>8328</v>
      </c>
      <c r="P1448" t="s">
        <v>8332</v>
      </c>
      <c r="Q1448">
        <f t="shared" si="148"/>
        <v>111</v>
      </c>
      <c r="R1448">
        <f t="shared" si="152"/>
        <v>416.88</v>
      </c>
      <c r="S1448" s="20">
        <f t="shared" si="149"/>
        <v>42323.800138888888</v>
      </c>
      <c r="T1448" s="20">
        <f t="shared" si="150"/>
        <v>42341.895833333328</v>
      </c>
      <c r="U1448">
        <f t="shared" si="151"/>
        <v>2015</v>
      </c>
    </row>
    <row r="1449" spans="1:21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21" t="s">
        <v>8320</v>
      </c>
      <c r="P1449" t="s">
        <v>8321</v>
      </c>
      <c r="Q1449">
        <f t="shared" si="148"/>
        <v>111</v>
      </c>
      <c r="R1449">
        <f t="shared" si="152"/>
        <v>92.5</v>
      </c>
      <c r="S1449" s="20">
        <f t="shared" si="149"/>
        <v>42447.896666666667</v>
      </c>
      <c r="T1449" s="20">
        <f t="shared" si="150"/>
        <v>42470.166666666672</v>
      </c>
      <c r="U1449">
        <f t="shared" si="151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21" t="s">
        <v>8328</v>
      </c>
      <c r="P1450" t="s">
        <v>8332</v>
      </c>
      <c r="Q1450">
        <f t="shared" si="148"/>
        <v>111</v>
      </c>
      <c r="R1450">
        <f t="shared" si="152"/>
        <v>28.88</v>
      </c>
      <c r="S1450" s="20">
        <f t="shared" si="149"/>
        <v>41089.186296296299</v>
      </c>
      <c r="T1450" s="20">
        <f t="shared" si="150"/>
        <v>41109.186296296299</v>
      </c>
      <c r="U1450">
        <f t="shared" si="151"/>
        <v>2012</v>
      </c>
    </row>
    <row r="1451" spans="1:21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21" t="s">
        <v>8320</v>
      </c>
      <c r="P1451" t="s">
        <v>8321</v>
      </c>
      <c r="Q1451">
        <f t="shared" si="148"/>
        <v>111</v>
      </c>
      <c r="R1451">
        <f t="shared" si="152"/>
        <v>63.85</v>
      </c>
      <c r="S1451" s="20">
        <f t="shared" si="149"/>
        <v>42171.824884259258</v>
      </c>
      <c r="T1451" s="20">
        <f t="shared" si="150"/>
        <v>42201.824884259258</v>
      </c>
      <c r="U1451">
        <f t="shared" si="151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21" t="s">
        <v>8322</v>
      </c>
      <c r="P1452" t="s">
        <v>8359</v>
      </c>
      <c r="Q1452">
        <f t="shared" si="148"/>
        <v>33</v>
      </c>
      <c r="R1452">
        <f t="shared" si="152"/>
        <v>70.62</v>
      </c>
      <c r="S1452" s="20">
        <f t="shared" si="149"/>
        <v>42344.884143518517</v>
      </c>
      <c r="T1452" s="20">
        <f t="shared" si="150"/>
        <v>42366.25</v>
      </c>
      <c r="U1452">
        <f t="shared" si="151"/>
        <v>2015</v>
      </c>
    </row>
    <row r="1453" spans="1:21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21" t="s">
        <v>8320</v>
      </c>
      <c r="P1453" t="s">
        <v>8321</v>
      </c>
      <c r="Q1453">
        <f t="shared" si="148"/>
        <v>111</v>
      </c>
      <c r="R1453">
        <f t="shared" si="152"/>
        <v>77.19</v>
      </c>
      <c r="S1453" s="20">
        <f t="shared" si="149"/>
        <v>41974.898599537039</v>
      </c>
      <c r="T1453" s="20">
        <f t="shared" si="150"/>
        <v>42009.851388888885</v>
      </c>
      <c r="U1453">
        <f t="shared" si="151"/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21" t="s">
        <v>8325</v>
      </c>
      <c r="P1454" t="s">
        <v>8326</v>
      </c>
      <c r="Q1454">
        <f t="shared" si="148"/>
        <v>111</v>
      </c>
      <c r="R1454">
        <f t="shared" si="152"/>
        <v>34.21</v>
      </c>
      <c r="S1454" s="20">
        <f t="shared" si="149"/>
        <v>41157.042928240742</v>
      </c>
      <c r="T1454" s="20">
        <f t="shared" si="150"/>
        <v>41175.165972222225</v>
      </c>
      <c r="U1454">
        <f t="shared" si="151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21" t="s">
        <v>8322</v>
      </c>
      <c r="P1455" t="s">
        <v>8324</v>
      </c>
      <c r="Q1455">
        <f t="shared" si="148"/>
        <v>7</v>
      </c>
      <c r="R1455">
        <f t="shared" si="152"/>
        <v>89.65</v>
      </c>
      <c r="S1455" s="20">
        <f t="shared" si="149"/>
        <v>41936.647164351853</v>
      </c>
      <c r="T1455" s="20">
        <f t="shared" si="150"/>
        <v>41981.688831018517</v>
      </c>
      <c r="U1455">
        <f t="shared" si="151"/>
        <v>2014</v>
      </c>
    </row>
    <row r="1456" spans="1:21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21" t="s">
        <v>8320</v>
      </c>
      <c r="P1456" t="s">
        <v>8321</v>
      </c>
      <c r="Q1456">
        <f t="shared" si="148"/>
        <v>100</v>
      </c>
      <c r="R1456">
        <f t="shared" si="152"/>
        <v>67.650000000000006</v>
      </c>
      <c r="S1456" s="20">
        <f t="shared" si="149"/>
        <v>42171.725416666668</v>
      </c>
      <c r="T1456" s="20">
        <f t="shared" si="150"/>
        <v>42201.725416666668</v>
      </c>
      <c r="U1456">
        <f t="shared" si="151"/>
        <v>2015</v>
      </c>
    </row>
    <row r="1457" spans="1:21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21" t="s">
        <v>8320</v>
      </c>
      <c r="P1457" t="s">
        <v>8321</v>
      </c>
      <c r="Q1457">
        <f t="shared" si="148"/>
        <v>118</v>
      </c>
      <c r="R1457">
        <f t="shared" si="152"/>
        <v>75.34</v>
      </c>
      <c r="S1457" s="20">
        <f t="shared" si="149"/>
        <v>41781.096203703702</v>
      </c>
      <c r="T1457" s="20">
        <f t="shared" si="150"/>
        <v>41794.207638888889</v>
      </c>
      <c r="U1457">
        <f t="shared" si="151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21" t="s">
        <v>8322</v>
      </c>
      <c r="P1458" t="s">
        <v>8358</v>
      </c>
      <c r="Q1458">
        <f t="shared" si="148"/>
        <v>661</v>
      </c>
      <c r="R1458">
        <f t="shared" si="152"/>
        <v>21.9</v>
      </c>
      <c r="S1458" s="20">
        <f t="shared" si="149"/>
        <v>41150.902187499996</v>
      </c>
      <c r="T1458" s="20">
        <f t="shared" si="150"/>
        <v>41165.165972222225</v>
      </c>
      <c r="U1458">
        <f t="shared" si="151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21" t="s">
        <v>8328</v>
      </c>
      <c r="P1459" t="s">
        <v>8329</v>
      </c>
      <c r="Q1459">
        <f t="shared" si="148"/>
        <v>132</v>
      </c>
      <c r="R1459">
        <f t="shared" si="152"/>
        <v>75.11</v>
      </c>
      <c r="S1459" s="20">
        <f t="shared" si="149"/>
        <v>42111.899537037039</v>
      </c>
      <c r="T1459" s="20">
        <f t="shared" si="150"/>
        <v>42163.159722222219</v>
      </c>
      <c r="U1459">
        <f t="shared" si="151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21" t="s">
        <v>8336</v>
      </c>
      <c r="P1460" t="s">
        <v>8337</v>
      </c>
      <c r="Q1460">
        <f t="shared" si="148"/>
        <v>18</v>
      </c>
      <c r="R1460">
        <f t="shared" si="152"/>
        <v>122</v>
      </c>
      <c r="S1460" s="20">
        <f t="shared" si="149"/>
        <v>40795.713344907403</v>
      </c>
      <c r="T1460" s="20">
        <f t="shared" si="150"/>
        <v>40825.713344907403</v>
      </c>
      <c r="U1460">
        <f t="shared" si="151"/>
        <v>2011</v>
      </c>
    </row>
    <row r="1461" spans="1:21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21" t="s">
        <v>8320</v>
      </c>
      <c r="P1461" t="s">
        <v>8321</v>
      </c>
      <c r="Q1461">
        <f t="shared" si="148"/>
        <v>110</v>
      </c>
      <c r="R1461">
        <f t="shared" si="152"/>
        <v>47.03</v>
      </c>
      <c r="S1461" s="20">
        <f t="shared" si="149"/>
        <v>42619.935694444444</v>
      </c>
      <c r="T1461" s="20">
        <f t="shared" si="150"/>
        <v>42643.875</v>
      </c>
      <c r="U1461">
        <f t="shared" si="151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21" t="s">
        <v>8313</v>
      </c>
      <c r="P1462" t="s">
        <v>8314</v>
      </c>
      <c r="Q1462">
        <f t="shared" si="148"/>
        <v>110</v>
      </c>
      <c r="R1462">
        <f>ROUND(E1462/L1462,2)</f>
        <v>28.11</v>
      </c>
      <c r="S1462" s="20">
        <f t="shared" si="149"/>
        <v>41719.549131944441</v>
      </c>
      <c r="T1462" s="20">
        <f t="shared" si="150"/>
        <v>41733.916666666664</v>
      </c>
      <c r="U1462">
        <f t="shared" si="151"/>
        <v>2014</v>
      </c>
    </row>
    <row r="1463" spans="1:21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21" t="s">
        <v>8320</v>
      </c>
      <c r="P1463" t="s">
        <v>8321</v>
      </c>
      <c r="Q1463">
        <f t="shared" si="148"/>
        <v>109</v>
      </c>
      <c r="R1463">
        <f t="shared" ref="R1463:R1494" si="153">IFERROR(ROUND(E1463/L1463,2),0)</f>
        <v>136.46</v>
      </c>
      <c r="S1463" s="20">
        <f t="shared" si="149"/>
        <v>42219.915856481486</v>
      </c>
      <c r="T1463" s="20">
        <f t="shared" si="150"/>
        <v>42240.083333333328</v>
      </c>
      <c r="U1463">
        <f t="shared" si="151"/>
        <v>2015</v>
      </c>
    </row>
    <row r="1464" spans="1:21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21" t="s">
        <v>8320</v>
      </c>
      <c r="P1464" t="s">
        <v>8321</v>
      </c>
      <c r="Q1464">
        <f t="shared" si="148"/>
        <v>109</v>
      </c>
      <c r="R1464">
        <f t="shared" si="153"/>
        <v>83.97</v>
      </c>
      <c r="S1464" s="20">
        <f t="shared" si="149"/>
        <v>41829.787083333329</v>
      </c>
      <c r="T1464" s="20">
        <f t="shared" si="150"/>
        <v>41859.787083333329</v>
      </c>
      <c r="U1464">
        <f t="shared" si="151"/>
        <v>2014</v>
      </c>
    </row>
    <row r="1465" spans="1:21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21" t="s">
        <v>8320</v>
      </c>
      <c r="P1465" t="s">
        <v>8321</v>
      </c>
      <c r="Q1465">
        <f t="shared" si="148"/>
        <v>109</v>
      </c>
      <c r="R1465">
        <f t="shared" si="153"/>
        <v>155.94999999999999</v>
      </c>
      <c r="S1465" s="20">
        <f t="shared" si="149"/>
        <v>42524.53800925926</v>
      </c>
      <c r="T1465" s="20">
        <f t="shared" si="150"/>
        <v>42561.957638888889</v>
      </c>
      <c r="U1465">
        <f t="shared" si="151"/>
        <v>2016</v>
      </c>
    </row>
    <row r="1466" spans="1:21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21" t="s">
        <v>8320</v>
      </c>
      <c r="P1466" t="s">
        <v>8321</v>
      </c>
      <c r="Q1466">
        <f t="shared" si="148"/>
        <v>109</v>
      </c>
      <c r="R1466">
        <f t="shared" si="153"/>
        <v>71.150000000000006</v>
      </c>
      <c r="S1466" s="20">
        <f t="shared" si="149"/>
        <v>42323.562222222223</v>
      </c>
      <c r="T1466" s="20">
        <f t="shared" si="150"/>
        <v>42352</v>
      </c>
      <c r="U1466">
        <f t="shared" si="151"/>
        <v>2015</v>
      </c>
    </row>
    <row r="1467" spans="1:21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21" t="s">
        <v>8320</v>
      </c>
      <c r="P1467" t="s">
        <v>8321</v>
      </c>
      <c r="Q1467">
        <f t="shared" si="148"/>
        <v>109</v>
      </c>
      <c r="R1467">
        <f t="shared" si="153"/>
        <v>57.39</v>
      </c>
      <c r="S1467" s="20">
        <f t="shared" si="149"/>
        <v>42143.445219907408</v>
      </c>
      <c r="T1467" s="20">
        <f t="shared" si="150"/>
        <v>42173.445219907408</v>
      </c>
      <c r="U1467">
        <f t="shared" si="151"/>
        <v>2015</v>
      </c>
    </row>
    <row r="1468" spans="1:21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21" t="s">
        <v>8320</v>
      </c>
      <c r="P1468" t="s">
        <v>8321</v>
      </c>
      <c r="Q1468">
        <f t="shared" si="148"/>
        <v>102</v>
      </c>
      <c r="R1468">
        <f t="shared" si="153"/>
        <v>46.71</v>
      </c>
      <c r="S1468" s="20">
        <f t="shared" si="149"/>
        <v>41868.924050925925</v>
      </c>
      <c r="T1468" s="20">
        <f t="shared" si="150"/>
        <v>41898.875</v>
      </c>
      <c r="U1468">
        <f t="shared" si="151"/>
        <v>2014</v>
      </c>
    </row>
    <row r="1469" spans="1:21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21" t="s">
        <v>8320</v>
      </c>
      <c r="P1469" t="s">
        <v>8362</v>
      </c>
      <c r="Q1469">
        <f t="shared" si="148"/>
        <v>105</v>
      </c>
      <c r="R1469">
        <f t="shared" si="153"/>
        <v>85.74</v>
      </c>
      <c r="S1469" s="20">
        <f t="shared" si="149"/>
        <v>42025.164780092593</v>
      </c>
      <c r="T1469" s="20">
        <f t="shared" si="150"/>
        <v>42056.458333333328</v>
      </c>
      <c r="U1469">
        <f t="shared" si="151"/>
        <v>2015</v>
      </c>
    </row>
    <row r="1470" spans="1:21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21" t="s">
        <v>8339</v>
      </c>
      <c r="P1470" t="s">
        <v>8355</v>
      </c>
      <c r="Q1470">
        <f t="shared" si="148"/>
        <v>109</v>
      </c>
      <c r="R1470">
        <f t="shared" si="153"/>
        <v>53.41</v>
      </c>
      <c r="S1470" s="20">
        <f t="shared" si="149"/>
        <v>42485.754525462966</v>
      </c>
      <c r="T1470" s="20">
        <f t="shared" si="150"/>
        <v>42515.754525462966</v>
      </c>
      <c r="U1470">
        <f t="shared" si="151"/>
        <v>2016</v>
      </c>
    </row>
    <row r="1471" spans="1:21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21" t="s">
        <v>8320</v>
      </c>
      <c r="P1471" t="s">
        <v>8321</v>
      </c>
      <c r="Q1471">
        <f t="shared" si="148"/>
        <v>109</v>
      </c>
      <c r="R1471">
        <f t="shared" si="153"/>
        <v>81.38</v>
      </c>
      <c r="S1471" s="20">
        <f t="shared" si="149"/>
        <v>42500.041550925926</v>
      </c>
      <c r="T1471" s="20">
        <f t="shared" si="150"/>
        <v>42527.291666666672</v>
      </c>
      <c r="U1471">
        <f t="shared" si="151"/>
        <v>2016</v>
      </c>
    </row>
    <row r="1472" spans="1:21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21" t="s">
        <v>8320</v>
      </c>
      <c r="P1472" t="s">
        <v>8321</v>
      </c>
      <c r="Q1472">
        <f t="shared" si="148"/>
        <v>109</v>
      </c>
      <c r="R1472">
        <f t="shared" si="153"/>
        <v>135.63</v>
      </c>
      <c r="S1472" s="20">
        <f t="shared" si="149"/>
        <v>42418.425983796296</v>
      </c>
      <c r="T1472" s="20">
        <f t="shared" si="150"/>
        <v>42478.384317129632</v>
      </c>
      <c r="U1472">
        <f t="shared" si="151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21" t="s">
        <v>8328</v>
      </c>
      <c r="P1473" t="s">
        <v>8332</v>
      </c>
      <c r="Q1473">
        <f t="shared" si="148"/>
        <v>108</v>
      </c>
      <c r="R1473">
        <f t="shared" si="153"/>
        <v>70.650000000000006</v>
      </c>
      <c r="S1473" s="20">
        <f t="shared" si="149"/>
        <v>41731.833124999997</v>
      </c>
      <c r="T1473" s="20">
        <f t="shared" si="150"/>
        <v>41763.290972222225</v>
      </c>
      <c r="U1473">
        <f t="shared" si="151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21" t="s">
        <v>8328</v>
      </c>
      <c r="P1474" t="s">
        <v>8332</v>
      </c>
      <c r="Q1474">
        <f t="shared" ref="Q1474:Q1537" si="154">ROUND(E1474/D1474*100,0)</f>
        <v>108</v>
      </c>
      <c r="R1474">
        <f t="shared" si="153"/>
        <v>40.96</v>
      </c>
      <c r="S1474" s="20">
        <f t="shared" ref="S1474:S1537" si="155">(((J1474/60)/60)/24)+DATE(1970,1,1)</f>
        <v>41716.632847222223</v>
      </c>
      <c r="T1474" s="20">
        <f t="shared" ref="T1474:T1537" si="156">(((I1474/60)/60)/24)+DATE(1970,1,1)</f>
        <v>41747.958333333336</v>
      </c>
      <c r="U1474">
        <f t="shared" si="151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21" t="s">
        <v>8328</v>
      </c>
      <c r="P1475" t="s">
        <v>8332</v>
      </c>
      <c r="Q1475">
        <f t="shared" si="154"/>
        <v>108</v>
      </c>
      <c r="R1475">
        <f t="shared" si="153"/>
        <v>41.96</v>
      </c>
      <c r="S1475" s="20">
        <f t="shared" si="155"/>
        <v>41593.082002314812</v>
      </c>
      <c r="T1475" s="20">
        <f t="shared" si="156"/>
        <v>41623.082002314812</v>
      </c>
      <c r="U1475">
        <f t="shared" ref="U1475:U1538" si="157">YEAR(S1475)</f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21" t="s">
        <v>8328</v>
      </c>
      <c r="P1476" t="s">
        <v>8329</v>
      </c>
      <c r="Q1476">
        <f t="shared" si="154"/>
        <v>108</v>
      </c>
      <c r="R1476">
        <f t="shared" si="153"/>
        <v>45.44</v>
      </c>
      <c r="S1476" s="20">
        <f t="shared" si="155"/>
        <v>40996.994074074071</v>
      </c>
      <c r="T1476" s="20">
        <f t="shared" si="156"/>
        <v>41028.166666666664</v>
      </c>
      <c r="U1476">
        <f t="shared" si="157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21" t="s">
        <v>8341</v>
      </c>
      <c r="P1477" t="s">
        <v>8342</v>
      </c>
      <c r="Q1477">
        <f t="shared" si="154"/>
        <v>129</v>
      </c>
      <c r="R1477">
        <f t="shared" si="153"/>
        <v>38.869999999999997</v>
      </c>
      <c r="S1477" s="20">
        <f t="shared" si="155"/>
        <v>42318.950173611112</v>
      </c>
      <c r="T1477" s="20">
        <f t="shared" si="156"/>
        <v>42335.041666666672</v>
      </c>
      <c r="U1477">
        <f t="shared" si="157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21" t="s">
        <v>8320</v>
      </c>
      <c r="P1478" t="s">
        <v>8360</v>
      </c>
      <c r="Q1478">
        <f t="shared" si="154"/>
        <v>108</v>
      </c>
      <c r="R1478">
        <f t="shared" si="153"/>
        <v>76.790000000000006</v>
      </c>
      <c r="S1478" s="20">
        <f t="shared" si="155"/>
        <v>42177.791909722218</v>
      </c>
      <c r="T1478" s="20">
        <f t="shared" si="156"/>
        <v>42181.958333333328</v>
      </c>
      <c r="U1478">
        <f t="shared" si="157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21" t="s">
        <v>8336</v>
      </c>
      <c r="P1479" t="s">
        <v>8354</v>
      </c>
      <c r="Q1479">
        <f t="shared" si="154"/>
        <v>147</v>
      </c>
      <c r="R1479">
        <f t="shared" si="153"/>
        <v>15.72</v>
      </c>
      <c r="S1479" s="20">
        <f t="shared" si="155"/>
        <v>42136.75100694444</v>
      </c>
      <c r="T1479" s="20">
        <f t="shared" si="156"/>
        <v>42166.75100694444</v>
      </c>
      <c r="U1479">
        <f t="shared" si="157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21" t="s">
        <v>8325</v>
      </c>
      <c r="P1480" t="s">
        <v>8326</v>
      </c>
      <c r="Q1480">
        <f t="shared" si="154"/>
        <v>107</v>
      </c>
      <c r="R1480">
        <f t="shared" si="153"/>
        <v>169.58</v>
      </c>
      <c r="S1480" s="20">
        <f t="shared" si="155"/>
        <v>42162.146782407406</v>
      </c>
      <c r="T1480" s="20">
        <f t="shared" si="156"/>
        <v>42176.146782407406</v>
      </c>
      <c r="U1480">
        <f t="shared" si="157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21" t="s">
        <v>8328</v>
      </c>
      <c r="P1481" t="s">
        <v>8329</v>
      </c>
      <c r="Q1481">
        <f t="shared" si="154"/>
        <v>107</v>
      </c>
      <c r="R1481">
        <f t="shared" si="153"/>
        <v>134.21</v>
      </c>
      <c r="S1481" s="20">
        <f t="shared" si="155"/>
        <v>40691.788055555553</v>
      </c>
      <c r="T1481" s="20">
        <f t="shared" si="156"/>
        <v>40755.290972222225</v>
      </c>
      <c r="U1481">
        <f t="shared" si="157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21" t="s">
        <v>8322</v>
      </c>
      <c r="P1482" t="s">
        <v>8324</v>
      </c>
      <c r="Q1482">
        <f t="shared" si="154"/>
        <v>16</v>
      </c>
      <c r="R1482">
        <f t="shared" si="153"/>
        <v>214.07</v>
      </c>
      <c r="S1482" s="20">
        <f t="shared" si="155"/>
        <v>42780.709039351852</v>
      </c>
      <c r="T1482" s="20">
        <f t="shared" si="156"/>
        <v>42810.667372685188</v>
      </c>
      <c r="U1482">
        <f t="shared" si="157"/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21" t="s">
        <v>8341</v>
      </c>
      <c r="P1483" t="s">
        <v>8342</v>
      </c>
      <c r="Q1483">
        <f t="shared" si="154"/>
        <v>161</v>
      </c>
      <c r="R1483">
        <f t="shared" si="153"/>
        <v>37.78</v>
      </c>
      <c r="S1483" s="20">
        <f t="shared" si="155"/>
        <v>42711.700694444444</v>
      </c>
      <c r="T1483" s="20">
        <f t="shared" si="156"/>
        <v>42732.700694444444</v>
      </c>
      <c r="U1483">
        <f t="shared" si="157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21" t="s">
        <v>8328</v>
      </c>
      <c r="P1484" t="s">
        <v>8332</v>
      </c>
      <c r="Q1484">
        <f t="shared" si="154"/>
        <v>100</v>
      </c>
      <c r="R1484">
        <f t="shared" si="153"/>
        <v>42.8</v>
      </c>
      <c r="S1484" s="20">
        <f t="shared" si="155"/>
        <v>40687.021597222221</v>
      </c>
      <c r="T1484" s="20">
        <f t="shared" si="156"/>
        <v>40729.021597222221</v>
      </c>
      <c r="U1484">
        <f t="shared" si="157"/>
        <v>2011</v>
      </c>
    </row>
    <row r="1485" spans="1:21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21" t="s">
        <v>8320</v>
      </c>
      <c r="P1485" t="s">
        <v>8321</v>
      </c>
      <c r="Q1485">
        <f t="shared" si="154"/>
        <v>100</v>
      </c>
      <c r="R1485">
        <f t="shared" si="153"/>
        <v>74.53</v>
      </c>
      <c r="S1485" s="20">
        <f t="shared" si="155"/>
        <v>41852.658310185187</v>
      </c>
      <c r="T1485" s="20">
        <f t="shared" si="156"/>
        <v>41882.658310185187</v>
      </c>
      <c r="U1485">
        <f t="shared" si="157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21" t="s">
        <v>8328</v>
      </c>
      <c r="P1486" t="s">
        <v>8332</v>
      </c>
      <c r="Q1486">
        <f t="shared" si="154"/>
        <v>107</v>
      </c>
      <c r="R1486">
        <f t="shared" si="153"/>
        <v>49.25</v>
      </c>
      <c r="S1486" s="20">
        <f t="shared" si="155"/>
        <v>40833.633194444446</v>
      </c>
      <c r="T1486" s="20">
        <f t="shared" si="156"/>
        <v>40863.674861111111</v>
      </c>
      <c r="U1486">
        <f t="shared" si="157"/>
        <v>2011</v>
      </c>
    </row>
    <row r="1487" spans="1:21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21" t="s">
        <v>8339</v>
      </c>
      <c r="P1487" t="s">
        <v>8340</v>
      </c>
      <c r="Q1487">
        <f t="shared" si="154"/>
        <v>5</v>
      </c>
      <c r="R1487">
        <f t="shared" si="153"/>
        <v>640</v>
      </c>
      <c r="S1487" s="20">
        <f t="shared" si="155"/>
        <v>42275.720219907409</v>
      </c>
      <c r="T1487" s="20">
        <f t="shared" si="156"/>
        <v>42305.720219907409</v>
      </c>
      <c r="U1487">
        <f t="shared" si="157"/>
        <v>2015</v>
      </c>
    </row>
    <row r="1488" spans="1:21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21" t="s">
        <v>8328</v>
      </c>
      <c r="P1488" t="s">
        <v>8332</v>
      </c>
      <c r="Q1488">
        <f t="shared" si="154"/>
        <v>40</v>
      </c>
      <c r="R1488">
        <f t="shared" si="153"/>
        <v>44.44</v>
      </c>
      <c r="S1488" s="20">
        <f t="shared" si="155"/>
        <v>42218.872986111113</v>
      </c>
      <c r="T1488" s="20">
        <f t="shared" si="156"/>
        <v>42244.166666666672</v>
      </c>
      <c r="U1488">
        <f t="shared" si="157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21" t="s">
        <v>8328</v>
      </c>
      <c r="P1489" t="s">
        <v>8357</v>
      </c>
      <c r="Q1489">
        <f t="shared" si="154"/>
        <v>107</v>
      </c>
      <c r="R1489">
        <f t="shared" si="153"/>
        <v>177.5</v>
      </c>
      <c r="S1489" s="20">
        <f t="shared" si="155"/>
        <v>42769.809965277775</v>
      </c>
      <c r="T1489" s="20">
        <f t="shared" si="156"/>
        <v>42799.809965277775</v>
      </c>
      <c r="U1489">
        <f t="shared" si="157"/>
        <v>2017</v>
      </c>
    </row>
    <row r="1490" spans="1:21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21" t="s">
        <v>8320</v>
      </c>
      <c r="P1490" t="s">
        <v>8321</v>
      </c>
      <c r="Q1490">
        <f t="shared" si="154"/>
        <v>106</v>
      </c>
      <c r="R1490">
        <f t="shared" si="153"/>
        <v>96.67</v>
      </c>
      <c r="S1490" s="20">
        <f t="shared" si="155"/>
        <v>41950.859560185185</v>
      </c>
      <c r="T1490" s="20">
        <f t="shared" si="156"/>
        <v>41964.204861111109</v>
      </c>
      <c r="U1490">
        <f t="shared" si="157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21" t="s">
        <v>8328</v>
      </c>
      <c r="P1491" t="s">
        <v>8333</v>
      </c>
      <c r="Q1491">
        <f t="shared" si="154"/>
        <v>206</v>
      </c>
      <c r="R1491">
        <f t="shared" si="153"/>
        <v>106.2</v>
      </c>
      <c r="S1491" s="20">
        <f t="shared" si="155"/>
        <v>42127.069548611107</v>
      </c>
      <c r="T1491" s="20">
        <f t="shared" si="156"/>
        <v>42157.032638888893</v>
      </c>
      <c r="U1491">
        <f t="shared" si="157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21" t="s">
        <v>8320</v>
      </c>
      <c r="P1492" t="s">
        <v>8362</v>
      </c>
      <c r="Q1492">
        <f t="shared" si="154"/>
        <v>4</v>
      </c>
      <c r="R1492">
        <f t="shared" si="153"/>
        <v>176.94</v>
      </c>
      <c r="S1492" s="20">
        <f t="shared" si="155"/>
        <v>42701.166365740741</v>
      </c>
      <c r="T1492" s="20">
        <f t="shared" si="156"/>
        <v>42749.165972222225</v>
      </c>
      <c r="U1492">
        <f t="shared" si="157"/>
        <v>2016</v>
      </c>
    </row>
    <row r="1493" spans="1:21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21" t="s">
        <v>8320</v>
      </c>
      <c r="P1493" t="s">
        <v>8321</v>
      </c>
      <c r="Q1493">
        <f t="shared" si="154"/>
        <v>106</v>
      </c>
      <c r="R1493">
        <f t="shared" si="153"/>
        <v>44.14</v>
      </c>
      <c r="S1493" s="20">
        <f t="shared" si="155"/>
        <v>42422.977418981478</v>
      </c>
      <c r="T1493" s="20">
        <f t="shared" si="156"/>
        <v>42444.875</v>
      </c>
      <c r="U1493">
        <f t="shared" si="157"/>
        <v>2016</v>
      </c>
    </row>
    <row r="1494" spans="1:21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21" t="s">
        <v>8320</v>
      </c>
      <c r="P1494" t="s">
        <v>8321</v>
      </c>
      <c r="Q1494">
        <f t="shared" si="154"/>
        <v>113</v>
      </c>
      <c r="R1494">
        <f t="shared" si="153"/>
        <v>50.4</v>
      </c>
      <c r="S1494" s="20">
        <f t="shared" si="155"/>
        <v>42458.641724537039</v>
      </c>
      <c r="T1494" s="20">
        <f t="shared" si="156"/>
        <v>42488.641724537039</v>
      </c>
      <c r="U1494">
        <f t="shared" si="157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21" t="s">
        <v>8341</v>
      </c>
      <c r="P1495" t="s">
        <v>8353</v>
      </c>
      <c r="Q1495">
        <f t="shared" si="154"/>
        <v>21</v>
      </c>
      <c r="R1495">
        <f t="shared" ref="R1495:R1513" si="158">IFERROR(ROUND(E1495/L1495,2),0)</f>
        <v>453.14</v>
      </c>
      <c r="S1495" s="20">
        <f t="shared" si="155"/>
        <v>41913.790289351848</v>
      </c>
      <c r="T1495" s="20">
        <f t="shared" si="156"/>
        <v>41973.831956018519</v>
      </c>
      <c r="U1495">
        <f t="shared" si="157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21" t="s">
        <v>8313</v>
      </c>
      <c r="P1496" t="s">
        <v>8318</v>
      </c>
      <c r="Q1496">
        <f t="shared" si="154"/>
        <v>127</v>
      </c>
      <c r="R1496">
        <f t="shared" si="158"/>
        <v>57.65</v>
      </c>
      <c r="S1496" s="20">
        <f t="shared" si="155"/>
        <v>41099.742800925924</v>
      </c>
      <c r="T1496" s="20">
        <f t="shared" si="156"/>
        <v>41115.742800925924</v>
      </c>
      <c r="U1496">
        <f t="shared" si="157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21" t="s">
        <v>8322</v>
      </c>
      <c r="P1497" t="s">
        <v>8358</v>
      </c>
      <c r="Q1497">
        <f t="shared" si="154"/>
        <v>106</v>
      </c>
      <c r="R1497">
        <f t="shared" si="158"/>
        <v>45.94</v>
      </c>
      <c r="S1497" s="20">
        <f t="shared" si="155"/>
        <v>42103.160578703704</v>
      </c>
      <c r="T1497" s="20">
        <f t="shared" si="156"/>
        <v>42163.160578703704</v>
      </c>
      <c r="U1497">
        <f t="shared" si="157"/>
        <v>2015</v>
      </c>
    </row>
    <row r="1498" spans="1:21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21" t="s">
        <v>8320</v>
      </c>
      <c r="P1498" t="s">
        <v>8321</v>
      </c>
      <c r="Q1498">
        <f t="shared" si="154"/>
        <v>105</v>
      </c>
      <c r="R1498">
        <f t="shared" si="158"/>
        <v>47.88</v>
      </c>
      <c r="S1498" s="20">
        <f t="shared" si="155"/>
        <v>42016.938692129625</v>
      </c>
      <c r="T1498" s="20">
        <f t="shared" si="156"/>
        <v>42046.938692129625</v>
      </c>
      <c r="U1498">
        <f t="shared" si="157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21" t="s">
        <v>8322</v>
      </c>
      <c r="P1499" t="s">
        <v>8358</v>
      </c>
      <c r="Q1499">
        <f t="shared" si="154"/>
        <v>158</v>
      </c>
      <c r="R1499">
        <f t="shared" si="158"/>
        <v>38.99</v>
      </c>
      <c r="S1499" s="20">
        <f t="shared" si="155"/>
        <v>42524.105462962965</v>
      </c>
      <c r="T1499" s="20">
        <f t="shared" si="156"/>
        <v>42551.416666666672</v>
      </c>
      <c r="U1499">
        <f t="shared" si="157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21" t="s">
        <v>8322</v>
      </c>
      <c r="P1500" t="s">
        <v>8358</v>
      </c>
      <c r="Q1500">
        <f t="shared" si="154"/>
        <v>21</v>
      </c>
      <c r="R1500">
        <f t="shared" si="158"/>
        <v>73.37</v>
      </c>
      <c r="S1500" s="20">
        <f t="shared" si="155"/>
        <v>42381.866284722222</v>
      </c>
      <c r="T1500" s="20">
        <f t="shared" si="156"/>
        <v>42409.833333333328</v>
      </c>
      <c r="U1500">
        <f t="shared" si="157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21" t="s">
        <v>8328</v>
      </c>
      <c r="P1501" t="s">
        <v>8329</v>
      </c>
      <c r="Q1501">
        <f t="shared" si="154"/>
        <v>105</v>
      </c>
      <c r="R1501">
        <f t="shared" si="158"/>
        <v>58.33</v>
      </c>
      <c r="S1501" s="20">
        <f t="shared" si="155"/>
        <v>40690.823055555556</v>
      </c>
      <c r="T1501" s="20">
        <f t="shared" si="156"/>
        <v>40740.958333333336</v>
      </c>
      <c r="U1501">
        <f t="shared" si="157"/>
        <v>2011</v>
      </c>
    </row>
    <row r="1502" spans="1:21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21" t="s">
        <v>8320</v>
      </c>
      <c r="P1502" t="s">
        <v>8321</v>
      </c>
      <c r="Q1502">
        <f t="shared" si="154"/>
        <v>105</v>
      </c>
      <c r="R1502">
        <f t="shared" si="158"/>
        <v>80.72</v>
      </c>
      <c r="S1502" s="20">
        <f t="shared" si="155"/>
        <v>42545.774189814809</v>
      </c>
      <c r="T1502" s="20">
        <f t="shared" si="156"/>
        <v>42605.774189814809</v>
      </c>
      <c r="U1502">
        <f t="shared" si="157"/>
        <v>2016</v>
      </c>
    </row>
    <row r="1503" spans="1:21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21" t="s">
        <v>8320</v>
      </c>
      <c r="P1503" t="s">
        <v>8321</v>
      </c>
      <c r="Q1503">
        <f t="shared" si="154"/>
        <v>112</v>
      </c>
      <c r="R1503">
        <f t="shared" si="158"/>
        <v>39.81</v>
      </c>
      <c r="S1503" s="20">
        <f t="shared" si="155"/>
        <v>42156.510393518518</v>
      </c>
      <c r="T1503" s="20">
        <f t="shared" si="156"/>
        <v>42186.510393518518</v>
      </c>
      <c r="U1503">
        <f t="shared" si="157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21" t="s">
        <v>8320</v>
      </c>
      <c r="P1504" t="s">
        <v>8360</v>
      </c>
      <c r="Q1504">
        <f t="shared" si="154"/>
        <v>105</v>
      </c>
      <c r="R1504">
        <f t="shared" si="158"/>
        <v>48.98</v>
      </c>
      <c r="S1504" s="20">
        <f t="shared" si="155"/>
        <v>42622.767476851848</v>
      </c>
      <c r="T1504" s="20">
        <f t="shared" si="156"/>
        <v>42652.767476851848</v>
      </c>
      <c r="U1504">
        <f t="shared" si="157"/>
        <v>2016</v>
      </c>
    </row>
    <row r="1505" spans="1:21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21" t="s">
        <v>8320</v>
      </c>
      <c r="P1505" t="s">
        <v>8321</v>
      </c>
      <c r="Q1505">
        <f t="shared" si="154"/>
        <v>104</v>
      </c>
      <c r="R1505">
        <f t="shared" si="158"/>
        <v>111.89</v>
      </c>
      <c r="S1505" s="20">
        <f t="shared" si="155"/>
        <v>41937.95344907407</v>
      </c>
      <c r="T1505" s="20">
        <f t="shared" si="156"/>
        <v>41972.995115740734</v>
      </c>
      <c r="U1505">
        <f t="shared" si="157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21" t="s">
        <v>8328</v>
      </c>
      <c r="P1506" t="s">
        <v>8329</v>
      </c>
      <c r="Q1506">
        <f t="shared" si="154"/>
        <v>104</v>
      </c>
      <c r="R1506">
        <f t="shared" si="158"/>
        <v>46.07</v>
      </c>
      <c r="S1506" s="20">
        <f t="shared" si="155"/>
        <v>40007.704247685186</v>
      </c>
      <c r="T1506" s="20">
        <f t="shared" si="156"/>
        <v>40057.166666666664</v>
      </c>
      <c r="U1506">
        <f t="shared" si="157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21" t="s">
        <v>8328</v>
      </c>
      <c r="P1507" t="s">
        <v>8350</v>
      </c>
      <c r="Q1507">
        <f t="shared" si="154"/>
        <v>31</v>
      </c>
      <c r="R1507">
        <f t="shared" si="158"/>
        <v>80.13</v>
      </c>
      <c r="S1507" s="20">
        <f t="shared" si="155"/>
        <v>42802.046817129631</v>
      </c>
      <c r="T1507" s="20">
        <f t="shared" si="156"/>
        <v>42835.84375</v>
      </c>
      <c r="U1507">
        <f t="shared" si="157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21" t="s">
        <v>8341</v>
      </c>
      <c r="P1508" t="s">
        <v>8342</v>
      </c>
      <c r="Q1508">
        <f t="shared" si="154"/>
        <v>260</v>
      </c>
      <c r="R1508">
        <f t="shared" si="158"/>
        <v>34.69</v>
      </c>
      <c r="S1508" s="20">
        <f t="shared" si="155"/>
        <v>42627.253263888888</v>
      </c>
      <c r="T1508" s="20">
        <f t="shared" si="156"/>
        <v>42657.253263888888</v>
      </c>
      <c r="U1508">
        <f t="shared" si="157"/>
        <v>2016</v>
      </c>
    </row>
    <row r="1509" spans="1:21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21" t="s">
        <v>8320</v>
      </c>
      <c r="P1509" t="s">
        <v>8321</v>
      </c>
      <c r="Q1509">
        <f t="shared" si="154"/>
        <v>125</v>
      </c>
      <c r="R1509">
        <f t="shared" si="158"/>
        <v>37.14</v>
      </c>
      <c r="S1509" s="20">
        <f t="shared" si="155"/>
        <v>42270.582141203704</v>
      </c>
      <c r="T1509" s="20">
        <f t="shared" si="156"/>
        <v>42301.895138888889</v>
      </c>
      <c r="U1509">
        <f t="shared" si="157"/>
        <v>2015</v>
      </c>
    </row>
    <row r="1510" spans="1:21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21" t="s">
        <v>8320</v>
      </c>
      <c r="P1510" t="s">
        <v>8321</v>
      </c>
      <c r="Q1510">
        <f t="shared" si="154"/>
        <v>125</v>
      </c>
      <c r="R1510">
        <f t="shared" si="158"/>
        <v>69.33</v>
      </c>
      <c r="S1510" s="20">
        <f t="shared" si="155"/>
        <v>42052.949814814812</v>
      </c>
      <c r="T1510" s="20">
        <f t="shared" si="156"/>
        <v>42082.908148148148</v>
      </c>
      <c r="U1510">
        <f t="shared" si="157"/>
        <v>2015</v>
      </c>
    </row>
    <row r="1511" spans="1:21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21" t="s">
        <v>8320</v>
      </c>
      <c r="P1511" t="s">
        <v>8321</v>
      </c>
      <c r="Q1511">
        <f t="shared" si="154"/>
        <v>104</v>
      </c>
      <c r="R1511">
        <f t="shared" si="158"/>
        <v>70.569999999999993</v>
      </c>
      <c r="S1511" s="20">
        <f t="shared" si="155"/>
        <v>42675.832465277781</v>
      </c>
      <c r="T1511" s="20">
        <f t="shared" si="156"/>
        <v>42705.332638888889</v>
      </c>
      <c r="U1511">
        <f t="shared" si="157"/>
        <v>2016</v>
      </c>
    </row>
    <row r="1512" spans="1:21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21" t="s">
        <v>8320</v>
      </c>
      <c r="P1512" t="s">
        <v>8321</v>
      </c>
      <c r="Q1512">
        <f t="shared" si="154"/>
        <v>124</v>
      </c>
      <c r="R1512">
        <f t="shared" si="158"/>
        <v>50.9</v>
      </c>
      <c r="S1512" s="20">
        <f t="shared" si="155"/>
        <v>41772.105937500004</v>
      </c>
      <c r="T1512" s="20">
        <f t="shared" si="156"/>
        <v>41803.916666666664</v>
      </c>
      <c r="U1512">
        <f t="shared" si="157"/>
        <v>2014</v>
      </c>
    </row>
    <row r="1513" spans="1:21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21" t="s">
        <v>8322</v>
      </c>
      <c r="P1513" t="s">
        <v>8324</v>
      </c>
      <c r="Q1513">
        <f t="shared" si="154"/>
        <v>16</v>
      </c>
      <c r="R1513">
        <f t="shared" si="158"/>
        <v>129.16999999999999</v>
      </c>
      <c r="S1513" s="20">
        <f t="shared" si="155"/>
        <v>42556.667245370365</v>
      </c>
      <c r="T1513" s="20">
        <f t="shared" si="156"/>
        <v>42601.667245370365</v>
      </c>
      <c r="U1513">
        <f t="shared" si="157"/>
        <v>2016</v>
      </c>
    </row>
    <row r="1514" spans="1:21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21" t="s">
        <v>8313</v>
      </c>
      <c r="P1514" t="s">
        <v>8315</v>
      </c>
      <c r="Q1514">
        <f t="shared" si="154"/>
        <v>103</v>
      </c>
      <c r="R1514">
        <f>ROUND(E1514/L1514,2)</f>
        <v>88.57</v>
      </c>
      <c r="S1514" s="20">
        <f t="shared" si="155"/>
        <v>40861.27416666667</v>
      </c>
      <c r="T1514" s="20">
        <f t="shared" si="156"/>
        <v>40921.27416666667</v>
      </c>
      <c r="U1514">
        <f t="shared" si="157"/>
        <v>2011</v>
      </c>
    </row>
    <row r="1515" spans="1:21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21" t="s">
        <v>8320</v>
      </c>
      <c r="P1515" t="s">
        <v>8321</v>
      </c>
      <c r="Q1515">
        <f t="shared" si="154"/>
        <v>103</v>
      </c>
      <c r="R1515">
        <f t="shared" ref="R1515:R1548" si="159">IFERROR(ROUND(E1515/L1515,2),0)</f>
        <v>60.78</v>
      </c>
      <c r="S1515" s="20">
        <f t="shared" si="155"/>
        <v>42312.792662037042</v>
      </c>
      <c r="T1515" s="20">
        <f t="shared" si="156"/>
        <v>42342.792662037042</v>
      </c>
      <c r="U1515">
        <f t="shared" si="157"/>
        <v>2015</v>
      </c>
    </row>
    <row r="1516" spans="1:21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21" t="s">
        <v>8320</v>
      </c>
      <c r="P1516" t="s">
        <v>8321</v>
      </c>
      <c r="Q1516">
        <f t="shared" si="154"/>
        <v>155</v>
      </c>
      <c r="R1516">
        <f t="shared" si="159"/>
        <v>39.74</v>
      </c>
      <c r="S1516" s="20">
        <f t="shared" si="155"/>
        <v>41988.617083333331</v>
      </c>
      <c r="T1516" s="20">
        <f t="shared" si="156"/>
        <v>42048.617083333331</v>
      </c>
      <c r="U1516">
        <f t="shared" si="157"/>
        <v>2014</v>
      </c>
    </row>
    <row r="1517" spans="1:21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21" t="s">
        <v>8320</v>
      </c>
      <c r="P1517" t="s">
        <v>8321</v>
      </c>
      <c r="Q1517">
        <f t="shared" si="154"/>
        <v>103</v>
      </c>
      <c r="R1517">
        <f t="shared" si="159"/>
        <v>53.36</v>
      </c>
      <c r="S1517" s="20">
        <f t="shared" si="155"/>
        <v>42173.970127314817</v>
      </c>
      <c r="T1517" s="20">
        <f t="shared" si="156"/>
        <v>42203.970127314817</v>
      </c>
      <c r="U1517">
        <f t="shared" si="157"/>
        <v>2015</v>
      </c>
    </row>
    <row r="1518" spans="1:21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21" t="s">
        <v>8320</v>
      </c>
      <c r="P1518" t="s">
        <v>8321</v>
      </c>
      <c r="Q1518">
        <f t="shared" si="154"/>
        <v>103</v>
      </c>
      <c r="R1518">
        <f t="shared" si="159"/>
        <v>39.54</v>
      </c>
      <c r="S1518" s="20">
        <f t="shared" si="155"/>
        <v>41921.375532407408</v>
      </c>
      <c r="T1518" s="20">
        <f t="shared" si="156"/>
        <v>41951.417199074072</v>
      </c>
      <c r="U1518">
        <f t="shared" si="157"/>
        <v>2014</v>
      </c>
    </row>
    <row r="1519" spans="1:21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21" t="s">
        <v>8320</v>
      </c>
      <c r="P1519" t="s">
        <v>8321</v>
      </c>
      <c r="Q1519">
        <f t="shared" si="154"/>
        <v>119</v>
      </c>
      <c r="R1519">
        <f t="shared" si="159"/>
        <v>49.69</v>
      </c>
      <c r="S1519" s="20">
        <f t="shared" si="155"/>
        <v>42050.008368055554</v>
      </c>
      <c r="T1519" s="20">
        <f t="shared" si="156"/>
        <v>42076.290972222225</v>
      </c>
      <c r="U1519">
        <f t="shared" si="157"/>
        <v>2015</v>
      </c>
    </row>
    <row r="1520" spans="1:21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21" t="s">
        <v>8320</v>
      </c>
      <c r="P1520" t="s">
        <v>8321</v>
      </c>
      <c r="Q1520">
        <f t="shared" si="154"/>
        <v>103</v>
      </c>
      <c r="R1520">
        <f t="shared" si="159"/>
        <v>66.959999999999994</v>
      </c>
      <c r="S1520" s="20">
        <f t="shared" si="155"/>
        <v>42125.772812499999</v>
      </c>
      <c r="T1520" s="20">
        <f t="shared" si="156"/>
        <v>42155.772812499999</v>
      </c>
      <c r="U1520">
        <f t="shared" si="157"/>
        <v>2015</v>
      </c>
    </row>
    <row r="1521" spans="1:21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21" t="s">
        <v>8320</v>
      </c>
      <c r="P1521" t="s">
        <v>8321</v>
      </c>
      <c r="Q1521">
        <f t="shared" si="154"/>
        <v>103</v>
      </c>
      <c r="R1521">
        <f t="shared" si="159"/>
        <v>39.49</v>
      </c>
      <c r="S1521" s="20">
        <f t="shared" si="155"/>
        <v>42157.652511574073</v>
      </c>
      <c r="T1521" s="20">
        <f t="shared" si="156"/>
        <v>42187.652511574073</v>
      </c>
      <c r="U1521">
        <f t="shared" si="157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21" t="s">
        <v>8325</v>
      </c>
      <c r="P1522" t="s">
        <v>8326</v>
      </c>
      <c r="Q1522">
        <f t="shared" si="154"/>
        <v>123</v>
      </c>
      <c r="R1522">
        <f t="shared" si="159"/>
        <v>25.35</v>
      </c>
      <c r="S1522" s="20">
        <f t="shared" si="155"/>
        <v>41213.254687499997</v>
      </c>
      <c r="T1522" s="20">
        <f t="shared" si="156"/>
        <v>41243.416666666664</v>
      </c>
      <c r="U1522">
        <f t="shared" si="157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21" t="s">
        <v>8336</v>
      </c>
      <c r="P1523" t="s">
        <v>8354</v>
      </c>
      <c r="Q1523">
        <f t="shared" si="154"/>
        <v>153</v>
      </c>
      <c r="R1523">
        <f t="shared" si="159"/>
        <v>57.77</v>
      </c>
      <c r="S1523" s="20">
        <f t="shared" si="155"/>
        <v>42773.005243055552</v>
      </c>
      <c r="T1523" s="20">
        <f t="shared" si="156"/>
        <v>42787.005243055552</v>
      </c>
      <c r="U1523">
        <f t="shared" si="157"/>
        <v>2017</v>
      </c>
    </row>
    <row r="1524" spans="1:21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21" t="s">
        <v>8320</v>
      </c>
      <c r="P1524" t="s">
        <v>8321</v>
      </c>
      <c r="Q1524">
        <f t="shared" si="154"/>
        <v>102</v>
      </c>
      <c r="R1524">
        <f t="shared" si="159"/>
        <v>235.46</v>
      </c>
      <c r="S1524" s="20">
        <f t="shared" si="155"/>
        <v>42055.277199074073</v>
      </c>
      <c r="T1524" s="20">
        <f t="shared" si="156"/>
        <v>42082.610416666663</v>
      </c>
      <c r="U1524">
        <f t="shared" si="157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21" t="s">
        <v>8328</v>
      </c>
      <c r="P1525" t="s">
        <v>8349</v>
      </c>
      <c r="Q1525">
        <f t="shared" si="154"/>
        <v>122</v>
      </c>
      <c r="R1525">
        <f t="shared" si="159"/>
        <v>34.380000000000003</v>
      </c>
      <c r="S1525" s="20">
        <f t="shared" si="155"/>
        <v>40939.761782407404</v>
      </c>
      <c r="T1525" s="20">
        <f t="shared" si="156"/>
        <v>40984.165972222225</v>
      </c>
      <c r="U1525">
        <f t="shared" si="157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21" t="s">
        <v>8322</v>
      </c>
      <c r="P1526" t="s">
        <v>8324</v>
      </c>
      <c r="Q1526">
        <f t="shared" si="154"/>
        <v>31</v>
      </c>
      <c r="R1526">
        <f t="shared" si="159"/>
        <v>191.25</v>
      </c>
      <c r="S1526" s="20">
        <f t="shared" si="155"/>
        <v>41955.002488425926</v>
      </c>
      <c r="T1526" s="20">
        <f t="shared" si="156"/>
        <v>42005.002488425926</v>
      </c>
      <c r="U1526">
        <f t="shared" si="157"/>
        <v>2014</v>
      </c>
    </row>
    <row r="1527" spans="1:21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21" t="s">
        <v>8320</v>
      </c>
      <c r="P1527" t="s">
        <v>8321</v>
      </c>
      <c r="Q1527">
        <f t="shared" si="154"/>
        <v>102</v>
      </c>
      <c r="R1527">
        <f t="shared" si="159"/>
        <v>55.6</v>
      </c>
      <c r="S1527" s="20">
        <f t="shared" si="155"/>
        <v>42270.7269212963</v>
      </c>
      <c r="T1527" s="20">
        <f t="shared" si="156"/>
        <v>42306.167361111111</v>
      </c>
      <c r="U1527">
        <f t="shared" si="157"/>
        <v>2015</v>
      </c>
    </row>
    <row r="1528" spans="1:21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21" t="s">
        <v>8320</v>
      </c>
      <c r="P1528" t="s">
        <v>8321</v>
      </c>
      <c r="Q1528">
        <f t="shared" si="154"/>
        <v>102</v>
      </c>
      <c r="R1528">
        <f t="shared" si="159"/>
        <v>33.94</v>
      </c>
      <c r="S1528" s="20">
        <f t="shared" si="155"/>
        <v>42192.64707175926</v>
      </c>
      <c r="T1528" s="20">
        <f t="shared" si="156"/>
        <v>42222.64707175926</v>
      </c>
      <c r="U1528">
        <f t="shared" si="157"/>
        <v>2015</v>
      </c>
    </row>
    <row r="1529" spans="1:21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21" t="s">
        <v>8328</v>
      </c>
      <c r="P1529" t="s">
        <v>8329</v>
      </c>
      <c r="Q1529">
        <f t="shared" si="154"/>
        <v>109</v>
      </c>
      <c r="R1529">
        <f t="shared" si="159"/>
        <v>160.79</v>
      </c>
      <c r="S1529" s="20">
        <f t="shared" si="155"/>
        <v>42087.803310185183</v>
      </c>
      <c r="T1529" s="20">
        <f t="shared" si="156"/>
        <v>42121.716666666667</v>
      </c>
      <c r="U1529">
        <f t="shared" si="157"/>
        <v>2015</v>
      </c>
    </row>
    <row r="1530" spans="1:21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21" t="s">
        <v>8320</v>
      </c>
      <c r="P1530" t="s">
        <v>8321</v>
      </c>
      <c r="Q1530">
        <f t="shared" si="154"/>
        <v>102</v>
      </c>
      <c r="R1530">
        <f t="shared" si="159"/>
        <v>203.2</v>
      </c>
      <c r="S1530" s="20">
        <f t="shared" si="155"/>
        <v>42380.884872685187</v>
      </c>
      <c r="T1530" s="20">
        <f t="shared" si="156"/>
        <v>42398.249305555553</v>
      </c>
      <c r="U1530">
        <f t="shared" si="157"/>
        <v>2016</v>
      </c>
    </row>
    <row r="1531" spans="1:21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21" t="s">
        <v>8320</v>
      </c>
      <c r="P1531" t="s">
        <v>8321</v>
      </c>
      <c r="Q1531">
        <f t="shared" si="154"/>
        <v>102</v>
      </c>
      <c r="R1531">
        <f t="shared" si="159"/>
        <v>53.44</v>
      </c>
      <c r="S1531" s="20">
        <f t="shared" si="155"/>
        <v>41878.946574074071</v>
      </c>
      <c r="T1531" s="20">
        <f t="shared" si="156"/>
        <v>41908.946574074071</v>
      </c>
      <c r="U1531">
        <f t="shared" si="157"/>
        <v>2014</v>
      </c>
    </row>
    <row r="1532" spans="1:21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21" t="s">
        <v>8320</v>
      </c>
      <c r="P1532" t="s">
        <v>8321</v>
      </c>
      <c r="Q1532">
        <f t="shared" si="154"/>
        <v>61</v>
      </c>
      <c r="R1532">
        <f t="shared" si="159"/>
        <v>179.12</v>
      </c>
      <c r="S1532" s="20">
        <f t="shared" si="155"/>
        <v>42235.117476851854</v>
      </c>
      <c r="T1532" s="20">
        <f t="shared" si="156"/>
        <v>42275.117476851854</v>
      </c>
      <c r="U1532">
        <f t="shared" si="157"/>
        <v>2015</v>
      </c>
    </row>
    <row r="1533" spans="1:21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21" t="s">
        <v>8320</v>
      </c>
      <c r="P1533" t="s">
        <v>8321</v>
      </c>
      <c r="Q1533">
        <f t="shared" si="154"/>
        <v>102</v>
      </c>
      <c r="R1533">
        <f t="shared" si="159"/>
        <v>105</v>
      </c>
      <c r="S1533" s="20">
        <f t="shared" si="155"/>
        <v>41829.734259259261</v>
      </c>
      <c r="T1533" s="20">
        <f t="shared" si="156"/>
        <v>41874.734259259261</v>
      </c>
      <c r="U1533">
        <f t="shared" si="157"/>
        <v>2014</v>
      </c>
    </row>
    <row r="1534" spans="1:21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21" t="s">
        <v>8328</v>
      </c>
      <c r="P1534" t="s">
        <v>8329</v>
      </c>
      <c r="Q1534">
        <f t="shared" si="154"/>
        <v>122</v>
      </c>
      <c r="R1534">
        <f t="shared" si="159"/>
        <v>49.11</v>
      </c>
      <c r="S1534" s="20">
        <f t="shared" si="155"/>
        <v>41730.998402777775</v>
      </c>
      <c r="T1534" s="20">
        <f t="shared" si="156"/>
        <v>41760.998402777775</v>
      </c>
      <c r="U1534">
        <f t="shared" si="157"/>
        <v>2014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21" t="s">
        <v>8313</v>
      </c>
      <c r="P1535" t="s">
        <v>8318</v>
      </c>
      <c r="Q1535">
        <f t="shared" si="154"/>
        <v>108</v>
      </c>
      <c r="R1535">
        <f t="shared" si="159"/>
        <v>55.2</v>
      </c>
      <c r="S1535" s="20">
        <f t="shared" si="155"/>
        <v>41674.08494212963</v>
      </c>
      <c r="T1535" s="20">
        <f t="shared" si="156"/>
        <v>41704.08494212963</v>
      </c>
      <c r="U1535">
        <f t="shared" si="157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21" t="s">
        <v>8313</v>
      </c>
      <c r="P1536" t="s">
        <v>8318</v>
      </c>
      <c r="Q1536">
        <f t="shared" si="154"/>
        <v>101</v>
      </c>
      <c r="R1536">
        <f t="shared" si="159"/>
        <v>97.9</v>
      </c>
      <c r="S1536" s="20">
        <f t="shared" si="155"/>
        <v>42047.128564814819</v>
      </c>
      <c r="T1536" s="20">
        <f t="shared" si="156"/>
        <v>42077.086898148147</v>
      </c>
      <c r="U1536">
        <f t="shared" si="157"/>
        <v>2015</v>
      </c>
    </row>
    <row r="1537" spans="1:21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21" t="s">
        <v>8320</v>
      </c>
      <c r="P1537" t="s">
        <v>8321</v>
      </c>
      <c r="Q1537">
        <f t="shared" si="154"/>
        <v>101</v>
      </c>
      <c r="R1537">
        <f t="shared" si="159"/>
        <v>126.46</v>
      </c>
      <c r="S1537" s="20">
        <f t="shared" si="155"/>
        <v>42056.013124999998</v>
      </c>
      <c r="T1537" s="20">
        <f t="shared" si="156"/>
        <v>42075.166666666672</v>
      </c>
      <c r="U1537">
        <f t="shared" si="157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21" t="s">
        <v>8320</v>
      </c>
      <c r="P1538" t="s">
        <v>8360</v>
      </c>
      <c r="Q1538">
        <f t="shared" ref="Q1538:Q1601" si="160">ROUND(E1538/D1538*100,0)</f>
        <v>101</v>
      </c>
      <c r="R1538">
        <f t="shared" si="159"/>
        <v>178.53</v>
      </c>
      <c r="S1538" s="20">
        <f t="shared" ref="S1538:S1601" si="161">(((J1538/60)/60)/24)+DATE(1970,1,1)</f>
        <v>42398.849259259259</v>
      </c>
      <c r="T1538" s="20">
        <f t="shared" ref="T1538:T1601" si="162">(((I1538/60)/60)/24)+DATE(1970,1,1)</f>
        <v>42430.249305555553</v>
      </c>
      <c r="U1538">
        <f t="shared" si="157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21" t="s">
        <v>8320</v>
      </c>
      <c r="P1539" t="s">
        <v>8360</v>
      </c>
      <c r="Q1539">
        <f t="shared" si="160"/>
        <v>101</v>
      </c>
      <c r="R1539">
        <f t="shared" si="159"/>
        <v>116.73</v>
      </c>
      <c r="S1539" s="20">
        <f t="shared" si="161"/>
        <v>42360.212025462963</v>
      </c>
      <c r="T1539" s="20">
        <f t="shared" si="162"/>
        <v>42390.212025462963</v>
      </c>
      <c r="U1539">
        <f t="shared" ref="U1539:U1602" si="163">YEAR(S1539)</f>
        <v>2015</v>
      </c>
    </row>
    <row r="1540" spans="1:21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21" t="s">
        <v>8320</v>
      </c>
      <c r="P1540" t="s">
        <v>8321</v>
      </c>
      <c r="Q1540">
        <f t="shared" si="160"/>
        <v>101</v>
      </c>
      <c r="R1540">
        <f t="shared" si="159"/>
        <v>131.91</v>
      </c>
      <c r="S1540" s="20">
        <f t="shared" si="161"/>
        <v>41862.864675925928</v>
      </c>
      <c r="T1540" s="20">
        <f t="shared" si="162"/>
        <v>41876.864675925928</v>
      </c>
      <c r="U1540">
        <f t="shared" si="163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21" t="s">
        <v>8313</v>
      </c>
      <c r="P1541" t="s">
        <v>8317</v>
      </c>
      <c r="Q1541">
        <f t="shared" si="160"/>
        <v>25</v>
      </c>
      <c r="R1541">
        <f t="shared" si="159"/>
        <v>91.82</v>
      </c>
      <c r="S1541" s="20">
        <f t="shared" si="161"/>
        <v>42249.064722222218</v>
      </c>
      <c r="T1541" s="20">
        <f t="shared" si="162"/>
        <v>42278.208333333328</v>
      </c>
      <c r="U1541">
        <f t="shared" si="163"/>
        <v>2015</v>
      </c>
    </row>
    <row r="1542" spans="1:21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21" t="s">
        <v>8320</v>
      </c>
      <c r="P1542" t="s">
        <v>8321</v>
      </c>
      <c r="Q1542">
        <f t="shared" si="160"/>
        <v>101</v>
      </c>
      <c r="R1542">
        <f t="shared" si="159"/>
        <v>84.17</v>
      </c>
      <c r="S1542" s="20">
        <f t="shared" si="161"/>
        <v>42205.710879629631</v>
      </c>
      <c r="T1542" s="20">
        <f t="shared" si="162"/>
        <v>42235.710879629631</v>
      </c>
      <c r="U1542">
        <f t="shared" si="163"/>
        <v>2015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21" t="s">
        <v>8320</v>
      </c>
      <c r="P1543" t="s">
        <v>8321</v>
      </c>
      <c r="Q1543">
        <f t="shared" si="160"/>
        <v>101</v>
      </c>
      <c r="R1543">
        <f t="shared" si="159"/>
        <v>64.47</v>
      </c>
      <c r="S1543" s="20">
        <f t="shared" si="161"/>
        <v>42053.671666666662</v>
      </c>
      <c r="T1543" s="20">
        <f t="shared" si="162"/>
        <v>42083.630000000005</v>
      </c>
      <c r="U1543">
        <f t="shared" si="163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21" t="s">
        <v>8328</v>
      </c>
      <c r="P1544" t="s">
        <v>8329</v>
      </c>
      <c r="Q1544">
        <f t="shared" si="160"/>
        <v>101</v>
      </c>
      <c r="R1544">
        <f t="shared" si="159"/>
        <v>63.03</v>
      </c>
      <c r="S1544" s="20">
        <f t="shared" si="161"/>
        <v>40978.125046296293</v>
      </c>
      <c r="T1544" s="20">
        <f t="shared" si="162"/>
        <v>41038.083379629628</v>
      </c>
      <c r="U1544">
        <f t="shared" si="163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21" t="s">
        <v>8328</v>
      </c>
      <c r="P1545" t="s">
        <v>8329</v>
      </c>
      <c r="Q1545">
        <f t="shared" si="160"/>
        <v>121</v>
      </c>
      <c r="R1545">
        <f t="shared" si="159"/>
        <v>79.53</v>
      </c>
      <c r="S1545" s="20">
        <f t="shared" si="161"/>
        <v>42094.236481481479</v>
      </c>
      <c r="T1545" s="20">
        <f t="shared" si="162"/>
        <v>42115.236481481479</v>
      </c>
      <c r="U1545">
        <f t="shared" si="163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21" t="s">
        <v>8322</v>
      </c>
      <c r="P1546" t="s">
        <v>8324</v>
      </c>
      <c r="Q1546">
        <f t="shared" si="160"/>
        <v>101</v>
      </c>
      <c r="R1546">
        <f t="shared" si="159"/>
        <v>143.66999999999999</v>
      </c>
      <c r="S1546" s="20">
        <f t="shared" si="161"/>
        <v>42209.593692129631</v>
      </c>
      <c r="T1546" s="20">
        <f t="shared" si="162"/>
        <v>42239.593692129631</v>
      </c>
      <c r="U1546">
        <f t="shared" si="163"/>
        <v>2015</v>
      </c>
    </row>
    <row r="1547" spans="1:21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21" t="s">
        <v>8320</v>
      </c>
      <c r="P1547" t="s">
        <v>8321</v>
      </c>
      <c r="Q1547">
        <f t="shared" si="160"/>
        <v>101</v>
      </c>
      <c r="R1547">
        <f t="shared" si="159"/>
        <v>88.74</v>
      </c>
      <c r="S1547" s="20">
        <f t="shared" si="161"/>
        <v>42754.693842592591</v>
      </c>
      <c r="T1547" s="20">
        <f t="shared" si="162"/>
        <v>42782.958333333328</v>
      </c>
      <c r="U1547">
        <f t="shared" si="163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21" t="s">
        <v>8313</v>
      </c>
      <c r="P1548" t="s">
        <v>8318</v>
      </c>
      <c r="Q1548">
        <f t="shared" si="160"/>
        <v>108</v>
      </c>
      <c r="R1548">
        <f t="shared" si="159"/>
        <v>86.16</v>
      </c>
      <c r="S1548" s="20">
        <f t="shared" si="161"/>
        <v>40638.162465277775</v>
      </c>
      <c r="T1548" s="20">
        <f t="shared" si="162"/>
        <v>40672.249305555553</v>
      </c>
      <c r="U1548">
        <f t="shared" si="163"/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21" t="s">
        <v>8313</v>
      </c>
      <c r="P1549" t="s">
        <v>8314</v>
      </c>
      <c r="Q1549">
        <f t="shared" si="160"/>
        <v>101</v>
      </c>
      <c r="R1549">
        <f>ROUND(E1549/L1549,2)</f>
        <v>158.68</v>
      </c>
      <c r="S1549" s="20">
        <f t="shared" si="161"/>
        <v>41780.068043981482</v>
      </c>
      <c r="T1549" s="20">
        <f t="shared" si="162"/>
        <v>41815.068043981482</v>
      </c>
      <c r="U1549">
        <f t="shared" si="163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21" t="s">
        <v>8320</v>
      </c>
      <c r="P1550" t="s">
        <v>8362</v>
      </c>
      <c r="Q1550">
        <f t="shared" si="160"/>
        <v>151</v>
      </c>
      <c r="R1550">
        <f t="shared" ref="R1550:R1581" si="164">IFERROR(ROUND(E1550/L1550,2),0)</f>
        <v>100.5</v>
      </c>
      <c r="S1550" s="20">
        <f t="shared" si="161"/>
        <v>42548.63853009259</v>
      </c>
      <c r="T1550" s="20">
        <f t="shared" si="162"/>
        <v>42584.418749999997</v>
      </c>
      <c r="U1550">
        <f t="shared" si="163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21" t="s">
        <v>8322</v>
      </c>
      <c r="P1551" t="s">
        <v>8324</v>
      </c>
      <c r="Q1551">
        <f t="shared" si="160"/>
        <v>100</v>
      </c>
      <c r="R1551">
        <f t="shared" si="164"/>
        <v>107.64</v>
      </c>
      <c r="S1551" s="20">
        <f t="shared" si="161"/>
        <v>42675.690393518518</v>
      </c>
      <c r="T1551" s="20">
        <f t="shared" si="162"/>
        <v>42705.732060185182</v>
      </c>
      <c r="U1551">
        <f t="shared" si="163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21" t="s">
        <v>8325</v>
      </c>
      <c r="P1552" t="s">
        <v>8326</v>
      </c>
      <c r="Q1552">
        <f t="shared" si="160"/>
        <v>120</v>
      </c>
      <c r="R1552">
        <f t="shared" si="164"/>
        <v>17.82</v>
      </c>
      <c r="S1552" s="20">
        <f t="shared" si="161"/>
        <v>41598.420046296298</v>
      </c>
      <c r="T1552" s="20">
        <f t="shared" si="162"/>
        <v>41628.420046296298</v>
      </c>
      <c r="U1552">
        <f t="shared" si="163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21" t="s">
        <v>8328</v>
      </c>
      <c r="P1553" t="s">
        <v>8332</v>
      </c>
      <c r="Q1553">
        <f t="shared" si="160"/>
        <v>120</v>
      </c>
      <c r="R1553">
        <f t="shared" si="164"/>
        <v>48.55</v>
      </c>
      <c r="S1553" s="20">
        <f t="shared" si="161"/>
        <v>41453.076319444444</v>
      </c>
      <c r="T1553" s="20">
        <f t="shared" si="162"/>
        <v>41488.076319444444</v>
      </c>
      <c r="U1553">
        <f t="shared" si="163"/>
        <v>2013</v>
      </c>
    </row>
    <row r="1554" spans="1:21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21" t="s">
        <v>8320</v>
      </c>
      <c r="P1554" t="s">
        <v>8321</v>
      </c>
      <c r="Q1554">
        <f t="shared" si="160"/>
        <v>153</v>
      </c>
      <c r="R1554">
        <f t="shared" si="164"/>
        <v>143.1</v>
      </c>
      <c r="S1554" s="20">
        <f t="shared" si="161"/>
        <v>42429.991724537031</v>
      </c>
      <c r="T1554" s="20">
        <f t="shared" si="162"/>
        <v>42459.950057870374</v>
      </c>
      <c r="U1554">
        <f t="shared" si="163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21" t="s">
        <v>8328</v>
      </c>
      <c r="P1555" t="s">
        <v>8357</v>
      </c>
      <c r="Q1555">
        <f t="shared" si="160"/>
        <v>100</v>
      </c>
      <c r="R1555">
        <f t="shared" si="164"/>
        <v>143</v>
      </c>
      <c r="S1555" s="20">
        <f t="shared" si="161"/>
        <v>42039.951087962967</v>
      </c>
      <c r="T1555" s="20">
        <f t="shared" si="162"/>
        <v>42069.951087962967</v>
      </c>
      <c r="U1555">
        <f t="shared" si="163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21" t="s">
        <v>8328</v>
      </c>
      <c r="P1556" t="s">
        <v>8329</v>
      </c>
      <c r="Q1556">
        <f t="shared" si="160"/>
        <v>100</v>
      </c>
      <c r="R1556">
        <f t="shared" si="164"/>
        <v>75.05</v>
      </c>
      <c r="S1556" s="20">
        <f t="shared" si="161"/>
        <v>41626.916284722225</v>
      </c>
      <c r="T1556" s="20">
        <f t="shared" si="162"/>
        <v>41647.088888888888</v>
      </c>
      <c r="U1556">
        <f t="shared" si="163"/>
        <v>2013</v>
      </c>
    </row>
    <row r="1557" spans="1:21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21" t="s">
        <v>8320</v>
      </c>
      <c r="P1557" t="s">
        <v>8321</v>
      </c>
      <c r="Q1557">
        <f t="shared" si="160"/>
        <v>18</v>
      </c>
      <c r="R1557">
        <f t="shared" si="164"/>
        <v>32.979999999999997</v>
      </c>
      <c r="S1557" s="20">
        <f t="shared" si="161"/>
        <v>42436.509108796294</v>
      </c>
      <c r="T1557" s="20">
        <f t="shared" si="162"/>
        <v>42471.467442129629</v>
      </c>
      <c r="U1557">
        <f t="shared" si="163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21" t="s">
        <v>8313</v>
      </c>
      <c r="P1558" t="s">
        <v>8317</v>
      </c>
      <c r="Q1558">
        <f t="shared" si="160"/>
        <v>60</v>
      </c>
      <c r="R1558">
        <f t="shared" si="164"/>
        <v>3000</v>
      </c>
      <c r="S1558" s="20">
        <f t="shared" si="161"/>
        <v>42721.075949074075</v>
      </c>
      <c r="T1558" s="20">
        <f t="shared" si="162"/>
        <v>42751.075949074075</v>
      </c>
      <c r="U1558">
        <f t="shared" si="163"/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21" t="s">
        <v>8328</v>
      </c>
      <c r="P1559" t="s">
        <v>8329</v>
      </c>
      <c r="Q1559">
        <f t="shared" si="160"/>
        <v>100</v>
      </c>
      <c r="R1559">
        <f t="shared" si="164"/>
        <v>136.36000000000001</v>
      </c>
      <c r="S1559" s="20">
        <f t="shared" si="161"/>
        <v>41864.76866898148</v>
      </c>
      <c r="T1559" s="20">
        <f t="shared" si="162"/>
        <v>41894.76866898148</v>
      </c>
      <c r="U1559">
        <f t="shared" si="163"/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21" t="s">
        <v>8328</v>
      </c>
      <c r="P1560" t="s">
        <v>8332</v>
      </c>
      <c r="Q1560">
        <f t="shared" si="160"/>
        <v>100</v>
      </c>
      <c r="R1560">
        <f t="shared" si="164"/>
        <v>78.95</v>
      </c>
      <c r="S1560" s="20">
        <f t="shared" si="161"/>
        <v>40818.58489583333</v>
      </c>
      <c r="T1560" s="20">
        <f t="shared" si="162"/>
        <v>40878.626562500001</v>
      </c>
      <c r="U1560">
        <f t="shared" si="163"/>
        <v>2011</v>
      </c>
    </row>
    <row r="1561" spans="1:21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21" t="s">
        <v>8320</v>
      </c>
      <c r="P1561" t="s">
        <v>8321</v>
      </c>
      <c r="Q1561">
        <f t="shared" si="160"/>
        <v>100</v>
      </c>
      <c r="R1561">
        <f t="shared" si="164"/>
        <v>272.73</v>
      </c>
      <c r="S1561" s="20">
        <f t="shared" si="161"/>
        <v>41758.839675925927</v>
      </c>
      <c r="T1561" s="20">
        <f t="shared" si="162"/>
        <v>41771.165972222225</v>
      </c>
      <c r="U1561">
        <f t="shared" si="163"/>
        <v>2014</v>
      </c>
    </row>
    <row r="1562" spans="1:21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21" t="s">
        <v>8320</v>
      </c>
      <c r="P1562" t="s">
        <v>8321</v>
      </c>
      <c r="Q1562">
        <f t="shared" si="160"/>
        <v>100</v>
      </c>
      <c r="R1562">
        <f t="shared" si="164"/>
        <v>176.47</v>
      </c>
      <c r="S1562" s="20">
        <f t="shared" si="161"/>
        <v>41765.610798611109</v>
      </c>
      <c r="T1562" s="20">
        <f t="shared" si="162"/>
        <v>41777.610798611109</v>
      </c>
      <c r="U1562">
        <f t="shared" si="163"/>
        <v>2014</v>
      </c>
    </row>
    <row r="1563" spans="1:21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21" t="s">
        <v>8320</v>
      </c>
      <c r="P1563" t="s">
        <v>8321</v>
      </c>
      <c r="Q1563">
        <f t="shared" si="160"/>
        <v>100</v>
      </c>
      <c r="R1563">
        <f t="shared" si="164"/>
        <v>115.38</v>
      </c>
      <c r="S1563" s="20">
        <f t="shared" si="161"/>
        <v>41879.959050925929</v>
      </c>
      <c r="T1563" s="20">
        <f t="shared" si="162"/>
        <v>41909.959050925929</v>
      </c>
      <c r="U1563">
        <f t="shared" si="163"/>
        <v>2014</v>
      </c>
    </row>
    <row r="1564" spans="1:21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21" t="s">
        <v>8320</v>
      </c>
      <c r="P1564" t="s">
        <v>8321</v>
      </c>
      <c r="Q1564">
        <f t="shared" si="160"/>
        <v>120</v>
      </c>
      <c r="R1564">
        <f t="shared" si="164"/>
        <v>88.24</v>
      </c>
      <c r="S1564" s="20">
        <f t="shared" si="161"/>
        <v>41828.736921296295</v>
      </c>
      <c r="T1564" s="20">
        <f t="shared" si="162"/>
        <v>41846.291666666664</v>
      </c>
      <c r="U1564">
        <f t="shared" si="163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21" t="s">
        <v>8320</v>
      </c>
      <c r="P1565" t="s">
        <v>8362</v>
      </c>
      <c r="Q1565">
        <f t="shared" si="160"/>
        <v>120</v>
      </c>
      <c r="R1565">
        <f t="shared" si="164"/>
        <v>111.11</v>
      </c>
      <c r="S1565" s="20">
        <f t="shared" si="161"/>
        <v>41808.881215277775</v>
      </c>
      <c r="T1565" s="20">
        <f t="shared" si="162"/>
        <v>41846.207638888889</v>
      </c>
      <c r="U1565">
        <f t="shared" si="163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21" t="s">
        <v>8320</v>
      </c>
      <c r="P1566" t="s">
        <v>8362</v>
      </c>
      <c r="Q1566">
        <f t="shared" si="160"/>
        <v>120</v>
      </c>
      <c r="R1566">
        <f t="shared" si="164"/>
        <v>100</v>
      </c>
      <c r="S1566" s="20">
        <f t="shared" si="161"/>
        <v>42166.219733796301</v>
      </c>
      <c r="T1566" s="20">
        <f t="shared" si="162"/>
        <v>42198.837499999994</v>
      </c>
      <c r="U1566">
        <f t="shared" si="163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21" t="s">
        <v>8313</v>
      </c>
      <c r="P1567" t="s">
        <v>8319</v>
      </c>
      <c r="Q1567">
        <f t="shared" si="160"/>
        <v>5</v>
      </c>
      <c r="R1567">
        <f t="shared" si="164"/>
        <v>136.09</v>
      </c>
      <c r="S1567" s="20">
        <f t="shared" si="161"/>
        <v>40858.762141203704</v>
      </c>
      <c r="T1567" s="20">
        <f t="shared" si="162"/>
        <v>40900.762141203704</v>
      </c>
      <c r="U1567">
        <f t="shared" si="163"/>
        <v>2011</v>
      </c>
    </row>
    <row r="1568" spans="1:21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21" t="s">
        <v>8320</v>
      </c>
      <c r="P1568" t="s">
        <v>8321</v>
      </c>
      <c r="Q1568">
        <f t="shared" si="160"/>
        <v>37</v>
      </c>
      <c r="R1568">
        <f t="shared" si="164"/>
        <v>83.14</v>
      </c>
      <c r="S1568" s="20">
        <f t="shared" si="161"/>
        <v>41939.8122337963</v>
      </c>
      <c r="T1568" s="20">
        <f t="shared" si="162"/>
        <v>41969.853900462964</v>
      </c>
      <c r="U1568">
        <f t="shared" si="163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21" t="s">
        <v>8336</v>
      </c>
      <c r="P1569" t="s">
        <v>8354</v>
      </c>
      <c r="Q1569">
        <f t="shared" si="160"/>
        <v>120</v>
      </c>
      <c r="R1569">
        <f t="shared" si="164"/>
        <v>30.2</v>
      </c>
      <c r="S1569" s="20">
        <f t="shared" si="161"/>
        <v>41663.500659722224</v>
      </c>
      <c r="T1569" s="20">
        <f t="shared" si="162"/>
        <v>41693.500659722224</v>
      </c>
      <c r="U1569">
        <f t="shared" si="163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21" t="s">
        <v>8336</v>
      </c>
      <c r="P1570" t="s">
        <v>8337</v>
      </c>
      <c r="Q1570">
        <f t="shared" si="160"/>
        <v>5</v>
      </c>
      <c r="R1570">
        <f t="shared" si="164"/>
        <v>80.3</v>
      </c>
      <c r="S1570" s="20">
        <f t="shared" si="161"/>
        <v>41771.40996527778</v>
      </c>
      <c r="T1570" s="20">
        <f t="shared" si="162"/>
        <v>41801.40996527778</v>
      </c>
      <c r="U1570">
        <f t="shared" si="163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21" t="s">
        <v>8322</v>
      </c>
      <c r="P1571" t="s">
        <v>8351</v>
      </c>
      <c r="Q1571">
        <f t="shared" si="160"/>
        <v>59</v>
      </c>
      <c r="R1571">
        <f t="shared" si="164"/>
        <v>70.599999999999994</v>
      </c>
      <c r="S1571" s="20">
        <f t="shared" si="161"/>
        <v>42129.226388888885</v>
      </c>
      <c r="T1571" s="20">
        <f t="shared" si="162"/>
        <v>42159.226388888885</v>
      </c>
      <c r="U1571">
        <f t="shared" si="163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21" t="s">
        <v>8322</v>
      </c>
      <c r="P1572" t="s">
        <v>8324</v>
      </c>
      <c r="Q1572">
        <f t="shared" si="160"/>
        <v>30</v>
      </c>
      <c r="R1572">
        <f t="shared" si="164"/>
        <v>134.55000000000001</v>
      </c>
      <c r="S1572" s="20">
        <f t="shared" si="161"/>
        <v>42325.684189814812</v>
      </c>
      <c r="T1572" s="20">
        <f t="shared" si="162"/>
        <v>42355.249305555553</v>
      </c>
      <c r="U1572">
        <f t="shared" si="163"/>
        <v>2015</v>
      </c>
    </row>
    <row r="1573" spans="1:21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21" t="s">
        <v>8320</v>
      </c>
      <c r="P1573" t="s">
        <v>8321</v>
      </c>
      <c r="Q1573">
        <f t="shared" si="160"/>
        <v>102</v>
      </c>
      <c r="R1573">
        <f t="shared" si="164"/>
        <v>44.76</v>
      </c>
      <c r="S1573" s="20">
        <f t="shared" si="161"/>
        <v>42193.723912037036</v>
      </c>
      <c r="T1573" s="20">
        <f t="shared" si="162"/>
        <v>42223.723912037036</v>
      </c>
      <c r="U1573">
        <f t="shared" si="163"/>
        <v>2015</v>
      </c>
    </row>
    <row r="1574" spans="1:21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21" t="s">
        <v>8320</v>
      </c>
      <c r="P1574" t="s">
        <v>8321</v>
      </c>
      <c r="Q1574">
        <f t="shared" si="160"/>
        <v>118</v>
      </c>
      <c r="R1574">
        <f t="shared" si="164"/>
        <v>39.81</v>
      </c>
      <c r="S1574" s="20">
        <f t="shared" si="161"/>
        <v>41815.569212962961</v>
      </c>
      <c r="T1574" s="20">
        <f t="shared" si="162"/>
        <v>41829.569212962961</v>
      </c>
      <c r="U1574">
        <f t="shared" si="163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21" t="s">
        <v>8341</v>
      </c>
      <c r="P1575" t="s">
        <v>8342</v>
      </c>
      <c r="Q1575">
        <f t="shared" si="160"/>
        <v>109</v>
      </c>
      <c r="R1575">
        <f t="shared" si="164"/>
        <v>89.24</v>
      </c>
      <c r="S1575" s="20">
        <f t="shared" si="161"/>
        <v>42419.603703703702</v>
      </c>
      <c r="T1575" s="20">
        <f t="shared" si="162"/>
        <v>42449.562037037031</v>
      </c>
      <c r="U1575">
        <f t="shared" si="163"/>
        <v>2016</v>
      </c>
    </row>
    <row r="1576" spans="1:21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21" t="s">
        <v>8320</v>
      </c>
      <c r="P1576" t="s">
        <v>8321</v>
      </c>
      <c r="Q1576">
        <f t="shared" si="160"/>
        <v>117</v>
      </c>
      <c r="R1576">
        <f t="shared" si="164"/>
        <v>57.55</v>
      </c>
      <c r="S1576" s="20">
        <f t="shared" si="161"/>
        <v>41781.666770833333</v>
      </c>
      <c r="T1576" s="20">
        <f t="shared" si="162"/>
        <v>41811.666770833333</v>
      </c>
      <c r="U1576">
        <f t="shared" si="163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21" t="s">
        <v>8328</v>
      </c>
      <c r="P1577" t="s">
        <v>8329</v>
      </c>
      <c r="Q1577">
        <f t="shared" si="160"/>
        <v>147</v>
      </c>
      <c r="R1577">
        <f t="shared" si="164"/>
        <v>91.63</v>
      </c>
      <c r="S1577" s="20">
        <f t="shared" si="161"/>
        <v>41933.838171296295</v>
      </c>
      <c r="T1577" s="20">
        <f t="shared" si="162"/>
        <v>41978.879837962959</v>
      </c>
      <c r="U1577">
        <f t="shared" si="163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21" t="s">
        <v>8328</v>
      </c>
      <c r="P1578" t="s">
        <v>8332</v>
      </c>
      <c r="Q1578">
        <f t="shared" si="160"/>
        <v>195</v>
      </c>
      <c r="R1578">
        <f t="shared" si="164"/>
        <v>27.39</v>
      </c>
      <c r="S1578" s="20">
        <f t="shared" si="161"/>
        <v>40456.954351851848</v>
      </c>
      <c r="T1578" s="20">
        <f t="shared" si="162"/>
        <v>40484.018055555556</v>
      </c>
      <c r="U1578">
        <f t="shared" si="163"/>
        <v>2010</v>
      </c>
    </row>
    <row r="1579" spans="1:21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21" t="s">
        <v>8320</v>
      </c>
      <c r="P1579" t="s">
        <v>8321</v>
      </c>
      <c r="Q1579">
        <f t="shared" si="160"/>
        <v>107</v>
      </c>
      <c r="R1579">
        <f t="shared" si="164"/>
        <v>63.7</v>
      </c>
      <c r="S1579" s="20">
        <f t="shared" si="161"/>
        <v>42448.821585648147</v>
      </c>
      <c r="T1579" s="20">
        <f t="shared" si="162"/>
        <v>42466.895833333328</v>
      </c>
      <c r="U1579">
        <f t="shared" si="163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21" t="s">
        <v>8313</v>
      </c>
      <c r="P1580" t="s">
        <v>8318</v>
      </c>
      <c r="Q1580">
        <f t="shared" si="160"/>
        <v>293</v>
      </c>
      <c r="R1580">
        <f t="shared" si="164"/>
        <v>36.61</v>
      </c>
      <c r="S1580" s="20">
        <f t="shared" si="161"/>
        <v>41333.837187500001</v>
      </c>
      <c r="T1580" s="20">
        <f t="shared" si="162"/>
        <v>41353.795520833337</v>
      </c>
      <c r="U1580">
        <f t="shared" si="163"/>
        <v>2013</v>
      </c>
    </row>
    <row r="1581" spans="1:21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21" t="s">
        <v>8320</v>
      </c>
      <c r="P1581" t="s">
        <v>8321</v>
      </c>
      <c r="Q1581">
        <f t="shared" si="160"/>
        <v>103</v>
      </c>
      <c r="R1581">
        <f t="shared" si="164"/>
        <v>83.57</v>
      </c>
      <c r="S1581" s="20">
        <f t="shared" si="161"/>
        <v>41792.542986111112</v>
      </c>
      <c r="T1581" s="20">
        <f t="shared" si="162"/>
        <v>41813.75</v>
      </c>
      <c r="U1581">
        <f t="shared" si="163"/>
        <v>2014</v>
      </c>
    </row>
    <row r="1582" spans="1:21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21" t="s">
        <v>8320</v>
      </c>
      <c r="P1582" t="s">
        <v>8321</v>
      </c>
      <c r="Q1582">
        <f t="shared" si="160"/>
        <v>108</v>
      </c>
      <c r="R1582">
        <f t="shared" ref="R1582:R1610" si="165">IFERROR(ROUND(E1582/L1582,2),0)</f>
        <v>83.51</v>
      </c>
      <c r="S1582" s="20">
        <f t="shared" si="161"/>
        <v>42268.127696759257</v>
      </c>
      <c r="T1582" s="20">
        <f t="shared" si="162"/>
        <v>42288.083333333328</v>
      </c>
      <c r="U1582">
        <f t="shared" si="163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21" t="s">
        <v>8328</v>
      </c>
      <c r="P1583" t="s">
        <v>8329</v>
      </c>
      <c r="Q1583">
        <f t="shared" si="160"/>
        <v>145</v>
      </c>
      <c r="R1583">
        <f t="shared" si="165"/>
        <v>47.67</v>
      </c>
      <c r="S1583" s="20">
        <f t="shared" si="161"/>
        <v>40895.897974537038</v>
      </c>
      <c r="T1583" s="20">
        <f t="shared" si="162"/>
        <v>40925.897974537038</v>
      </c>
      <c r="U1583">
        <f t="shared" si="163"/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21" t="s">
        <v>8322</v>
      </c>
      <c r="P1584" t="s">
        <v>8324</v>
      </c>
      <c r="Q1584">
        <f t="shared" si="160"/>
        <v>2</v>
      </c>
      <c r="R1584">
        <f t="shared" si="165"/>
        <v>160.5</v>
      </c>
      <c r="S1584" s="20">
        <f t="shared" si="161"/>
        <v>42185.058993055558</v>
      </c>
      <c r="T1584" s="20">
        <f t="shared" si="162"/>
        <v>42230.058993055558</v>
      </c>
      <c r="U1584">
        <f t="shared" si="163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21" t="s">
        <v>8322</v>
      </c>
      <c r="P1585" t="s">
        <v>8352</v>
      </c>
      <c r="Q1585">
        <f t="shared" si="160"/>
        <v>192</v>
      </c>
      <c r="R1585">
        <f t="shared" si="165"/>
        <v>23.65</v>
      </c>
      <c r="S1585" s="20">
        <f t="shared" si="161"/>
        <v>41737.097499999996</v>
      </c>
      <c r="T1585" s="20">
        <f t="shared" si="162"/>
        <v>41773.961111111108</v>
      </c>
      <c r="U1585">
        <f t="shared" si="163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21" t="s">
        <v>8328</v>
      </c>
      <c r="P1586" t="s">
        <v>8349</v>
      </c>
      <c r="Q1586">
        <f t="shared" si="160"/>
        <v>125</v>
      </c>
      <c r="R1586">
        <f t="shared" si="165"/>
        <v>32.01</v>
      </c>
      <c r="S1586" s="20">
        <f t="shared" si="161"/>
        <v>40592.704652777778</v>
      </c>
      <c r="T1586" s="20">
        <f t="shared" si="162"/>
        <v>40622.662986111114</v>
      </c>
      <c r="U1586">
        <f t="shared" si="163"/>
        <v>2011</v>
      </c>
    </row>
    <row r="1587" spans="1:21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21" t="s">
        <v>8320</v>
      </c>
      <c r="P1587" t="s">
        <v>8321</v>
      </c>
      <c r="Q1587">
        <f t="shared" si="160"/>
        <v>339</v>
      </c>
      <c r="R1587">
        <f t="shared" si="165"/>
        <v>62.59</v>
      </c>
      <c r="S1587" s="20">
        <f t="shared" si="161"/>
        <v>42462.140868055561</v>
      </c>
      <c r="T1587" s="20">
        <f t="shared" si="162"/>
        <v>42489.875</v>
      </c>
      <c r="U1587">
        <f t="shared" si="163"/>
        <v>2016</v>
      </c>
    </row>
    <row r="1588" spans="1:21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21" t="s">
        <v>8320</v>
      </c>
      <c r="P1588" t="s">
        <v>8321</v>
      </c>
      <c r="Q1588">
        <f t="shared" si="160"/>
        <v>128</v>
      </c>
      <c r="R1588">
        <f t="shared" si="165"/>
        <v>57.52</v>
      </c>
      <c r="S1588" s="20">
        <f t="shared" si="161"/>
        <v>42590.472685185188</v>
      </c>
      <c r="T1588" s="20">
        <f t="shared" si="162"/>
        <v>42620.472685185188</v>
      </c>
      <c r="U1588">
        <f t="shared" si="163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21" t="s">
        <v>8339</v>
      </c>
      <c r="P1589" t="s">
        <v>8340</v>
      </c>
      <c r="Q1589">
        <f t="shared" si="160"/>
        <v>19</v>
      </c>
      <c r="R1589">
        <f t="shared" si="165"/>
        <v>358.88</v>
      </c>
      <c r="S1589" s="20">
        <f t="shared" si="161"/>
        <v>42150.485439814816</v>
      </c>
      <c r="T1589" s="20">
        <f t="shared" si="162"/>
        <v>42181.166666666672</v>
      </c>
      <c r="U1589">
        <f t="shared" si="163"/>
        <v>2015</v>
      </c>
    </row>
    <row r="1590" spans="1:21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21" t="s">
        <v>8320</v>
      </c>
      <c r="P1590" t="s">
        <v>8321</v>
      </c>
      <c r="Q1590">
        <f t="shared" si="160"/>
        <v>287</v>
      </c>
      <c r="R1590">
        <f t="shared" si="165"/>
        <v>58.57</v>
      </c>
      <c r="S1590" s="20">
        <f t="shared" si="161"/>
        <v>42451.095856481479</v>
      </c>
      <c r="T1590" s="20">
        <f t="shared" si="162"/>
        <v>42465.095856481479</v>
      </c>
      <c r="U1590">
        <f t="shared" si="163"/>
        <v>2016</v>
      </c>
    </row>
    <row r="1591" spans="1:21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21" t="s">
        <v>8320</v>
      </c>
      <c r="P1591" t="s">
        <v>8321</v>
      </c>
      <c r="Q1591">
        <f t="shared" si="160"/>
        <v>115</v>
      </c>
      <c r="R1591">
        <f t="shared" si="165"/>
        <v>30.19</v>
      </c>
      <c r="S1591" s="20">
        <f t="shared" si="161"/>
        <v>41938.709421296298</v>
      </c>
      <c r="T1591" s="20">
        <f t="shared" si="162"/>
        <v>41966.916666666672</v>
      </c>
      <c r="U1591">
        <f t="shared" si="163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21" t="s">
        <v>8320</v>
      </c>
      <c r="P1592" t="s">
        <v>8362</v>
      </c>
      <c r="Q1592">
        <f t="shared" si="160"/>
        <v>143</v>
      </c>
      <c r="R1592">
        <f t="shared" si="165"/>
        <v>48.54</v>
      </c>
      <c r="S1592" s="20">
        <f t="shared" si="161"/>
        <v>41887.111354166671</v>
      </c>
      <c r="T1592" s="20">
        <f t="shared" si="162"/>
        <v>41909.166666666664</v>
      </c>
      <c r="U1592">
        <f t="shared" si="163"/>
        <v>2014</v>
      </c>
    </row>
    <row r="1593" spans="1:21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21" t="s">
        <v>8320</v>
      </c>
      <c r="P1593" t="s">
        <v>8321</v>
      </c>
      <c r="Q1593">
        <f t="shared" si="160"/>
        <v>110</v>
      </c>
      <c r="R1593">
        <f t="shared" si="165"/>
        <v>77.22</v>
      </c>
      <c r="S1593" s="20">
        <f t="shared" si="161"/>
        <v>41898.168125000004</v>
      </c>
      <c r="T1593" s="20">
        <f t="shared" si="162"/>
        <v>41913.165972222225</v>
      </c>
      <c r="U1593">
        <f t="shared" si="163"/>
        <v>2014</v>
      </c>
    </row>
    <row r="1594" spans="1:21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21" t="s">
        <v>8320</v>
      </c>
      <c r="P1594" t="s">
        <v>8321</v>
      </c>
      <c r="Q1594">
        <f t="shared" si="160"/>
        <v>114</v>
      </c>
      <c r="R1594">
        <f t="shared" si="165"/>
        <v>64.91</v>
      </c>
      <c r="S1594" s="20">
        <f t="shared" si="161"/>
        <v>42506.760405092587</v>
      </c>
      <c r="T1594" s="20">
        <f t="shared" si="162"/>
        <v>42536.760405092587</v>
      </c>
      <c r="U1594">
        <f t="shared" si="163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21" t="s">
        <v>8322</v>
      </c>
      <c r="P1595" t="s">
        <v>8324</v>
      </c>
      <c r="Q1595">
        <f t="shared" si="160"/>
        <v>3</v>
      </c>
      <c r="R1595">
        <f t="shared" si="165"/>
        <v>74.790000000000006</v>
      </c>
      <c r="S1595" s="20">
        <f t="shared" si="161"/>
        <v>42422.107129629629</v>
      </c>
      <c r="T1595" s="20">
        <f t="shared" si="162"/>
        <v>42467.065462962957</v>
      </c>
      <c r="U1595">
        <f t="shared" si="163"/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21" t="s">
        <v>8328</v>
      </c>
      <c r="P1596" t="s">
        <v>8329</v>
      </c>
      <c r="Q1596">
        <f t="shared" si="160"/>
        <v>189</v>
      </c>
      <c r="R1596">
        <f t="shared" si="165"/>
        <v>43.06</v>
      </c>
      <c r="S1596" s="20">
        <f t="shared" si="161"/>
        <v>42424.161898148144</v>
      </c>
      <c r="T1596" s="20">
        <f t="shared" si="162"/>
        <v>42454.12023148148</v>
      </c>
      <c r="U1596">
        <f t="shared" si="163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21" t="s">
        <v>8328</v>
      </c>
      <c r="P1597" t="s">
        <v>8329</v>
      </c>
      <c r="Q1597">
        <f t="shared" si="160"/>
        <v>114</v>
      </c>
      <c r="R1597">
        <f t="shared" si="165"/>
        <v>27.32</v>
      </c>
      <c r="S1597" s="20">
        <f t="shared" si="161"/>
        <v>42401.154930555553</v>
      </c>
      <c r="T1597" s="20">
        <f t="shared" si="162"/>
        <v>42432.154930555553</v>
      </c>
      <c r="U1597">
        <f t="shared" si="163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21" t="s">
        <v>8322</v>
      </c>
      <c r="P1598" t="s">
        <v>8359</v>
      </c>
      <c r="Q1598">
        <f t="shared" si="160"/>
        <v>11</v>
      </c>
      <c r="R1598">
        <f t="shared" si="165"/>
        <v>33.76</v>
      </c>
      <c r="S1598" s="20">
        <f t="shared" si="161"/>
        <v>41962.749027777783</v>
      </c>
      <c r="T1598" s="20">
        <f t="shared" si="162"/>
        <v>41992.818055555559</v>
      </c>
      <c r="U1598">
        <f t="shared" si="163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21" t="s">
        <v>8328</v>
      </c>
      <c r="P1599" t="s">
        <v>8329</v>
      </c>
      <c r="Q1599">
        <f t="shared" si="160"/>
        <v>123</v>
      </c>
      <c r="R1599">
        <f t="shared" si="165"/>
        <v>74.61</v>
      </c>
      <c r="S1599" s="20">
        <f t="shared" si="161"/>
        <v>40665.949976851851</v>
      </c>
      <c r="T1599" s="20">
        <f t="shared" si="162"/>
        <v>40692.041666666664</v>
      </c>
      <c r="U1599">
        <f t="shared" si="163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21" t="s">
        <v>8313</v>
      </c>
      <c r="P1600" t="s">
        <v>8318</v>
      </c>
      <c r="Q1600">
        <f t="shared" si="160"/>
        <v>142</v>
      </c>
      <c r="R1600">
        <f t="shared" si="165"/>
        <v>65.88</v>
      </c>
      <c r="S1600" s="20">
        <f t="shared" si="161"/>
        <v>42292.539548611108</v>
      </c>
      <c r="T1600" s="20">
        <f t="shared" si="162"/>
        <v>42313.58121527778</v>
      </c>
      <c r="U1600">
        <f t="shared" si="163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21" t="s">
        <v>8328</v>
      </c>
      <c r="P1601" t="s">
        <v>8349</v>
      </c>
      <c r="Q1601">
        <f t="shared" si="160"/>
        <v>142</v>
      </c>
      <c r="R1601">
        <f t="shared" si="165"/>
        <v>88.47</v>
      </c>
      <c r="S1601" s="20">
        <f t="shared" si="161"/>
        <v>41526.435613425929</v>
      </c>
      <c r="T1601" s="20">
        <f t="shared" si="162"/>
        <v>41556.435613425929</v>
      </c>
      <c r="U1601">
        <f t="shared" si="163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21" t="s">
        <v>8328</v>
      </c>
      <c r="P1602" t="s">
        <v>8329</v>
      </c>
      <c r="Q1602">
        <f t="shared" ref="Q1602:Q1665" si="166">ROUND(E1602/D1602*100,0)</f>
        <v>103</v>
      </c>
      <c r="R1602">
        <f t="shared" si="165"/>
        <v>88.33</v>
      </c>
      <c r="S1602" s="20">
        <f t="shared" ref="S1602:S1665" si="167">(((J1602/60)/60)/24)+DATE(1970,1,1)</f>
        <v>41442.741249999999</v>
      </c>
      <c r="T1602" s="20">
        <f t="shared" ref="T1602:T1665" si="168">(((I1602/60)/60)/24)+DATE(1970,1,1)</f>
        <v>41458.207638888889</v>
      </c>
      <c r="U1602">
        <f t="shared" si="163"/>
        <v>2013</v>
      </c>
    </row>
    <row r="1603" spans="1:21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21" t="s">
        <v>8320</v>
      </c>
      <c r="P1603" t="s">
        <v>8321</v>
      </c>
      <c r="Q1603">
        <f t="shared" si="166"/>
        <v>47</v>
      </c>
      <c r="R1603">
        <f t="shared" si="165"/>
        <v>166.06</v>
      </c>
      <c r="S1603" s="20">
        <f t="shared" si="167"/>
        <v>41804.937083333331</v>
      </c>
      <c r="T1603" s="20">
        <f t="shared" si="168"/>
        <v>41821.9375</v>
      </c>
      <c r="U1603">
        <f t="shared" ref="U1603:U1666" si="169">YEAR(S1603)</f>
        <v>2014</v>
      </c>
    </row>
    <row r="1604" spans="1:21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21" t="s">
        <v>8320</v>
      </c>
      <c r="P1604" t="s">
        <v>8321</v>
      </c>
      <c r="Q1604">
        <f t="shared" si="166"/>
        <v>112</v>
      </c>
      <c r="R1604">
        <f t="shared" si="165"/>
        <v>41.24</v>
      </c>
      <c r="S1604" s="20">
        <f t="shared" si="167"/>
        <v>42284.516064814816</v>
      </c>
      <c r="T1604" s="20">
        <f t="shared" si="168"/>
        <v>42307.875</v>
      </c>
      <c r="U1604">
        <f t="shared" si="169"/>
        <v>2015</v>
      </c>
    </row>
    <row r="1605" spans="1:21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21" t="s">
        <v>8320</v>
      </c>
      <c r="P1605" t="s">
        <v>8321</v>
      </c>
      <c r="Q1605">
        <f t="shared" si="166"/>
        <v>140</v>
      </c>
      <c r="R1605">
        <f t="shared" si="165"/>
        <v>50.98</v>
      </c>
      <c r="S1605" s="20">
        <f t="shared" si="167"/>
        <v>42016.706678240742</v>
      </c>
      <c r="T1605" s="20">
        <f t="shared" si="168"/>
        <v>42047.249305555553</v>
      </c>
      <c r="U1605">
        <f t="shared" si="169"/>
        <v>2015</v>
      </c>
    </row>
    <row r="1606" spans="1:21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21" t="s">
        <v>8320</v>
      </c>
      <c r="P1606" t="s">
        <v>8321</v>
      </c>
      <c r="Q1606">
        <f t="shared" si="166"/>
        <v>23</v>
      </c>
      <c r="R1606">
        <f t="shared" si="165"/>
        <v>96.55</v>
      </c>
      <c r="S1606" s="20">
        <f t="shared" si="167"/>
        <v>42192.905694444446</v>
      </c>
      <c r="T1606" s="20">
        <f t="shared" si="168"/>
        <v>42236.711805555555</v>
      </c>
      <c r="U1606">
        <f t="shared" si="169"/>
        <v>2015</v>
      </c>
    </row>
    <row r="1607" spans="1:21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21" t="s">
        <v>8322</v>
      </c>
      <c r="P1607" t="s">
        <v>8358</v>
      </c>
      <c r="Q1607">
        <f t="shared" si="166"/>
        <v>112</v>
      </c>
      <c r="R1607">
        <f t="shared" si="165"/>
        <v>56</v>
      </c>
      <c r="S1607" s="20">
        <f t="shared" si="167"/>
        <v>42128.628113425926</v>
      </c>
      <c r="T1607" s="20">
        <f t="shared" si="168"/>
        <v>42158.628113425926</v>
      </c>
      <c r="U1607">
        <f t="shared" si="169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21" t="s">
        <v>8328</v>
      </c>
      <c r="P1608" t="s">
        <v>8349</v>
      </c>
      <c r="Q1608">
        <f t="shared" si="166"/>
        <v>140</v>
      </c>
      <c r="R1608">
        <f t="shared" si="165"/>
        <v>53.75</v>
      </c>
      <c r="S1608" s="20">
        <f t="shared" si="167"/>
        <v>42461.885138888887</v>
      </c>
      <c r="T1608" s="20">
        <f t="shared" si="168"/>
        <v>42521.885138888887</v>
      </c>
      <c r="U1608">
        <f t="shared" si="169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21" t="s">
        <v>8336</v>
      </c>
      <c r="P1609" t="s">
        <v>8338</v>
      </c>
      <c r="Q1609">
        <f t="shared" si="166"/>
        <v>43</v>
      </c>
      <c r="R1609">
        <f t="shared" si="165"/>
        <v>58.08</v>
      </c>
      <c r="S1609" s="20">
        <f t="shared" si="167"/>
        <v>41733.716435185182</v>
      </c>
      <c r="T1609" s="20">
        <f t="shared" si="168"/>
        <v>41763.716435185182</v>
      </c>
      <c r="U1609">
        <f t="shared" si="169"/>
        <v>2014</v>
      </c>
    </row>
    <row r="1610" spans="1:21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21" t="s">
        <v>8320</v>
      </c>
      <c r="P1610" t="s">
        <v>8321</v>
      </c>
      <c r="Q1610">
        <f t="shared" si="166"/>
        <v>110</v>
      </c>
      <c r="R1610">
        <f t="shared" si="165"/>
        <v>81.03</v>
      </c>
      <c r="S1610" s="20">
        <f t="shared" si="167"/>
        <v>41901.282025462962</v>
      </c>
      <c r="T1610" s="20">
        <f t="shared" si="168"/>
        <v>41922.875</v>
      </c>
      <c r="U1610">
        <f t="shared" si="169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21" t="s">
        <v>8313</v>
      </c>
      <c r="P1611" t="s">
        <v>8314</v>
      </c>
      <c r="Q1611">
        <f t="shared" si="166"/>
        <v>110</v>
      </c>
      <c r="R1611">
        <f>ROUND(E1611/L1611,2)</f>
        <v>41.68</v>
      </c>
      <c r="S1611" s="20">
        <f t="shared" si="167"/>
        <v>41375.057222222218</v>
      </c>
      <c r="T1611" s="20">
        <f t="shared" si="168"/>
        <v>41405.057222222218</v>
      </c>
      <c r="U1611">
        <f t="shared" si="169"/>
        <v>2013</v>
      </c>
    </row>
    <row r="1612" spans="1:21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21" t="s">
        <v>8320</v>
      </c>
      <c r="P1612" t="s">
        <v>8321</v>
      </c>
      <c r="Q1612">
        <f t="shared" si="166"/>
        <v>100</v>
      </c>
      <c r="R1612">
        <f t="shared" ref="R1612:R1648" si="170">IFERROR(ROUND(E1612/L1612,2),0)</f>
        <v>125</v>
      </c>
      <c r="S1612" s="20">
        <f t="shared" si="167"/>
        <v>42442.623344907406</v>
      </c>
      <c r="T1612" s="20">
        <f t="shared" si="168"/>
        <v>42470.833333333328</v>
      </c>
      <c r="U1612">
        <f t="shared" si="169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21" t="s">
        <v>8313</v>
      </c>
      <c r="P1613" t="s">
        <v>8319</v>
      </c>
      <c r="Q1613">
        <f t="shared" si="166"/>
        <v>23</v>
      </c>
      <c r="R1613">
        <f t="shared" si="170"/>
        <v>39.229999999999997</v>
      </c>
      <c r="S1613" s="20">
        <f t="shared" si="167"/>
        <v>41218.391446759262</v>
      </c>
      <c r="T1613" s="20">
        <f t="shared" si="168"/>
        <v>41248.391446759262</v>
      </c>
      <c r="U1613">
        <f t="shared" si="169"/>
        <v>2012</v>
      </c>
    </row>
    <row r="1614" spans="1:21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21" t="s">
        <v>8320</v>
      </c>
      <c r="P1614" t="s">
        <v>8321</v>
      </c>
      <c r="Q1614">
        <f t="shared" si="166"/>
        <v>110</v>
      </c>
      <c r="R1614">
        <f t="shared" si="170"/>
        <v>61.02</v>
      </c>
      <c r="S1614" s="20">
        <f t="shared" si="167"/>
        <v>42264.29178240741</v>
      </c>
      <c r="T1614" s="20">
        <f t="shared" si="168"/>
        <v>42294.29178240741</v>
      </c>
      <c r="U1614">
        <f t="shared" si="169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21" t="s">
        <v>8325</v>
      </c>
      <c r="P1615" t="s">
        <v>8326</v>
      </c>
      <c r="Q1615">
        <f t="shared" si="166"/>
        <v>144</v>
      </c>
      <c r="R1615">
        <f t="shared" si="170"/>
        <v>66.709999999999994</v>
      </c>
      <c r="S1615" s="20">
        <f t="shared" si="167"/>
        <v>40909.649201388893</v>
      </c>
      <c r="T1615" s="20">
        <f t="shared" si="168"/>
        <v>40937.649201388893</v>
      </c>
      <c r="U1615">
        <f t="shared" si="169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21" t="s">
        <v>8328</v>
      </c>
      <c r="P1616" t="s">
        <v>8332</v>
      </c>
      <c r="Q1616">
        <f t="shared" si="166"/>
        <v>109</v>
      </c>
      <c r="R1616">
        <f t="shared" si="170"/>
        <v>50.63</v>
      </c>
      <c r="S1616" s="20">
        <f t="shared" si="167"/>
        <v>41160.871886574074</v>
      </c>
      <c r="T1616" s="20">
        <f t="shared" si="168"/>
        <v>41188.415972222225</v>
      </c>
      <c r="U1616">
        <f t="shared" si="169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21" t="s">
        <v>8328</v>
      </c>
      <c r="P1617" t="s">
        <v>8329</v>
      </c>
      <c r="Q1617">
        <f t="shared" si="166"/>
        <v>109</v>
      </c>
      <c r="R1617">
        <f t="shared" si="170"/>
        <v>24.15</v>
      </c>
      <c r="S1617" s="20">
        <f t="shared" si="167"/>
        <v>42065.053368055553</v>
      </c>
      <c r="T1617" s="20">
        <f t="shared" si="168"/>
        <v>42125.011701388896</v>
      </c>
      <c r="U1617">
        <f t="shared" si="169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21" t="s">
        <v>8320</v>
      </c>
      <c r="P1618" t="s">
        <v>8362</v>
      </c>
      <c r="Q1618">
        <f t="shared" si="166"/>
        <v>55</v>
      </c>
      <c r="R1618">
        <f t="shared" si="170"/>
        <v>109.04</v>
      </c>
      <c r="S1618" s="20">
        <f t="shared" si="167"/>
        <v>42293.853541666671</v>
      </c>
      <c r="T1618" s="20">
        <f t="shared" si="168"/>
        <v>42352.249305555553</v>
      </c>
      <c r="U1618">
        <f t="shared" si="169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21" t="s">
        <v>8322</v>
      </c>
      <c r="P1619" t="s">
        <v>8323</v>
      </c>
      <c r="Q1619">
        <f t="shared" si="166"/>
        <v>9</v>
      </c>
      <c r="R1619">
        <f t="shared" si="170"/>
        <v>389.29</v>
      </c>
      <c r="S1619" s="20">
        <f t="shared" si="167"/>
        <v>42080.757326388892</v>
      </c>
      <c r="T1619" s="20">
        <f t="shared" si="168"/>
        <v>42110.757326388892</v>
      </c>
      <c r="U1619">
        <f t="shared" si="169"/>
        <v>2015</v>
      </c>
    </row>
    <row r="1620" spans="1:21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21" t="s">
        <v>8320</v>
      </c>
      <c r="P1620" t="s">
        <v>8321</v>
      </c>
      <c r="Q1620">
        <f t="shared" si="166"/>
        <v>109</v>
      </c>
      <c r="R1620">
        <f t="shared" si="170"/>
        <v>40.07</v>
      </c>
      <c r="S1620" s="20">
        <f t="shared" si="167"/>
        <v>41491.79478009259</v>
      </c>
      <c r="T1620" s="20">
        <f t="shared" si="168"/>
        <v>41509.79478009259</v>
      </c>
      <c r="U1620">
        <f t="shared" si="16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21" t="s">
        <v>8336</v>
      </c>
      <c r="P1621" t="s">
        <v>8337</v>
      </c>
      <c r="Q1621">
        <f t="shared" si="166"/>
        <v>1</v>
      </c>
      <c r="R1621">
        <f t="shared" si="170"/>
        <v>49.38</v>
      </c>
      <c r="S1621" s="20">
        <f t="shared" si="167"/>
        <v>41927.295694444445</v>
      </c>
      <c r="T1621" s="20">
        <f t="shared" si="168"/>
        <v>41959.337361111116</v>
      </c>
      <c r="U1621">
        <f t="shared" si="169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21" t="s">
        <v>8339</v>
      </c>
      <c r="P1622" t="s">
        <v>8355</v>
      </c>
      <c r="Q1622">
        <f t="shared" si="166"/>
        <v>181</v>
      </c>
      <c r="R1622">
        <f t="shared" si="170"/>
        <v>40.49</v>
      </c>
      <c r="S1622" s="20">
        <f t="shared" si="167"/>
        <v>42761.961099537039</v>
      </c>
      <c r="T1622" s="20">
        <f t="shared" si="168"/>
        <v>42791.961099537039</v>
      </c>
      <c r="U1622">
        <f t="shared" si="169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21" t="s">
        <v>8328</v>
      </c>
      <c r="P1623" t="s">
        <v>8332</v>
      </c>
      <c r="Q1623">
        <f t="shared" si="166"/>
        <v>108</v>
      </c>
      <c r="R1623">
        <f t="shared" si="170"/>
        <v>54.2</v>
      </c>
      <c r="S1623" s="20">
        <f t="shared" si="167"/>
        <v>41773.932534722226</v>
      </c>
      <c r="T1623" s="20">
        <f t="shared" si="168"/>
        <v>41811.207638888889</v>
      </c>
      <c r="U1623">
        <f t="shared" si="169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21" t="s">
        <v>8328</v>
      </c>
      <c r="P1624" t="s">
        <v>8329</v>
      </c>
      <c r="Q1624">
        <f t="shared" si="166"/>
        <v>108</v>
      </c>
      <c r="R1624">
        <f t="shared" si="170"/>
        <v>48.33</v>
      </c>
      <c r="S1624" s="20">
        <f t="shared" si="167"/>
        <v>40638.092974537038</v>
      </c>
      <c r="T1624" s="20">
        <f t="shared" si="168"/>
        <v>40668.092974537038</v>
      </c>
      <c r="U1624">
        <f t="shared" si="169"/>
        <v>2011</v>
      </c>
    </row>
    <row r="1625" spans="1:21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21" t="s">
        <v>8320</v>
      </c>
      <c r="P1625" t="s">
        <v>8321</v>
      </c>
      <c r="Q1625">
        <f t="shared" si="166"/>
        <v>108</v>
      </c>
      <c r="R1625">
        <f t="shared" si="170"/>
        <v>47.46</v>
      </c>
      <c r="S1625" s="20">
        <f t="shared" si="167"/>
        <v>41759.13962962963</v>
      </c>
      <c r="T1625" s="20">
        <f t="shared" si="168"/>
        <v>41791.165972222225</v>
      </c>
      <c r="U1625">
        <f t="shared" si="169"/>
        <v>2014</v>
      </c>
    </row>
    <row r="1626" spans="1:21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21" t="s">
        <v>8320</v>
      </c>
      <c r="P1626" t="s">
        <v>8321</v>
      </c>
      <c r="Q1626">
        <f t="shared" si="166"/>
        <v>5</v>
      </c>
      <c r="R1626">
        <f t="shared" si="170"/>
        <v>450</v>
      </c>
      <c r="S1626" s="20">
        <f t="shared" si="167"/>
        <v>42785.270370370374</v>
      </c>
      <c r="T1626" s="20">
        <f t="shared" si="168"/>
        <v>42819.189583333333</v>
      </c>
      <c r="U1626">
        <f t="shared" si="169"/>
        <v>2017</v>
      </c>
    </row>
    <row r="1627" spans="1:21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21" t="s">
        <v>8328</v>
      </c>
      <c r="P1627" t="s">
        <v>8331</v>
      </c>
      <c r="Q1627">
        <f t="shared" si="166"/>
        <v>42</v>
      </c>
      <c r="R1627">
        <f t="shared" si="170"/>
        <v>34.18</v>
      </c>
      <c r="S1627" s="20">
        <f t="shared" si="167"/>
        <v>41541.106921296298</v>
      </c>
      <c r="T1627" s="20">
        <f t="shared" si="168"/>
        <v>41563.415972222225</v>
      </c>
      <c r="U1627">
        <f t="shared" si="169"/>
        <v>2013</v>
      </c>
    </row>
    <row r="1628" spans="1:21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21" t="s">
        <v>8320</v>
      </c>
      <c r="P1628" t="s">
        <v>8362</v>
      </c>
      <c r="Q1628">
        <f t="shared" si="166"/>
        <v>108</v>
      </c>
      <c r="R1628">
        <f t="shared" si="170"/>
        <v>72.97</v>
      </c>
      <c r="S1628" s="20">
        <f t="shared" si="167"/>
        <v>41775.636157407411</v>
      </c>
      <c r="T1628" s="20">
        <f t="shared" si="168"/>
        <v>41805.636157407411</v>
      </c>
      <c r="U1628">
        <f t="shared" si="169"/>
        <v>2014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21" t="s">
        <v>8341</v>
      </c>
      <c r="P1629" t="s">
        <v>8342</v>
      </c>
      <c r="Q1629">
        <f t="shared" si="166"/>
        <v>101</v>
      </c>
      <c r="R1629">
        <f t="shared" si="170"/>
        <v>299.22000000000003</v>
      </c>
      <c r="S1629" s="20">
        <f t="shared" si="167"/>
        <v>42161.770833333328</v>
      </c>
      <c r="T1629" s="20">
        <f t="shared" si="168"/>
        <v>42193.770833333328</v>
      </c>
      <c r="U1629">
        <f t="shared" si="169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21" t="s">
        <v>8328</v>
      </c>
      <c r="P1630" t="s">
        <v>8349</v>
      </c>
      <c r="Q1630">
        <f t="shared" si="166"/>
        <v>128</v>
      </c>
      <c r="R1630">
        <f t="shared" si="170"/>
        <v>45.59</v>
      </c>
      <c r="S1630" s="20">
        <f t="shared" si="167"/>
        <v>42039.878379629634</v>
      </c>
      <c r="T1630" s="20">
        <f t="shared" si="168"/>
        <v>42069.878379629634</v>
      </c>
      <c r="U1630">
        <f t="shared" si="169"/>
        <v>2015</v>
      </c>
    </row>
    <row r="1631" spans="1:21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21" t="s">
        <v>8320</v>
      </c>
      <c r="P1631" t="s">
        <v>8321</v>
      </c>
      <c r="Q1631">
        <f t="shared" si="166"/>
        <v>108</v>
      </c>
      <c r="R1631">
        <f t="shared" si="170"/>
        <v>70.760000000000005</v>
      </c>
      <c r="S1631" s="20">
        <f t="shared" si="167"/>
        <v>42545.478333333333</v>
      </c>
      <c r="T1631" s="20">
        <f t="shared" si="168"/>
        <v>42575.478333333333</v>
      </c>
      <c r="U1631">
        <f t="shared" si="169"/>
        <v>2016</v>
      </c>
    </row>
    <row r="1632" spans="1:21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21" t="s">
        <v>8320</v>
      </c>
      <c r="P1632" t="s">
        <v>8362</v>
      </c>
      <c r="Q1632">
        <f t="shared" si="166"/>
        <v>107</v>
      </c>
      <c r="R1632">
        <f t="shared" si="170"/>
        <v>81.239999999999995</v>
      </c>
      <c r="S1632" s="20">
        <f t="shared" si="167"/>
        <v>41982.773356481484</v>
      </c>
      <c r="T1632" s="20">
        <f t="shared" si="168"/>
        <v>42022.773356481484</v>
      </c>
      <c r="U1632">
        <f t="shared" si="169"/>
        <v>2014</v>
      </c>
    </row>
    <row r="1633" spans="1:21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21" t="s">
        <v>8328</v>
      </c>
      <c r="P1633" t="s">
        <v>8329</v>
      </c>
      <c r="Q1633">
        <f t="shared" si="166"/>
        <v>134</v>
      </c>
      <c r="R1633">
        <f t="shared" si="170"/>
        <v>70.55</v>
      </c>
      <c r="S1633" s="20">
        <f t="shared" si="167"/>
        <v>41768.841921296298</v>
      </c>
      <c r="T1633" s="20">
        <f t="shared" si="168"/>
        <v>41799.208333333336</v>
      </c>
      <c r="U1633">
        <f t="shared" si="169"/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21" t="s">
        <v>8322</v>
      </c>
      <c r="P1634" t="s">
        <v>8351</v>
      </c>
      <c r="Q1634">
        <f t="shared" si="166"/>
        <v>3</v>
      </c>
      <c r="R1634">
        <f t="shared" si="170"/>
        <v>106.8</v>
      </c>
      <c r="S1634" s="20">
        <f t="shared" si="167"/>
        <v>42116.54315972222</v>
      </c>
      <c r="T1634" s="20">
        <f t="shared" si="168"/>
        <v>42146.541666666672</v>
      </c>
      <c r="U1634">
        <f t="shared" si="169"/>
        <v>2015</v>
      </c>
    </row>
    <row r="1635" spans="1:21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21" t="s">
        <v>8320</v>
      </c>
      <c r="P1635" t="s">
        <v>8321</v>
      </c>
      <c r="Q1635">
        <f t="shared" si="166"/>
        <v>107</v>
      </c>
      <c r="R1635">
        <f t="shared" si="170"/>
        <v>37.08</v>
      </c>
      <c r="S1635" s="20">
        <f t="shared" si="167"/>
        <v>42318.593703703707</v>
      </c>
      <c r="T1635" s="20">
        <f t="shared" si="168"/>
        <v>42348.593703703707</v>
      </c>
      <c r="U1635">
        <f t="shared" si="169"/>
        <v>2015</v>
      </c>
    </row>
    <row r="1636" spans="1:21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21" t="s">
        <v>8320</v>
      </c>
      <c r="P1636" t="s">
        <v>8321</v>
      </c>
      <c r="Q1636">
        <f t="shared" si="166"/>
        <v>107</v>
      </c>
      <c r="R1636">
        <f t="shared" si="170"/>
        <v>37.590000000000003</v>
      </c>
      <c r="S1636" s="20">
        <f t="shared" si="167"/>
        <v>41766.80572916667</v>
      </c>
      <c r="T1636" s="20">
        <f t="shared" si="168"/>
        <v>41799.80572916667</v>
      </c>
      <c r="U1636">
        <f t="shared" si="169"/>
        <v>2014</v>
      </c>
    </row>
    <row r="1637" spans="1:21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21" t="s">
        <v>8320</v>
      </c>
      <c r="P1637" t="s">
        <v>8321</v>
      </c>
      <c r="Q1637">
        <f t="shared" si="166"/>
        <v>107</v>
      </c>
      <c r="R1637">
        <f t="shared" si="170"/>
        <v>35.04</v>
      </c>
      <c r="S1637" s="20">
        <f t="shared" si="167"/>
        <v>42495.434236111112</v>
      </c>
      <c r="T1637" s="20">
        <f t="shared" si="168"/>
        <v>42523.434236111112</v>
      </c>
      <c r="U1637">
        <f t="shared" si="169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21" t="s">
        <v>8336</v>
      </c>
      <c r="P1638" t="s">
        <v>8354</v>
      </c>
      <c r="Q1638">
        <f t="shared" si="166"/>
        <v>408</v>
      </c>
      <c r="R1638">
        <f t="shared" si="170"/>
        <v>33.549999999999997</v>
      </c>
      <c r="S1638" s="20">
        <f t="shared" si="167"/>
        <v>41965.616655092599</v>
      </c>
      <c r="T1638" s="20">
        <f t="shared" si="168"/>
        <v>41995.616655092599</v>
      </c>
      <c r="U1638">
        <f t="shared" si="169"/>
        <v>2014</v>
      </c>
    </row>
    <row r="1639" spans="1:21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21" t="s">
        <v>8320</v>
      </c>
      <c r="P1639" t="s">
        <v>8321</v>
      </c>
      <c r="Q1639">
        <f t="shared" si="166"/>
        <v>106</v>
      </c>
      <c r="R1639">
        <f t="shared" si="170"/>
        <v>64.63</v>
      </c>
      <c r="S1639" s="20">
        <f t="shared" si="167"/>
        <v>42170.910231481481</v>
      </c>
      <c r="T1639" s="20">
        <f t="shared" si="168"/>
        <v>42205.165972222225</v>
      </c>
      <c r="U1639">
        <f t="shared" si="169"/>
        <v>2015</v>
      </c>
    </row>
    <row r="1640" spans="1:21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21" t="s">
        <v>8320</v>
      </c>
      <c r="P1640" t="s">
        <v>8321</v>
      </c>
      <c r="Q1640">
        <f t="shared" si="166"/>
        <v>106</v>
      </c>
      <c r="R1640">
        <f t="shared" si="170"/>
        <v>46.43</v>
      </c>
      <c r="S1640" s="20">
        <f t="shared" si="167"/>
        <v>42167.434166666666</v>
      </c>
      <c r="T1640" s="20">
        <f t="shared" si="168"/>
        <v>42197.434166666666</v>
      </c>
      <c r="U1640">
        <f t="shared" si="16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21" t="s">
        <v>8341</v>
      </c>
      <c r="P1641" t="s">
        <v>8342</v>
      </c>
      <c r="Q1641">
        <f t="shared" si="166"/>
        <v>132</v>
      </c>
      <c r="R1641">
        <f t="shared" si="170"/>
        <v>105.44</v>
      </c>
      <c r="S1641" s="20">
        <f t="shared" si="167"/>
        <v>42104.840335648143</v>
      </c>
      <c r="T1641" s="20">
        <f t="shared" si="168"/>
        <v>42164.840335648143</v>
      </c>
      <c r="U1641">
        <f t="shared" si="169"/>
        <v>2015</v>
      </c>
    </row>
    <row r="1642" spans="1:21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21" t="s">
        <v>8320</v>
      </c>
      <c r="P1642" t="s">
        <v>8321</v>
      </c>
      <c r="Q1642">
        <f t="shared" si="166"/>
        <v>146</v>
      </c>
      <c r="R1642">
        <f t="shared" si="170"/>
        <v>292.77999999999997</v>
      </c>
      <c r="S1642" s="20">
        <f t="shared" si="167"/>
        <v>41822.57503472222</v>
      </c>
      <c r="T1642" s="20">
        <f t="shared" si="168"/>
        <v>41825.041666666664</v>
      </c>
      <c r="U1642">
        <f t="shared" si="169"/>
        <v>2014</v>
      </c>
    </row>
    <row r="1643" spans="1:21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21" t="s">
        <v>8322</v>
      </c>
      <c r="P1643" t="s">
        <v>8323</v>
      </c>
      <c r="Q1643">
        <f t="shared" si="166"/>
        <v>11</v>
      </c>
      <c r="R1643">
        <f t="shared" si="170"/>
        <v>97.41</v>
      </c>
      <c r="S1643" s="20">
        <f t="shared" si="167"/>
        <v>42268.531631944439</v>
      </c>
      <c r="T1643" s="20">
        <f t="shared" si="168"/>
        <v>42298.531631944439</v>
      </c>
      <c r="U1643">
        <f t="shared" si="169"/>
        <v>2015</v>
      </c>
    </row>
    <row r="1644" spans="1:21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21" t="s">
        <v>8328</v>
      </c>
      <c r="P1644" t="s">
        <v>8332</v>
      </c>
      <c r="Q1644">
        <f t="shared" si="166"/>
        <v>103</v>
      </c>
      <c r="R1644">
        <f t="shared" si="170"/>
        <v>77.349999999999994</v>
      </c>
      <c r="S1644" s="20">
        <f t="shared" si="167"/>
        <v>41371.648078703707</v>
      </c>
      <c r="T1644" s="20">
        <f t="shared" si="168"/>
        <v>41401.648078703707</v>
      </c>
      <c r="U1644">
        <f t="shared" si="169"/>
        <v>2013</v>
      </c>
    </row>
    <row r="1645" spans="1:21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21" t="s">
        <v>8320</v>
      </c>
      <c r="P1645" t="s">
        <v>8321</v>
      </c>
      <c r="Q1645">
        <f t="shared" si="166"/>
        <v>175</v>
      </c>
      <c r="R1645">
        <f t="shared" si="170"/>
        <v>48.7</v>
      </c>
      <c r="S1645" s="20">
        <f t="shared" si="167"/>
        <v>42493.219236111108</v>
      </c>
      <c r="T1645" s="20">
        <f t="shared" si="168"/>
        <v>42531.125</v>
      </c>
      <c r="U1645">
        <f t="shared" si="169"/>
        <v>2016</v>
      </c>
    </row>
    <row r="1646" spans="1:21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21" t="s">
        <v>8320</v>
      </c>
      <c r="P1646" t="s">
        <v>8321</v>
      </c>
      <c r="Q1646">
        <f t="shared" si="166"/>
        <v>105</v>
      </c>
      <c r="R1646">
        <f t="shared" si="170"/>
        <v>40.94</v>
      </c>
      <c r="S1646" s="20">
        <f t="shared" si="167"/>
        <v>42462.893495370372</v>
      </c>
      <c r="T1646" s="20">
        <f t="shared" si="168"/>
        <v>42492.893495370372</v>
      </c>
      <c r="U1646">
        <f t="shared" si="169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21" t="s">
        <v>8328</v>
      </c>
      <c r="P1647" t="s">
        <v>8332</v>
      </c>
      <c r="Q1647">
        <f t="shared" si="166"/>
        <v>105</v>
      </c>
      <c r="R1647">
        <f t="shared" si="170"/>
        <v>32.32</v>
      </c>
      <c r="S1647" s="20">
        <f t="shared" si="167"/>
        <v>40310.287673611114</v>
      </c>
      <c r="T1647" s="20">
        <f t="shared" si="168"/>
        <v>40369.916666666664</v>
      </c>
      <c r="U1647">
        <f t="shared" si="169"/>
        <v>2010</v>
      </c>
    </row>
    <row r="1648" spans="1:21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21" t="s">
        <v>8320</v>
      </c>
      <c r="P1648" t="s">
        <v>8321</v>
      </c>
      <c r="Q1648">
        <f t="shared" si="166"/>
        <v>174</v>
      </c>
      <c r="R1648">
        <f t="shared" si="170"/>
        <v>68.84</v>
      </c>
      <c r="S1648" s="20">
        <f t="shared" si="167"/>
        <v>42440.416504629626</v>
      </c>
      <c r="T1648" s="20">
        <f t="shared" si="168"/>
        <v>42463.708333333328</v>
      </c>
      <c r="U1648">
        <f t="shared" si="169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21" t="s">
        <v>8313</v>
      </c>
      <c r="P1649" t="s">
        <v>8315</v>
      </c>
      <c r="Q1649">
        <f t="shared" si="166"/>
        <v>105</v>
      </c>
      <c r="R1649">
        <f>ROUND(E1649/L1649,2)</f>
        <v>104.6</v>
      </c>
      <c r="S1649" s="20">
        <f t="shared" si="167"/>
        <v>40322.53938657407</v>
      </c>
      <c r="T1649" s="20">
        <f t="shared" si="168"/>
        <v>40332.070138888892</v>
      </c>
      <c r="U1649">
        <f t="shared" si="169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21" t="s">
        <v>8328</v>
      </c>
      <c r="P1650" t="s">
        <v>8330</v>
      </c>
      <c r="Q1650">
        <f t="shared" si="166"/>
        <v>130</v>
      </c>
      <c r="R1650">
        <f t="shared" ref="R1650:R1681" si="171">IFERROR(ROUND(E1650/L1650,2),0)</f>
        <v>37.270000000000003</v>
      </c>
      <c r="S1650" s="20">
        <f t="shared" si="167"/>
        <v>42522.880243055552</v>
      </c>
      <c r="T1650" s="20">
        <f t="shared" si="168"/>
        <v>42582.822916666672</v>
      </c>
      <c r="U1650">
        <f t="shared" si="169"/>
        <v>2016</v>
      </c>
    </row>
    <row r="1651" spans="1:21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21" t="s">
        <v>8320</v>
      </c>
      <c r="P1651" t="s">
        <v>8362</v>
      </c>
      <c r="Q1651">
        <f t="shared" si="166"/>
        <v>52</v>
      </c>
      <c r="R1651">
        <f t="shared" si="171"/>
        <v>49.21</v>
      </c>
      <c r="S1651" s="20">
        <f t="shared" si="167"/>
        <v>41858.761782407404</v>
      </c>
      <c r="T1651" s="20">
        <f t="shared" si="168"/>
        <v>41888.875</v>
      </c>
      <c r="U1651">
        <f t="shared" si="169"/>
        <v>2014</v>
      </c>
    </row>
    <row r="1652" spans="1:21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21" t="s">
        <v>8328</v>
      </c>
      <c r="P1652" t="s">
        <v>8330</v>
      </c>
      <c r="Q1652">
        <f t="shared" si="166"/>
        <v>104</v>
      </c>
      <c r="R1652">
        <f t="shared" si="171"/>
        <v>66.87</v>
      </c>
      <c r="S1652" s="20">
        <f t="shared" si="167"/>
        <v>41526.592395833337</v>
      </c>
      <c r="T1652" s="20">
        <f t="shared" si="168"/>
        <v>41561.165972222225</v>
      </c>
      <c r="U1652">
        <f t="shared" si="169"/>
        <v>2013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21" t="s">
        <v>8322</v>
      </c>
      <c r="P1653" t="s">
        <v>8324</v>
      </c>
      <c r="Q1653">
        <f t="shared" si="166"/>
        <v>3</v>
      </c>
      <c r="R1653">
        <f t="shared" si="171"/>
        <v>108.63</v>
      </c>
      <c r="S1653" s="20">
        <f t="shared" si="167"/>
        <v>42489.696585648147</v>
      </c>
      <c r="T1653" s="20">
        <f t="shared" si="168"/>
        <v>42549.696585648147</v>
      </c>
      <c r="U1653">
        <f t="shared" si="169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21" t="s">
        <v>8328</v>
      </c>
      <c r="P1654" t="s">
        <v>8329</v>
      </c>
      <c r="Q1654">
        <f t="shared" si="166"/>
        <v>104</v>
      </c>
      <c r="R1654">
        <f t="shared" si="171"/>
        <v>27.15</v>
      </c>
      <c r="S1654" s="20">
        <f t="shared" si="167"/>
        <v>41766.970648148148</v>
      </c>
      <c r="T1654" s="20">
        <f t="shared" si="168"/>
        <v>41799.165972222225</v>
      </c>
      <c r="U1654">
        <f t="shared" si="169"/>
        <v>2014</v>
      </c>
    </row>
    <row r="1655" spans="1:21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21" t="s">
        <v>8320</v>
      </c>
      <c r="P1655" t="s">
        <v>8321</v>
      </c>
      <c r="Q1655">
        <f t="shared" si="166"/>
        <v>104</v>
      </c>
      <c r="R1655">
        <f t="shared" si="171"/>
        <v>186.07</v>
      </c>
      <c r="S1655" s="20">
        <f t="shared" si="167"/>
        <v>42100.927858796291</v>
      </c>
      <c r="T1655" s="20">
        <f t="shared" si="168"/>
        <v>42126.875</v>
      </c>
      <c r="U1655">
        <f t="shared" si="169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21" t="s">
        <v>8328</v>
      </c>
      <c r="P1656" t="s">
        <v>8332</v>
      </c>
      <c r="Q1656">
        <f t="shared" si="166"/>
        <v>104</v>
      </c>
      <c r="R1656">
        <f t="shared" si="171"/>
        <v>57.78</v>
      </c>
      <c r="S1656" s="20">
        <f t="shared" si="167"/>
        <v>40632.94195601852</v>
      </c>
      <c r="T1656" s="20">
        <f t="shared" si="168"/>
        <v>40649.165972222225</v>
      </c>
      <c r="U1656">
        <f t="shared" si="169"/>
        <v>2011</v>
      </c>
    </row>
    <row r="1657" spans="1:21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21" t="s">
        <v>8320</v>
      </c>
      <c r="P1657" t="s">
        <v>8321</v>
      </c>
      <c r="Q1657">
        <f t="shared" si="166"/>
        <v>104</v>
      </c>
      <c r="R1657">
        <f t="shared" si="171"/>
        <v>19.7</v>
      </c>
      <c r="S1657" s="20">
        <f t="shared" si="167"/>
        <v>42060.035636574074</v>
      </c>
      <c r="T1657" s="20">
        <f t="shared" si="168"/>
        <v>42081.708333333328</v>
      </c>
      <c r="U1657">
        <f t="shared" si="169"/>
        <v>2015</v>
      </c>
    </row>
    <row r="1658" spans="1:21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21" t="s">
        <v>8320</v>
      </c>
      <c r="P1658" t="s">
        <v>8321</v>
      </c>
      <c r="Q1658">
        <f t="shared" si="166"/>
        <v>104</v>
      </c>
      <c r="R1658">
        <f t="shared" si="171"/>
        <v>866.67</v>
      </c>
      <c r="S1658" s="20">
        <f t="shared" si="167"/>
        <v>42321.101759259262</v>
      </c>
      <c r="T1658" s="20">
        <f t="shared" si="168"/>
        <v>42351.101759259262</v>
      </c>
      <c r="U1658">
        <f t="shared" si="169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21" t="s">
        <v>8325</v>
      </c>
      <c r="P1659" t="s">
        <v>8326</v>
      </c>
      <c r="Q1659">
        <f t="shared" si="166"/>
        <v>173</v>
      </c>
      <c r="R1659">
        <f t="shared" si="171"/>
        <v>32.07</v>
      </c>
      <c r="S1659" s="20">
        <f t="shared" si="167"/>
        <v>41095.900694444441</v>
      </c>
      <c r="T1659" s="20">
        <f t="shared" si="168"/>
        <v>41123.900694444441</v>
      </c>
      <c r="U1659">
        <f t="shared" si="169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21" t="s">
        <v>8313</v>
      </c>
      <c r="P1660" t="s">
        <v>8318</v>
      </c>
      <c r="Q1660">
        <f t="shared" si="166"/>
        <v>106</v>
      </c>
      <c r="R1660">
        <f t="shared" si="171"/>
        <v>54.08</v>
      </c>
      <c r="S1660" s="20">
        <f t="shared" si="167"/>
        <v>42576.452731481477</v>
      </c>
      <c r="T1660" s="20">
        <f t="shared" si="168"/>
        <v>42607.452731481477</v>
      </c>
      <c r="U1660">
        <f t="shared" si="169"/>
        <v>2016</v>
      </c>
    </row>
    <row r="1661" spans="1:21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21" t="s">
        <v>8320</v>
      </c>
      <c r="P1661" t="s">
        <v>8321</v>
      </c>
      <c r="Q1661">
        <f t="shared" si="166"/>
        <v>104</v>
      </c>
      <c r="R1661">
        <f t="shared" si="171"/>
        <v>66.510000000000005</v>
      </c>
      <c r="S1661" s="20">
        <f t="shared" si="167"/>
        <v>41760.935706018521</v>
      </c>
      <c r="T1661" s="20">
        <f t="shared" si="168"/>
        <v>41772.166666666664</v>
      </c>
      <c r="U1661">
        <f t="shared" si="169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21" t="s">
        <v>8328</v>
      </c>
      <c r="P1662" t="s">
        <v>8357</v>
      </c>
      <c r="Q1662">
        <f t="shared" si="166"/>
        <v>103</v>
      </c>
      <c r="R1662">
        <f t="shared" si="171"/>
        <v>95.74</v>
      </c>
      <c r="S1662" s="20">
        <f t="shared" si="167"/>
        <v>40785.675011574072</v>
      </c>
      <c r="T1662" s="20">
        <f t="shared" si="168"/>
        <v>40845.675011574072</v>
      </c>
      <c r="U1662">
        <f t="shared" si="169"/>
        <v>2011</v>
      </c>
    </row>
    <row r="1663" spans="1:21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21" t="s">
        <v>8320</v>
      </c>
      <c r="P1663" t="s">
        <v>8321</v>
      </c>
      <c r="Q1663">
        <f t="shared" si="166"/>
        <v>103</v>
      </c>
      <c r="R1663">
        <f t="shared" si="171"/>
        <v>76.03</v>
      </c>
      <c r="S1663" s="20">
        <f t="shared" si="167"/>
        <v>42124.848414351851</v>
      </c>
      <c r="T1663" s="20">
        <f t="shared" si="168"/>
        <v>42154.848414351851</v>
      </c>
      <c r="U1663">
        <f t="shared" si="169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21" t="s">
        <v>8341</v>
      </c>
      <c r="P1664" t="s">
        <v>8342</v>
      </c>
      <c r="Q1664">
        <f t="shared" si="166"/>
        <v>215</v>
      </c>
      <c r="R1664">
        <f t="shared" si="171"/>
        <v>78.180000000000007</v>
      </c>
      <c r="S1664" s="20">
        <f t="shared" si="167"/>
        <v>40254.450335648151</v>
      </c>
      <c r="T1664" s="20">
        <f t="shared" si="168"/>
        <v>40313.340277777781</v>
      </c>
      <c r="U1664">
        <f t="shared" si="169"/>
        <v>2010</v>
      </c>
    </row>
    <row r="1665" spans="1:21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21" t="s">
        <v>8320</v>
      </c>
      <c r="P1665" t="s">
        <v>8321</v>
      </c>
      <c r="Q1665">
        <f t="shared" si="166"/>
        <v>172</v>
      </c>
      <c r="R1665">
        <f t="shared" si="171"/>
        <v>33.03</v>
      </c>
      <c r="S1665" s="20">
        <f t="shared" si="167"/>
        <v>41806.605034722219</v>
      </c>
      <c r="T1665" s="20">
        <f t="shared" si="168"/>
        <v>41836.605034722219</v>
      </c>
      <c r="U1665">
        <f t="shared" si="169"/>
        <v>2014</v>
      </c>
    </row>
    <row r="1666" spans="1:21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21" t="s">
        <v>8320</v>
      </c>
      <c r="P1666" t="s">
        <v>8321</v>
      </c>
      <c r="Q1666">
        <f t="shared" ref="Q1666:Q1729" si="172">ROUND(E1666/D1666*100,0)</f>
        <v>103</v>
      </c>
      <c r="R1666">
        <f t="shared" si="171"/>
        <v>52.55</v>
      </c>
      <c r="S1666" s="20">
        <f t="shared" ref="S1666:S1729" si="173">(((J1666/60)/60)/24)+DATE(1970,1,1)</f>
        <v>42016.800208333334</v>
      </c>
      <c r="T1666" s="20">
        <f t="shared" ref="T1666:T1729" si="174">(((I1666/60)/60)/24)+DATE(1970,1,1)</f>
        <v>42032.916666666672</v>
      </c>
      <c r="U1666">
        <f t="shared" si="169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21" t="s">
        <v>8320</v>
      </c>
      <c r="P1667" t="s">
        <v>8362</v>
      </c>
      <c r="Q1667">
        <f t="shared" si="172"/>
        <v>103</v>
      </c>
      <c r="R1667">
        <f t="shared" si="171"/>
        <v>47.57</v>
      </c>
      <c r="S1667" s="20">
        <f t="shared" si="173"/>
        <v>42495.956631944442</v>
      </c>
      <c r="T1667" s="20">
        <f t="shared" si="174"/>
        <v>42525.956631944442</v>
      </c>
      <c r="U1667">
        <f t="shared" ref="U1667:U1730" si="175">YEAR(S1667)</f>
        <v>2016</v>
      </c>
    </row>
    <row r="1668" spans="1:21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21" t="s">
        <v>8320</v>
      </c>
      <c r="P1668" t="s">
        <v>8321</v>
      </c>
      <c r="Q1668">
        <f t="shared" si="172"/>
        <v>128</v>
      </c>
      <c r="R1668">
        <f t="shared" si="171"/>
        <v>30.95</v>
      </c>
      <c r="S1668" s="20">
        <f t="shared" si="173"/>
        <v>42571.420601851853</v>
      </c>
      <c r="T1668" s="20">
        <f t="shared" si="174"/>
        <v>42599.420601851853</v>
      </c>
      <c r="U1668">
        <f t="shared" si="175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21" t="s">
        <v>8328</v>
      </c>
      <c r="P1669" t="s">
        <v>8332</v>
      </c>
      <c r="Q1669">
        <f t="shared" si="172"/>
        <v>103</v>
      </c>
      <c r="R1669">
        <f t="shared" si="171"/>
        <v>40.08</v>
      </c>
      <c r="S1669" s="20">
        <f t="shared" si="173"/>
        <v>41004.72619212963</v>
      </c>
      <c r="T1669" s="20">
        <f t="shared" si="174"/>
        <v>41034.72619212963</v>
      </c>
      <c r="U1669">
        <f t="shared" si="175"/>
        <v>2012</v>
      </c>
    </row>
    <row r="1670" spans="1:21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21" t="s">
        <v>8320</v>
      </c>
      <c r="P1670" t="s">
        <v>8321</v>
      </c>
      <c r="Q1670">
        <f t="shared" si="172"/>
        <v>103</v>
      </c>
      <c r="R1670">
        <f t="shared" si="171"/>
        <v>59.65</v>
      </c>
      <c r="S1670" s="20">
        <f t="shared" si="173"/>
        <v>42294.429641203707</v>
      </c>
      <c r="T1670" s="20">
        <f t="shared" si="174"/>
        <v>42321.845138888893</v>
      </c>
      <c r="U1670">
        <f t="shared" si="175"/>
        <v>2015</v>
      </c>
    </row>
    <row r="1671" spans="1:21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21" t="s">
        <v>8320</v>
      </c>
      <c r="P1671" t="s">
        <v>8321</v>
      </c>
      <c r="Q1671">
        <f t="shared" si="172"/>
        <v>103</v>
      </c>
      <c r="R1671">
        <f t="shared" si="171"/>
        <v>77.73</v>
      </c>
      <c r="S1671" s="20">
        <f t="shared" si="173"/>
        <v>42417.585532407407</v>
      </c>
      <c r="T1671" s="20">
        <f t="shared" si="174"/>
        <v>42432.249305555553</v>
      </c>
      <c r="U1671">
        <f t="shared" si="175"/>
        <v>2016</v>
      </c>
    </row>
    <row r="1672" spans="1:21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21" t="s">
        <v>8320</v>
      </c>
      <c r="P1672" t="s">
        <v>8321</v>
      </c>
      <c r="Q1672">
        <f t="shared" si="172"/>
        <v>102</v>
      </c>
      <c r="R1672">
        <f t="shared" si="171"/>
        <v>121.9</v>
      </c>
      <c r="S1672" s="20">
        <f t="shared" si="173"/>
        <v>42451.496817129635</v>
      </c>
      <c r="T1672" s="20">
        <f t="shared" si="174"/>
        <v>42459.610416666663</v>
      </c>
      <c r="U1672">
        <f t="shared" si="175"/>
        <v>2016</v>
      </c>
    </row>
    <row r="1673" spans="1:21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21" t="s">
        <v>8320</v>
      </c>
      <c r="P1673" t="s">
        <v>8321</v>
      </c>
      <c r="Q1673">
        <f t="shared" si="172"/>
        <v>102</v>
      </c>
      <c r="R1673">
        <f t="shared" si="171"/>
        <v>47.41</v>
      </c>
      <c r="S1673" s="20">
        <f t="shared" si="173"/>
        <v>42203.680300925931</v>
      </c>
      <c r="T1673" s="20">
        <f t="shared" si="174"/>
        <v>42221.774999999994</v>
      </c>
      <c r="U1673">
        <f t="shared" si="175"/>
        <v>2015</v>
      </c>
    </row>
    <row r="1674" spans="1:21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21" t="s">
        <v>8320</v>
      </c>
      <c r="P1674" t="s">
        <v>8321</v>
      </c>
      <c r="Q1674">
        <f t="shared" si="172"/>
        <v>128</v>
      </c>
      <c r="R1674">
        <f t="shared" si="171"/>
        <v>60.95</v>
      </c>
      <c r="S1674" s="20">
        <f t="shared" si="173"/>
        <v>42590.90425925926</v>
      </c>
      <c r="T1674" s="20">
        <f t="shared" si="174"/>
        <v>42606.90425925926</v>
      </c>
      <c r="U1674">
        <f t="shared" si="175"/>
        <v>2016</v>
      </c>
    </row>
    <row r="1675" spans="1:21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21" t="s">
        <v>8320</v>
      </c>
      <c r="P1675" t="s">
        <v>8321</v>
      </c>
      <c r="Q1675">
        <f t="shared" si="172"/>
        <v>171</v>
      </c>
      <c r="R1675">
        <f t="shared" si="171"/>
        <v>44.91</v>
      </c>
      <c r="S1675" s="20">
        <f t="shared" si="173"/>
        <v>42283.864351851851</v>
      </c>
      <c r="T1675" s="20">
        <f t="shared" si="174"/>
        <v>42313.906018518523</v>
      </c>
      <c r="U1675">
        <f t="shared" si="175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21" t="s">
        <v>8325</v>
      </c>
      <c r="P1676" t="s">
        <v>8326</v>
      </c>
      <c r="Q1676">
        <f t="shared" si="172"/>
        <v>102</v>
      </c>
      <c r="R1676">
        <f t="shared" si="171"/>
        <v>82.42</v>
      </c>
      <c r="S1676" s="20">
        <f t="shared" si="173"/>
        <v>42040.638020833328</v>
      </c>
      <c r="T1676" s="20">
        <f t="shared" si="174"/>
        <v>42070.638020833328</v>
      </c>
      <c r="U1676">
        <f t="shared" si="175"/>
        <v>2015</v>
      </c>
    </row>
    <row r="1677" spans="1:21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21" t="s">
        <v>8320</v>
      </c>
      <c r="P1677" t="s">
        <v>8321</v>
      </c>
      <c r="Q1677">
        <f t="shared" si="172"/>
        <v>128</v>
      </c>
      <c r="R1677">
        <f t="shared" si="171"/>
        <v>38.71</v>
      </c>
      <c r="S1677" s="20">
        <f t="shared" si="173"/>
        <v>42149.940416666665</v>
      </c>
      <c r="T1677" s="20">
        <f t="shared" si="174"/>
        <v>42179.940416666665</v>
      </c>
      <c r="U1677">
        <f t="shared" si="175"/>
        <v>2015</v>
      </c>
    </row>
    <row r="1678" spans="1:21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21" t="s">
        <v>8322</v>
      </c>
      <c r="P1678" t="s">
        <v>8324</v>
      </c>
      <c r="Q1678">
        <f t="shared" si="172"/>
        <v>13</v>
      </c>
      <c r="R1678">
        <f t="shared" si="171"/>
        <v>110.87</v>
      </c>
      <c r="S1678" s="20">
        <f t="shared" si="173"/>
        <v>42324.767361111109</v>
      </c>
      <c r="T1678" s="20">
        <f t="shared" si="174"/>
        <v>42379</v>
      </c>
      <c r="U1678">
        <f t="shared" si="175"/>
        <v>2015</v>
      </c>
    </row>
    <row r="1679" spans="1:21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21" t="s">
        <v>8320</v>
      </c>
      <c r="P1679" t="s">
        <v>8362</v>
      </c>
      <c r="Q1679">
        <f t="shared" si="172"/>
        <v>46</v>
      </c>
      <c r="R1679">
        <f t="shared" si="171"/>
        <v>70.83</v>
      </c>
      <c r="S1679" s="20">
        <f t="shared" si="173"/>
        <v>42057.277858796297</v>
      </c>
      <c r="T1679" s="20">
        <f t="shared" si="174"/>
        <v>42117.236192129625</v>
      </c>
      <c r="U1679">
        <f t="shared" si="175"/>
        <v>2015</v>
      </c>
    </row>
    <row r="1680" spans="1:21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21" t="s">
        <v>8325</v>
      </c>
      <c r="P1680" t="s">
        <v>8326</v>
      </c>
      <c r="Q1680">
        <f t="shared" si="172"/>
        <v>102</v>
      </c>
      <c r="R1680">
        <f t="shared" si="171"/>
        <v>134.21</v>
      </c>
      <c r="S1680" s="20">
        <f t="shared" si="173"/>
        <v>40429.836435185185</v>
      </c>
      <c r="T1680" s="20">
        <f t="shared" si="174"/>
        <v>40459.836435185185</v>
      </c>
      <c r="U1680">
        <f t="shared" si="175"/>
        <v>2010</v>
      </c>
    </row>
    <row r="1681" spans="1:21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21" t="s">
        <v>8320</v>
      </c>
      <c r="P1681" t="s">
        <v>8321</v>
      </c>
      <c r="Q1681">
        <f t="shared" si="172"/>
        <v>102</v>
      </c>
      <c r="R1681">
        <f t="shared" si="171"/>
        <v>39.83</v>
      </c>
      <c r="S1681" s="20">
        <f t="shared" si="173"/>
        <v>42184.572881944448</v>
      </c>
      <c r="T1681" s="20">
        <f t="shared" si="174"/>
        <v>42214.708333333328</v>
      </c>
      <c r="U1681">
        <f t="shared" si="175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21" t="s">
        <v>8325</v>
      </c>
      <c r="P1682" t="s">
        <v>8326</v>
      </c>
      <c r="Q1682">
        <f t="shared" si="172"/>
        <v>102</v>
      </c>
      <c r="R1682">
        <f t="shared" ref="R1682:R1713" si="176">IFERROR(ROUND(E1682/L1682,2),0)</f>
        <v>37.47</v>
      </c>
      <c r="S1682" s="20">
        <f t="shared" si="173"/>
        <v>41383.605057870373</v>
      </c>
      <c r="T1682" s="20">
        <f t="shared" si="174"/>
        <v>41414.02847222222</v>
      </c>
      <c r="U1682">
        <f t="shared" si="175"/>
        <v>2013</v>
      </c>
    </row>
    <row r="1683" spans="1:21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21" t="s">
        <v>8320</v>
      </c>
      <c r="P1683" t="s">
        <v>8321</v>
      </c>
      <c r="Q1683">
        <f t="shared" si="172"/>
        <v>127</v>
      </c>
      <c r="R1683">
        <f t="shared" si="176"/>
        <v>72.709999999999994</v>
      </c>
      <c r="S1683" s="20">
        <f t="shared" si="173"/>
        <v>41988.829942129625</v>
      </c>
      <c r="T1683" s="20">
        <f t="shared" si="174"/>
        <v>42046.207638888889</v>
      </c>
      <c r="U1683">
        <f t="shared" si="175"/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21" t="s">
        <v>8328</v>
      </c>
      <c r="P1684" t="s">
        <v>8331</v>
      </c>
      <c r="Q1684">
        <f t="shared" si="172"/>
        <v>18</v>
      </c>
      <c r="R1684">
        <f t="shared" si="176"/>
        <v>52.92</v>
      </c>
      <c r="S1684" s="20">
        <f t="shared" si="173"/>
        <v>41570.482789351852</v>
      </c>
      <c r="T1684" s="20">
        <f t="shared" si="174"/>
        <v>41600.524456018517</v>
      </c>
      <c r="U1684">
        <f t="shared" si="175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21" t="s">
        <v>8328</v>
      </c>
      <c r="P1685" t="s">
        <v>8343</v>
      </c>
      <c r="Q1685">
        <f t="shared" si="172"/>
        <v>51</v>
      </c>
      <c r="R1685">
        <f t="shared" si="176"/>
        <v>74.62</v>
      </c>
      <c r="S1685" s="20">
        <f t="shared" si="173"/>
        <v>41923.837731481479</v>
      </c>
      <c r="T1685" s="20">
        <f t="shared" si="174"/>
        <v>41946.249305555553</v>
      </c>
      <c r="U1685">
        <f t="shared" si="175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21" t="s">
        <v>8325</v>
      </c>
      <c r="P1686" t="s">
        <v>8326</v>
      </c>
      <c r="Q1686">
        <f t="shared" si="172"/>
        <v>101</v>
      </c>
      <c r="R1686">
        <f t="shared" si="176"/>
        <v>72.430000000000007</v>
      </c>
      <c r="S1686" s="20">
        <f t="shared" si="173"/>
        <v>41346.042673611111</v>
      </c>
      <c r="T1686" s="20">
        <f t="shared" si="174"/>
        <v>41376.042673611111</v>
      </c>
      <c r="U1686">
        <f t="shared" si="175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21" t="s">
        <v>8328</v>
      </c>
      <c r="P1687" t="s">
        <v>8349</v>
      </c>
      <c r="Q1687">
        <f t="shared" si="172"/>
        <v>101</v>
      </c>
      <c r="R1687">
        <f t="shared" si="176"/>
        <v>97.5</v>
      </c>
      <c r="S1687" s="20">
        <f t="shared" si="173"/>
        <v>41962.596574074079</v>
      </c>
      <c r="T1687" s="20">
        <f t="shared" si="174"/>
        <v>41992.596574074079</v>
      </c>
      <c r="U1687">
        <f t="shared" si="175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21" t="s">
        <v>8320</v>
      </c>
      <c r="P1688" t="s">
        <v>8360</v>
      </c>
      <c r="Q1688">
        <f t="shared" si="172"/>
        <v>106</v>
      </c>
      <c r="R1688">
        <f t="shared" si="176"/>
        <v>45.21</v>
      </c>
      <c r="S1688" s="20">
        <f t="shared" si="173"/>
        <v>42431.500069444446</v>
      </c>
      <c r="T1688" s="20">
        <f t="shared" si="174"/>
        <v>42491.458402777775</v>
      </c>
      <c r="U1688">
        <f t="shared" si="175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21" t="s">
        <v>8328</v>
      </c>
      <c r="P1689" t="s">
        <v>8350</v>
      </c>
      <c r="Q1689">
        <f t="shared" si="172"/>
        <v>20</v>
      </c>
      <c r="R1689">
        <f t="shared" si="176"/>
        <v>114.82</v>
      </c>
      <c r="S1689" s="20">
        <f t="shared" si="173"/>
        <v>42805.032962962956</v>
      </c>
      <c r="T1689" s="20">
        <f t="shared" si="174"/>
        <v>42834.991296296299</v>
      </c>
      <c r="U1689">
        <f t="shared" si="175"/>
        <v>2017</v>
      </c>
    </row>
    <row r="1690" spans="1:21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21" t="s">
        <v>8320</v>
      </c>
      <c r="P1690" t="s">
        <v>8321</v>
      </c>
      <c r="Q1690">
        <f t="shared" si="172"/>
        <v>101</v>
      </c>
      <c r="R1690">
        <f t="shared" si="176"/>
        <v>66.45</v>
      </c>
      <c r="S1690" s="20">
        <f t="shared" si="173"/>
        <v>42513.045798611114</v>
      </c>
      <c r="T1690" s="20">
        <f t="shared" si="174"/>
        <v>42543.045798611114</v>
      </c>
      <c r="U1690">
        <f t="shared" si="175"/>
        <v>2016</v>
      </c>
    </row>
    <row r="1691" spans="1:21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21" t="s">
        <v>8320</v>
      </c>
      <c r="P1691" t="s">
        <v>8321</v>
      </c>
      <c r="Q1691">
        <f t="shared" si="172"/>
        <v>17</v>
      </c>
      <c r="R1691">
        <f t="shared" si="176"/>
        <v>315.5</v>
      </c>
      <c r="S1691" s="20">
        <f t="shared" si="173"/>
        <v>42171.758611111116</v>
      </c>
      <c r="T1691" s="20">
        <f t="shared" si="174"/>
        <v>42231.758611111116</v>
      </c>
      <c r="U1691">
        <f t="shared" si="175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21" t="s">
        <v>8325</v>
      </c>
      <c r="P1692" t="s">
        <v>8327</v>
      </c>
      <c r="Q1692">
        <f t="shared" si="172"/>
        <v>36</v>
      </c>
      <c r="R1692">
        <f t="shared" si="176"/>
        <v>57.3</v>
      </c>
      <c r="S1692" s="20">
        <f t="shared" si="173"/>
        <v>41901.542638888888</v>
      </c>
      <c r="T1692" s="20">
        <f t="shared" si="174"/>
        <v>41931.542638888888</v>
      </c>
      <c r="U1692">
        <f t="shared" si="175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21" t="s">
        <v>8320</v>
      </c>
      <c r="P1693" t="s">
        <v>8362</v>
      </c>
      <c r="Q1693">
        <f t="shared" si="172"/>
        <v>105</v>
      </c>
      <c r="R1693">
        <f t="shared" si="176"/>
        <v>70.03</v>
      </c>
      <c r="S1693" s="20">
        <f t="shared" si="173"/>
        <v>41989.819212962961</v>
      </c>
      <c r="T1693" s="20">
        <f t="shared" si="174"/>
        <v>42049.819212962961</v>
      </c>
      <c r="U1693">
        <f t="shared" si="175"/>
        <v>2014</v>
      </c>
    </row>
    <row r="1694" spans="1:21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21" t="s">
        <v>8320</v>
      </c>
      <c r="P1694" t="s">
        <v>8321</v>
      </c>
      <c r="Q1694">
        <f t="shared" si="172"/>
        <v>101</v>
      </c>
      <c r="R1694">
        <f t="shared" si="176"/>
        <v>35.49</v>
      </c>
      <c r="S1694" s="20">
        <f t="shared" si="173"/>
        <v>42144.041851851856</v>
      </c>
      <c r="T1694" s="20">
        <f t="shared" si="174"/>
        <v>42174.041851851856</v>
      </c>
      <c r="U1694">
        <f t="shared" si="175"/>
        <v>2015</v>
      </c>
    </row>
    <row r="1695" spans="1:21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21" t="s">
        <v>8320</v>
      </c>
      <c r="P1695" t="s">
        <v>8321</v>
      </c>
      <c r="Q1695">
        <f t="shared" si="172"/>
        <v>101</v>
      </c>
      <c r="R1695">
        <f t="shared" si="176"/>
        <v>63</v>
      </c>
      <c r="S1695" s="20">
        <f t="shared" si="173"/>
        <v>41897.602037037039</v>
      </c>
      <c r="T1695" s="20">
        <f t="shared" si="174"/>
        <v>41927.602037037039</v>
      </c>
      <c r="U1695">
        <f t="shared" si="175"/>
        <v>2014</v>
      </c>
    </row>
    <row r="1696" spans="1:21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21" t="s">
        <v>8320</v>
      </c>
      <c r="P1696" t="s">
        <v>8321</v>
      </c>
      <c r="Q1696">
        <f t="shared" si="172"/>
        <v>126</v>
      </c>
      <c r="R1696">
        <f t="shared" si="176"/>
        <v>78.5</v>
      </c>
      <c r="S1696" s="20">
        <f t="shared" si="173"/>
        <v>42431.302002314813</v>
      </c>
      <c r="T1696" s="20">
        <f t="shared" si="174"/>
        <v>42471.104166666672</v>
      </c>
      <c r="U1696">
        <f t="shared" si="175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21" t="s">
        <v>8328</v>
      </c>
      <c r="P1697" t="s">
        <v>8329</v>
      </c>
      <c r="Q1697">
        <f t="shared" si="172"/>
        <v>100</v>
      </c>
      <c r="R1697">
        <f t="shared" si="176"/>
        <v>41.85</v>
      </c>
      <c r="S1697" s="20">
        <f t="shared" si="173"/>
        <v>41555.873645833337</v>
      </c>
      <c r="T1697" s="20">
        <f t="shared" si="174"/>
        <v>41585.915312500001</v>
      </c>
      <c r="U1697">
        <f t="shared" si="175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21" t="s">
        <v>8325</v>
      </c>
      <c r="P1698" t="s">
        <v>8326</v>
      </c>
      <c r="Q1698">
        <f t="shared" si="172"/>
        <v>125</v>
      </c>
      <c r="R1698">
        <f t="shared" si="176"/>
        <v>38.549999999999997</v>
      </c>
      <c r="S1698" s="20">
        <f t="shared" si="173"/>
        <v>41304.962233796294</v>
      </c>
      <c r="T1698" s="20">
        <f t="shared" si="174"/>
        <v>41334.249305555553</v>
      </c>
      <c r="U1698">
        <f t="shared" si="175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21" t="s">
        <v>8328</v>
      </c>
      <c r="P1699" t="s">
        <v>8329</v>
      </c>
      <c r="Q1699">
        <f t="shared" si="172"/>
        <v>125</v>
      </c>
      <c r="R1699">
        <f t="shared" si="176"/>
        <v>67.73</v>
      </c>
      <c r="S1699" s="20">
        <f t="shared" si="173"/>
        <v>42502.868761574078</v>
      </c>
      <c r="T1699" s="20">
        <f t="shared" si="174"/>
        <v>42562.868761574078</v>
      </c>
      <c r="U1699">
        <f t="shared" si="175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21" t="s">
        <v>8328</v>
      </c>
      <c r="P1700" t="s">
        <v>8329</v>
      </c>
      <c r="Q1700">
        <f t="shared" si="172"/>
        <v>125</v>
      </c>
      <c r="R1700">
        <f t="shared" si="176"/>
        <v>119.29</v>
      </c>
      <c r="S1700" s="20">
        <f t="shared" si="173"/>
        <v>42031.631724537037</v>
      </c>
      <c r="T1700" s="20">
        <f t="shared" si="174"/>
        <v>42065.249305555553</v>
      </c>
      <c r="U1700">
        <f t="shared" si="175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21" t="s">
        <v>8328</v>
      </c>
      <c r="P1701" t="s">
        <v>8329</v>
      </c>
      <c r="Q1701">
        <f t="shared" si="172"/>
        <v>100</v>
      </c>
      <c r="R1701">
        <f t="shared" si="176"/>
        <v>65.87</v>
      </c>
      <c r="S1701" s="20">
        <f t="shared" si="173"/>
        <v>42502.250775462962</v>
      </c>
      <c r="T1701" s="20">
        <f t="shared" si="174"/>
        <v>42527.250775462962</v>
      </c>
      <c r="U1701">
        <f t="shared" si="175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21" t="s">
        <v>8336</v>
      </c>
      <c r="P1702" t="s">
        <v>8354</v>
      </c>
      <c r="Q1702">
        <f t="shared" si="172"/>
        <v>100</v>
      </c>
      <c r="R1702">
        <f t="shared" si="176"/>
        <v>43.91</v>
      </c>
      <c r="S1702" s="20">
        <f t="shared" si="173"/>
        <v>42221.79178240741</v>
      </c>
      <c r="T1702" s="20">
        <f t="shared" si="174"/>
        <v>42251.79178240741</v>
      </c>
      <c r="U1702">
        <f t="shared" si="175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21" t="s">
        <v>8339</v>
      </c>
      <c r="P1703" t="s">
        <v>8340</v>
      </c>
      <c r="Q1703">
        <f t="shared" si="172"/>
        <v>15</v>
      </c>
      <c r="R1703">
        <f t="shared" si="176"/>
        <v>69.47</v>
      </c>
      <c r="S1703" s="20">
        <f t="shared" si="173"/>
        <v>41893.028877314813</v>
      </c>
      <c r="T1703" s="20">
        <f t="shared" si="174"/>
        <v>41953.070543981477</v>
      </c>
      <c r="U1703">
        <f t="shared" si="175"/>
        <v>2014</v>
      </c>
    </row>
    <row r="1704" spans="1:21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21" t="s">
        <v>8320</v>
      </c>
      <c r="P1704" t="s">
        <v>8321</v>
      </c>
      <c r="Q1704">
        <f t="shared" si="172"/>
        <v>100</v>
      </c>
      <c r="R1704">
        <f t="shared" si="176"/>
        <v>61</v>
      </c>
      <c r="S1704" s="20">
        <f t="shared" si="173"/>
        <v>42664.809560185182</v>
      </c>
      <c r="T1704" s="20">
        <f t="shared" si="174"/>
        <v>42685.916666666672</v>
      </c>
      <c r="U1704">
        <f t="shared" si="175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21" t="s">
        <v>8328</v>
      </c>
      <c r="P1705" t="s">
        <v>8329</v>
      </c>
      <c r="Q1705">
        <f t="shared" si="172"/>
        <v>167</v>
      </c>
      <c r="R1705">
        <f t="shared" si="176"/>
        <v>75.77</v>
      </c>
      <c r="S1705" s="20">
        <f t="shared" si="173"/>
        <v>40516.087627314817</v>
      </c>
      <c r="T1705" s="20">
        <f t="shared" si="174"/>
        <v>40564.916666666664</v>
      </c>
      <c r="U1705">
        <f t="shared" si="175"/>
        <v>2010</v>
      </c>
    </row>
    <row r="1706" spans="1:21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21" t="s">
        <v>8320</v>
      </c>
      <c r="P1706" t="s">
        <v>8321</v>
      </c>
      <c r="Q1706">
        <f t="shared" si="172"/>
        <v>31</v>
      </c>
      <c r="R1706">
        <f t="shared" si="176"/>
        <v>1250</v>
      </c>
      <c r="S1706" s="20">
        <f t="shared" si="173"/>
        <v>42144.231527777782</v>
      </c>
      <c r="T1706" s="20">
        <f t="shared" si="174"/>
        <v>42203.125</v>
      </c>
      <c r="U1706">
        <f t="shared" si="175"/>
        <v>2015</v>
      </c>
    </row>
    <row r="1707" spans="1:21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21" t="s">
        <v>8320</v>
      </c>
      <c r="P1707" t="s">
        <v>8321</v>
      </c>
      <c r="Q1707">
        <f t="shared" si="172"/>
        <v>100</v>
      </c>
      <c r="R1707">
        <f t="shared" si="176"/>
        <v>50</v>
      </c>
      <c r="S1707" s="20">
        <f t="shared" si="173"/>
        <v>42675.057997685188</v>
      </c>
      <c r="T1707" s="20">
        <f t="shared" si="174"/>
        <v>42705.099664351852</v>
      </c>
      <c r="U1707">
        <f t="shared" si="175"/>
        <v>2016</v>
      </c>
    </row>
    <row r="1708" spans="1:21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21" t="s">
        <v>8328</v>
      </c>
      <c r="P1708" t="s">
        <v>8332</v>
      </c>
      <c r="Q1708">
        <f t="shared" si="172"/>
        <v>100</v>
      </c>
      <c r="R1708">
        <f t="shared" si="176"/>
        <v>113.64</v>
      </c>
      <c r="S1708" s="20">
        <f t="shared" si="173"/>
        <v>40758.733483796292</v>
      </c>
      <c r="T1708" s="20">
        <f t="shared" si="174"/>
        <v>40818.733483796292</v>
      </c>
      <c r="U1708">
        <f t="shared" si="175"/>
        <v>2011</v>
      </c>
    </row>
    <row r="1709" spans="1:21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21" t="s">
        <v>8328</v>
      </c>
      <c r="P1709" t="s">
        <v>8332</v>
      </c>
      <c r="Q1709">
        <f t="shared" si="172"/>
        <v>100</v>
      </c>
      <c r="R1709">
        <f t="shared" si="176"/>
        <v>48.08</v>
      </c>
      <c r="S1709" s="20">
        <f t="shared" si="173"/>
        <v>41373.102465277778</v>
      </c>
      <c r="T1709" s="20">
        <f t="shared" si="174"/>
        <v>41403.102465277778</v>
      </c>
      <c r="U1709">
        <f t="shared" si="175"/>
        <v>2013</v>
      </c>
    </row>
    <row r="1710" spans="1:21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21" t="s">
        <v>8320</v>
      </c>
      <c r="P1710" t="s">
        <v>8321</v>
      </c>
      <c r="Q1710">
        <f t="shared" si="172"/>
        <v>100</v>
      </c>
      <c r="R1710">
        <f t="shared" si="176"/>
        <v>73.53</v>
      </c>
      <c r="S1710" s="20">
        <f t="shared" si="173"/>
        <v>42311.750324074077</v>
      </c>
      <c r="T1710" s="20">
        <f t="shared" si="174"/>
        <v>42336.750324074077</v>
      </c>
      <c r="U1710">
        <f t="shared" si="175"/>
        <v>2015</v>
      </c>
    </row>
    <row r="1711" spans="1:21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21" t="s">
        <v>8320</v>
      </c>
      <c r="P1711" t="s">
        <v>8321</v>
      </c>
      <c r="Q1711">
        <f t="shared" si="172"/>
        <v>100</v>
      </c>
      <c r="R1711">
        <f t="shared" si="176"/>
        <v>227.27</v>
      </c>
      <c r="S1711" s="20">
        <f t="shared" si="173"/>
        <v>41856.010069444441</v>
      </c>
      <c r="T1711" s="20">
        <f t="shared" si="174"/>
        <v>41890.125</v>
      </c>
      <c r="U1711">
        <f t="shared" si="175"/>
        <v>2014</v>
      </c>
    </row>
    <row r="1712" spans="1:21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21" t="s">
        <v>8320</v>
      </c>
      <c r="P1712" t="s">
        <v>8321</v>
      </c>
      <c r="Q1712">
        <f t="shared" si="172"/>
        <v>100</v>
      </c>
      <c r="R1712">
        <f t="shared" si="176"/>
        <v>104.17</v>
      </c>
      <c r="S1712" s="20">
        <f t="shared" si="173"/>
        <v>42040.831678240742</v>
      </c>
      <c r="T1712" s="20">
        <f t="shared" si="174"/>
        <v>42070.831678240742</v>
      </c>
      <c r="U1712">
        <f t="shared" si="175"/>
        <v>2015</v>
      </c>
    </row>
    <row r="1713" spans="1:21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21" t="s">
        <v>8320</v>
      </c>
      <c r="P1713" t="s">
        <v>8362</v>
      </c>
      <c r="Q1713">
        <f t="shared" si="172"/>
        <v>100</v>
      </c>
      <c r="R1713">
        <f t="shared" si="176"/>
        <v>100</v>
      </c>
      <c r="S1713" s="20">
        <f t="shared" si="173"/>
        <v>42087.792303240742</v>
      </c>
      <c r="T1713" s="20">
        <f t="shared" si="174"/>
        <v>42103.792303240742</v>
      </c>
      <c r="U1713">
        <f t="shared" si="175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21" t="s">
        <v>8322</v>
      </c>
      <c r="P1714" t="s">
        <v>8359</v>
      </c>
      <c r="Q1714">
        <f t="shared" si="172"/>
        <v>6</v>
      </c>
      <c r="R1714">
        <f t="shared" ref="R1714:R1733" si="177">IFERROR(ROUND(E1714/L1714,2),0)</f>
        <v>41.58</v>
      </c>
      <c r="S1714" s="20">
        <f t="shared" si="173"/>
        <v>41821.020601851851</v>
      </c>
      <c r="T1714" s="20">
        <f t="shared" si="174"/>
        <v>41849.020601851851</v>
      </c>
      <c r="U1714">
        <f t="shared" si="175"/>
        <v>2014</v>
      </c>
    </row>
    <row r="1715" spans="1:21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21" t="s">
        <v>8320</v>
      </c>
      <c r="P1715" t="s">
        <v>8321</v>
      </c>
      <c r="Q1715">
        <f t="shared" si="172"/>
        <v>86</v>
      </c>
      <c r="R1715">
        <f t="shared" si="177"/>
        <v>248.5</v>
      </c>
      <c r="S1715" s="20">
        <f t="shared" si="173"/>
        <v>42534.631481481483</v>
      </c>
      <c r="T1715" s="20">
        <f t="shared" si="174"/>
        <v>42562.631481481483</v>
      </c>
      <c r="U1715">
        <f t="shared" si="175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21" t="s">
        <v>8322</v>
      </c>
      <c r="P1716" t="s">
        <v>8324</v>
      </c>
      <c r="Q1716">
        <f t="shared" si="172"/>
        <v>2</v>
      </c>
      <c r="R1716">
        <f t="shared" si="177"/>
        <v>155.25</v>
      </c>
      <c r="S1716" s="20">
        <f t="shared" si="173"/>
        <v>42732.872986111113</v>
      </c>
      <c r="T1716" s="20">
        <f t="shared" si="174"/>
        <v>42784.999305555553</v>
      </c>
      <c r="U1716">
        <f t="shared" si="175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21" t="s">
        <v>8325</v>
      </c>
      <c r="P1717" t="s">
        <v>8347</v>
      </c>
      <c r="Q1717">
        <f t="shared" si="172"/>
        <v>41</v>
      </c>
      <c r="R1717">
        <f t="shared" si="177"/>
        <v>47.77</v>
      </c>
      <c r="S1717" s="20">
        <f t="shared" si="173"/>
        <v>42438.813449074078</v>
      </c>
      <c r="T1717" s="20">
        <f t="shared" si="174"/>
        <v>42468.771782407406</v>
      </c>
      <c r="U1717">
        <f t="shared" si="175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21" t="s">
        <v>8320</v>
      </c>
      <c r="P1718" t="s">
        <v>8360</v>
      </c>
      <c r="Q1718">
        <f t="shared" si="172"/>
        <v>42</v>
      </c>
      <c r="R1718">
        <f t="shared" si="177"/>
        <v>79.87</v>
      </c>
      <c r="S1718" s="20">
        <f t="shared" si="173"/>
        <v>41876.718935185185</v>
      </c>
      <c r="T1718" s="20">
        <f t="shared" si="174"/>
        <v>41931.208333333336</v>
      </c>
      <c r="U1718">
        <f t="shared" si="175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21" t="s">
        <v>8322</v>
      </c>
      <c r="P1719" t="s">
        <v>8324</v>
      </c>
      <c r="Q1719">
        <f t="shared" si="172"/>
        <v>12</v>
      </c>
      <c r="R1719">
        <f t="shared" si="177"/>
        <v>72.59</v>
      </c>
      <c r="S1719" s="20">
        <f t="shared" si="173"/>
        <v>42579.634733796294</v>
      </c>
      <c r="T1719" s="20">
        <f t="shared" si="174"/>
        <v>42622.25</v>
      </c>
      <c r="U1719">
        <f t="shared" si="175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21" t="s">
        <v>8328</v>
      </c>
      <c r="P1720" t="s">
        <v>8333</v>
      </c>
      <c r="Q1720">
        <f t="shared" si="172"/>
        <v>123</v>
      </c>
      <c r="R1720">
        <f t="shared" si="177"/>
        <v>32.32</v>
      </c>
      <c r="S1720" s="20">
        <f t="shared" si="173"/>
        <v>41127.812303240738</v>
      </c>
      <c r="T1720" s="20">
        <f t="shared" si="174"/>
        <v>41150</v>
      </c>
      <c r="U1720">
        <f t="shared" si="175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21" t="s">
        <v>8341</v>
      </c>
      <c r="P1721" t="s">
        <v>8342</v>
      </c>
      <c r="Q1721">
        <f t="shared" si="172"/>
        <v>111</v>
      </c>
      <c r="R1721">
        <f t="shared" si="177"/>
        <v>23.8</v>
      </c>
      <c r="S1721" s="20">
        <f t="shared" si="173"/>
        <v>42680.47555555556</v>
      </c>
      <c r="T1721" s="20">
        <f t="shared" si="174"/>
        <v>42708</v>
      </c>
      <c r="U1721">
        <f t="shared" si="175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21" t="s">
        <v>8328</v>
      </c>
      <c r="P1722" t="s">
        <v>8332</v>
      </c>
      <c r="Q1722">
        <f t="shared" si="172"/>
        <v>41</v>
      </c>
      <c r="R1722">
        <f t="shared" si="177"/>
        <v>143.82</v>
      </c>
      <c r="S1722" s="20">
        <f t="shared" si="173"/>
        <v>40304.20003472222</v>
      </c>
      <c r="T1722" s="20">
        <f t="shared" si="174"/>
        <v>40391.166666666664</v>
      </c>
      <c r="U1722">
        <f t="shared" si="175"/>
        <v>2010</v>
      </c>
    </row>
    <row r="1723" spans="1:21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21" t="s">
        <v>8320</v>
      </c>
      <c r="P1723" t="s">
        <v>8321</v>
      </c>
      <c r="Q1723">
        <f t="shared" si="172"/>
        <v>121</v>
      </c>
      <c r="R1723">
        <f t="shared" si="177"/>
        <v>33.67</v>
      </c>
      <c r="S1723" s="20">
        <f t="shared" si="173"/>
        <v>42775.51494212963</v>
      </c>
      <c r="T1723" s="20">
        <f t="shared" si="174"/>
        <v>42805.51494212963</v>
      </c>
      <c r="U1723">
        <f t="shared" si="175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21" t="s">
        <v>8328</v>
      </c>
      <c r="P1724" t="s">
        <v>8332</v>
      </c>
      <c r="Q1724">
        <f t="shared" si="172"/>
        <v>121</v>
      </c>
      <c r="R1724">
        <f t="shared" si="177"/>
        <v>48.24</v>
      </c>
      <c r="S1724" s="20">
        <f t="shared" si="173"/>
        <v>41037.892465277779</v>
      </c>
      <c r="T1724" s="20">
        <f t="shared" si="174"/>
        <v>41051.145833333336</v>
      </c>
      <c r="U1724">
        <f t="shared" si="175"/>
        <v>2012</v>
      </c>
    </row>
    <row r="1725" spans="1:21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21" t="s">
        <v>8320</v>
      </c>
      <c r="P1725" t="s">
        <v>8321</v>
      </c>
      <c r="Q1725">
        <f t="shared" si="172"/>
        <v>121</v>
      </c>
      <c r="R1725">
        <f t="shared" si="177"/>
        <v>40.85</v>
      </c>
      <c r="S1725" s="20">
        <f t="shared" si="173"/>
        <v>42282.768414351856</v>
      </c>
      <c r="T1725" s="20">
        <f t="shared" si="174"/>
        <v>42312.810081018513</v>
      </c>
      <c r="U1725">
        <f t="shared" si="175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21" t="s">
        <v>8328</v>
      </c>
      <c r="P1726" t="s">
        <v>8329</v>
      </c>
      <c r="Q1726">
        <f t="shared" si="172"/>
        <v>120</v>
      </c>
      <c r="R1726">
        <f t="shared" si="177"/>
        <v>141.47</v>
      </c>
      <c r="S1726" s="20">
        <f t="shared" si="173"/>
        <v>41774.599930555552</v>
      </c>
      <c r="T1726" s="20">
        <f t="shared" si="174"/>
        <v>41804.599930555552</v>
      </c>
      <c r="U1726">
        <f t="shared" si="175"/>
        <v>2014</v>
      </c>
    </row>
    <row r="1727" spans="1:21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21" t="s">
        <v>8320</v>
      </c>
      <c r="P1727" t="s">
        <v>8321</v>
      </c>
      <c r="Q1727">
        <f t="shared" si="172"/>
        <v>120</v>
      </c>
      <c r="R1727">
        <f t="shared" si="177"/>
        <v>104.57</v>
      </c>
      <c r="S1727" s="20">
        <f t="shared" si="173"/>
        <v>42494.683634259258</v>
      </c>
      <c r="T1727" s="20">
        <f t="shared" si="174"/>
        <v>42524.6875</v>
      </c>
      <c r="U1727">
        <f t="shared" si="175"/>
        <v>2016</v>
      </c>
    </row>
    <row r="1728" spans="1:21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21" t="s">
        <v>8320</v>
      </c>
      <c r="P1728" t="s">
        <v>8321</v>
      </c>
      <c r="Q1728">
        <f t="shared" si="172"/>
        <v>120</v>
      </c>
      <c r="R1728">
        <f t="shared" si="177"/>
        <v>44.54</v>
      </c>
      <c r="S1728" s="20">
        <f t="shared" si="173"/>
        <v>41842.607592592591</v>
      </c>
      <c r="T1728" s="20">
        <f t="shared" si="174"/>
        <v>41864.916666666664</v>
      </c>
      <c r="U1728">
        <f t="shared" si="175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21" t="s">
        <v>8328</v>
      </c>
      <c r="P1729" t="s">
        <v>8350</v>
      </c>
      <c r="Q1729">
        <f t="shared" si="172"/>
        <v>100</v>
      </c>
      <c r="R1729">
        <f t="shared" si="177"/>
        <v>171.43</v>
      </c>
      <c r="S1729" s="20">
        <f t="shared" si="173"/>
        <v>42780.942476851851</v>
      </c>
      <c r="T1729" s="20">
        <f t="shared" si="174"/>
        <v>42810.900810185187</v>
      </c>
      <c r="U1729">
        <f t="shared" si="175"/>
        <v>2017</v>
      </c>
    </row>
    <row r="1730" spans="1:21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21" t="s">
        <v>8320</v>
      </c>
      <c r="P1730" t="s">
        <v>8321</v>
      </c>
      <c r="Q1730">
        <f t="shared" ref="Q1730:Q1793" si="178">ROUND(E1730/D1730*100,0)</f>
        <v>100</v>
      </c>
      <c r="R1730">
        <f t="shared" si="177"/>
        <v>171.43</v>
      </c>
      <c r="S1730" s="20">
        <f t="shared" ref="S1730:S1793" si="179">(((J1730/60)/60)/24)+DATE(1970,1,1)</f>
        <v>42661.442060185189</v>
      </c>
      <c r="T1730" s="20">
        <f t="shared" ref="T1730:T1793" si="180">(((I1730/60)/60)/24)+DATE(1970,1,1)</f>
        <v>42691.483726851846</v>
      </c>
      <c r="U1730">
        <f t="shared" si="175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21" t="s">
        <v>8328</v>
      </c>
      <c r="P1731" t="s">
        <v>8329</v>
      </c>
      <c r="Q1731">
        <f t="shared" si="178"/>
        <v>160</v>
      </c>
      <c r="R1731">
        <f t="shared" si="177"/>
        <v>25</v>
      </c>
      <c r="S1731" s="20">
        <f t="shared" si="179"/>
        <v>41080.960243055553</v>
      </c>
      <c r="T1731" s="20">
        <f t="shared" si="180"/>
        <v>41110.960243055553</v>
      </c>
      <c r="U1731">
        <f t="shared" ref="U1731:U1794" si="181">YEAR(S1731)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21" t="s">
        <v>8328</v>
      </c>
      <c r="P1732" t="s">
        <v>8350</v>
      </c>
      <c r="Q1732">
        <f t="shared" si="178"/>
        <v>48</v>
      </c>
      <c r="R1732">
        <f t="shared" si="177"/>
        <v>159.33000000000001</v>
      </c>
      <c r="S1732" s="20">
        <f t="shared" si="179"/>
        <v>42788.151238425926</v>
      </c>
      <c r="T1732" s="20">
        <f t="shared" si="180"/>
        <v>42820.999305555553</v>
      </c>
      <c r="U1732">
        <f t="shared" si="181"/>
        <v>2017</v>
      </c>
    </row>
    <row r="1733" spans="1:21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21" t="s">
        <v>8320</v>
      </c>
      <c r="P1733" t="s">
        <v>8321</v>
      </c>
      <c r="Q1733">
        <f t="shared" si="178"/>
        <v>119</v>
      </c>
      <c r="R1733">
        <f t="shared" si="177"/>
        <v>108.59</v>
      </c>
      <c r="S1733" s="20">
        <f t="shared" si="179"/>
        <v>42484.551550925928</v>
      </c>
      <c r="T1733" s="20">
        <f t="shared" si="180"/>
        <v>42498.875</v>
      </c>
      <c r="U1733">
        <f t="shared" si="181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21" t="s">
        <v>8313</v>
      </c>
      <c r="P1734" t="s">
        <v>8315</v>
      </c>
      <c r="Q1734">
        <f t="shared" si="178"/>
        <v>108</v>
      </c>
      <c r="R1734">
        <f>ROUND(E1734/L1734,2)</f>
        <v>58.17</v>
      </c>
      <c r="S1734" s="20">
        <f t="shared" si="179"/>
        <v>41208.010196759256</v>
      </c>
      <c r="T1734" s="20">
        <f t="shared" si="180"/>
        <v>41228</v>
      </c>
      <c r="U1734">
        <f t="shared" si="181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21" t="s">
        <v>8313</v>
      </c>
      <c r="P1735" t="s">
        <v>8315</v>
      </c>
      <c r="Q1735">
        <f t="shared" si="178"/>
        <v>119</v>
      </c>
      <c r="R1735">
        <f>ROUND(E1735/L1735,2)</f>
        <v>91.23</v>
      </c>
      <c r="S1735" s="20">
        <f t="shared" si="179"/>
        <v>42539.849768518514</v>
      </c>
      <c r="T1735" s="20">
        <f t="shared" si="180"/>
        <v>42569.849768518514</v>
      </c>
      <c r="U1735">
        <f t="shared" si="181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21" t="s">
        <v>8313</v>
      </c>
      <c r="P1736" t="s">
        <v>8314</v>
      </c>
      <c r="Q1736">
        <f t="shared" si="178"/>
        <v>119</v>
      </c>
      <c r="R1736">
        <f>ROUND(E1736/L1736,2)</f>
        <v>103.04</v>
      </c>
      <c r="S1736" s="20">
        <f t="shared" si="179"/>
        <v>42097.778946759259</v>
      </c>
      <c r="T1736" s="20">
        <f t="shared" si="180"/>
        <v>42124.638888888891</v>
      </c>
      <c r="U1736">
        <f t="shared" si="181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21" t="s">
        <v>8320</v>
      </c>
      <c r="P1737" t="s">
        <v>8360</v>
      </c>
      <c r="Q1737">
        <f t="shared" si="178"/>
        <v>158</v>
      </c>
      <c r="R1737">
        <f>IFERROR(ROUND(E1737/L1737,2),0)</f>
        <v>158</v>
      </c>
      <c r="S1737" s="20">
        <f t="shared" si="179"/>
        <v>41996.832395833335</v>
      </c>
      <c r="T1737" s="20">
        <f t="shared" si="180"/>
        <v>42056.832395833335</v>
      </c>
      <c r="U1737">
        <f t="shared" si="181"/>
        <v>2014</v>
      </c>
    </row>
    <row r="1738" spans="1:21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21" t="s">
        <v>8320</v>
      </c>
      <c r="P1738" t="s">
        <v>8321</v>
      </c>
      <c r="Q1738">
        <f t="shared" si="178"/>
        <v>32</v>
      </c>
      <c r="R1738">
        <f>IFERROR(ROUND(E1738/L1738,2),0)</f>
        <v>60.67</v>
      </c>
      <c r="S1738" s="20">
        <f t="shared" si="179"/>
        <v>42103.016585648147</v>
      </c>
      <c r="T1738" s="20">
        <f t="shared" si="180"/>
        <v>42163.016585648147</v>
      </c>
      <c r="U1738">
        <f t="shared" si="181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21" t="s">
        <v>8313</v>
      </c>
      <c r="P1739" t="s">
        <v>8315</v>
      </c>
      <c r="Q1739">
        <f t="shared" si="178"/>
        <v>107</v>
      </c>
      <c r="R1739">
        <f>ROUND(E1739/L1739,2)</f>
        <v>39.380000000000003</v>
      </c>
      <c r="S1739" s="20">
        <f t="shared" si="179"/>
        <v>42485.724768518514</v>
      </c>
      <c r="T1739" s="20">
        <f t="shared" si="180"/>
        <v>42504</v>
      </c>
      <c r="U1739">
        <f t="shared" si="181"/>
        <v>2016</v>
      </c>
    </row>
    <row r="1740" spans="1:21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21" t="s">
        <v>8320</v>
      </c>
      <c r="P1740" t="s">
        <v>8321</v>
      </c>
      <c r="Q1740">
        <f t="shared" si="178"/>
        <v>131</v>
      </c>
      <c r="R1740">
        <f t="shared" ref="R1740:R1752" si="182">IFERROR(ROUND(E1740/L1740,2),0)</f>
        <v>41.42</v>
      </c>
      <c r="S1740" s="20">
        <f t="shared" si="179"/>
        <v>41891.665324074071</v>
      </c>
      <c r="T1740" s="20">
        <f t="shared" si="180"/>
        <v>41913.166666666664</v>
      </c>
      <c r="U1740">
        <f t="shared" si="181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21" t="s">
        <v>8328</v>
      </c>
      <c r="P1741" t="s">
        <v>8332</v>
      </c>
      <c r="Q1741">
        <f t="shared" si="178"/>
        <v>9</v>
      </c>
      <c r="R1741">
        <f t="shared" si="182"/>
        <v>73.760000000000005</v>
      </c>
      <c r="S1741" s="20">
        <f t="shared" si="179"/>
        <v>41887.784062500003</v>
      </c>
      <c r="T1741" s="20">
        <f t="shared" si="180"/>
        <v>41917.784062500003</v>
      </c>
      <c r="U1741">
        <f t="shared" si="181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21" t="s">
        <v>8320</v>
      </c>
      <c r="P1742" t="s">
        <v>8362</v>
      </c>
      <c r="Q1742">
        <f t="shared" si="178"/>
        <v>20</v>
      </c>
      <c r="R1742">
        <f t="shared" si="182"/>
        <v>58.95</v>
      </c>
      <c r="S1742" s="20">
        <f t="shared" si="179"/>
        <v>42403.971851851849</v>
      </c>
      <c r="T1742" s="20">
        <f t="shared" si="180"/>
        <v>42433.971851851849</v>
      </c>
      <c r="U1742">
        <f t="shared" si="181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21" t="s">
        <v>8341</v>
      </c>
      <c r="P1743" t="s">
        <v>8342</v>
      </c>
      <c r="Q1743">
        <f t="shared" si="178"/>
        <v>14</v>
      </c>
      <c r="R1743">
        <f t="shared" si="182"/>
        <v>63.65</v>
      </c>
      <c r="S1743" s="20">
        <f t="shared" si="179"/>
        <v>42321.660509259258</v>
      </c>
      <c r="T1743" s="20">
        <f t="shared" si="180"/>
        <v>42353.506944444445</v>
      </c>
      <c r="U1743">
        <f t="shared" si="181"/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21" t="s">
        <v>8328</v>
      </c>
      <c r="P1744" t="s">
        <v>8332</v>
      </c>
      <c r="Q1744">
        <f t="shared" si="178"/>
        <v>107</v>
      </c>
      <c r="R1744">
        <f t="shared" si="182"/>
        <v>53.52</v>
      </c>
      <c r="S1744" s="20">
        <f t="shared" si="179"/>
        <v>41270.21497685185</v>
      </c>
      <c r="T1744" s="20">
        <f t="shared" si="180"/>
        <v>41300.21497685185</v>
      </c>
      <c r="U1744">
        <f t="shared" si="181"/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21" t="s">
        <v>8320</v>
      </c>
      <c r="P1745" t="s">
        <v>8362</v>
      </c>
      <c r="Q1745">
        <f t="shared" si="178"/>
        <v>131</v>
      </c>
      <c r="R1745">
        <f t="shared" si="182"/>
        <v>112.14</v>
      </c>
      <c r="S1745" s="20">
        <f t="shared" si="179"/>
        <v>41806.669317129628</v>
      </c>
      <c r="T1745" s="20">
        <f t="shared" si="180"/>
        <v>41835.208333333336</v>
      </c>
      <c r="U1745">
        <f t="shared" si="181"/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21" t="s">
        <v>8328</v>
      </c>
      <c r="P1746" t="s">
        <v>8329</v>
      </c>
      <c r="Q1746">
        <f t="shared" si="178"/>
        <v>117</v>
      </c>
      <c r="R1746">
        <f t="shared" si="182"/>
        <v>58.63</v>
      </c>
      <c r="S1746" s="20">
        <f t="shared" si="179"/>
        <v>41005.45784722222</v>
      </c>
      <c r="T1746" s="20">
        <f t="shared" si="180"/>
        <v>41048.125</v>
      </c>
      <c r="U1746">
        <f t="shared" si="181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21" t="s">
        <v>8328</v>
      </c>
      <c r="P1747" t="s">
        <v>8329</v>
      </c>
      <c r="Q1747">
        <f t="shared" si="178"/>
        <v>117</v>
      </c>
      <c r="R1747">
        <f t="shared" si="182"/>
        <v>75.48</v>
      </c>
      <c r="S1747" s="20">
        <f t="shared" si="179"/>
        <v>40838.043391203704</v>
      </c>
      <c r="T1747" s="20">
        <f t="shared" si="180"/>
        <v>40883.085057870368</v>
      </c>
      <c r="U1747">
        <f t="shared" si="181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21" t="s">
        <v>8328</v>
      </c>
      <c r="P1748" t="s">
        <v>8329</v>
      </c>
      <c r="Q1748">
        <f t="shared" si="178"/>
        <v>117</v>
      </c>
      <c r="R1748">
        <f t="shared" si="182"/>
        <v>61.58</v>
      </c>
      <c r="S1748" s="20">
        <f t="shared" si="179"/>
        <v>41205.707048611112</v>
      </c>
      <c r="T1748" s="20">
        <f t="shared" si="180"/>
        <v>41239.207638888889</v>
      </c>
      <c r="U1748">
        <f t="shared" si="181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21" t="s">
        <v>8341</v>
      </c>
      <c r="P1749" t="s">
        <v>8353</v>
      </c>
      <c r="Q1749">
        <f t="shared" si="178"/>
        <v>42</v>
      </c>
      <c r="R1749">
        <f t="shared" si="182"/>
        <v>83.43</v>
      </c>
      <c r="S1749" s="20">
        <f t="shared" si="179"/>
        <v>42034.639768518522</v>
      </c>
      <c r="T1749" s="20">
        <f t="shared" si="180"/>
        <v>42064.639768518522</v>
      </c>
      <c r="U1749">
        <f t="shared" si="181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21" t="s">
        <v>8320</v>
      </c>
      <c r="P1750" t="s">
        <v>8362</v>
      </c>
      <c r="Q1750">
        <f t="shared" si="178"/>
        <v>117</v>
      </c>
      <c r="R1750">
        <f t="shared" si="182"/>
        <v>41.7</v>
      </c>
      <c r="S1750" s="20">
        <f t="shared" si="179"/>
        <v>42050.019641203704</v>
      </c>
      <c r="T1750" s="20">
        <f t="shared" si="180"/>
        <v>42064.207638888889</v>
      </c>
      <c r="U1750">
        <f t="shared" si="181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21" t="s">
        <v>8328</v>
      </c>
      <c r="P1751" t="s">
        <v>8357</v>
      </c>
      <c r="Q1751">
        <f t="shared" si="178"/>
        <v>156</v>
      </c>
      <c r="R1751">
        <f t="shared" si="182"/>
        <v>38.880000000000003</v>
      </c>
      <c r="S1751" s="20">
        <f t="shared" si="179"/>
        <v>41113.199155092596</v>
      </c>
      <c r="T1751" s="20">
        <f t="shared" si="180"/>
        <v>41173.199155092596</v>
      </c>
      <c r="U1751">
        <f t="shared" si="181"/>
        <v>2012</v>
      </c>
    </row>
    <row r="1752" spans="1:21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21" t="s">
        <v>8320</v>
      </c>
      <c r="P1752" t="s">
        <v>8321</v>
      </c>
      <c r="Q1752">
        <f t="shared" si="178"/>
        <v>106</v>
      </c>
      <c r="R1752">
        <f t="shared" si="182"/>
        <v>34.79</v>
      </c>
      <c r="S1752" s="20">
        <f t="shared" si="179"/>
        <v>41550.867673611108</v>
      </c>
      <c r="T1752" s="20">
        <f t="shared" si="180"/>
        <v>41580.867673611108</v>
      </c>
      <c r="U1752">
        <f t="shared" si="181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21" t="s">
        <v>8313</v>
      </c>
      <c r="P1753" t="s">
        <v>8315</v>
      </c>
      <c r="Q1753">
        <f t="shared" si="178"/>
        <v>116</v>
      </c>
      <c r="R1753">
        <f>ROUND(E1753/L1753,2)</f>
        <v>116.25</v>
      </c>
      <c r="S1753" s="20">
        <f t="shared" si="179"/>
        <v>41075.583379629628</v>
      </c>
      <c r="T1753" s="20">
        <f t="shared" si="180"/>
        <v>41105.583379629628</v>
      </c>
      <c r="U1753">
        <f t="shared" si="181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21" t="s">
        <v>8328</v>
      </c>
      <c r="P1754" t="s">
        <v>8332</v>
      </c>
      <c r="Q1754">
        <f t="shared" si="178"/>
        <v>116</v>
      </c>
      <c r="R1754">
        <f t="shared" ref="R1754:R1769" si="183">IFERROR(ROUND(E1754/L1754,2),0)</f>
        <v>31</v>
      </c>
      <c r="S1754" s="20">
        <f t="shared" si="179"/>
        <v>41341.111400462964</v>
      </c>
      <c r="T1754" s="20">
        <f t="shared" si="180"/>
        <v>41380.791666666664</v>
      </c>
      <c r="U1754">
        <f t="shared" si="181"/>
        <v>2013</v>
      </c>
    </row>
    <row r="1755" spans="1:21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21" t="s">
        <v>8320</v>
      </c>
      <c r="P1755" t="s">
        <v>8321</v>
      </c>
      <c r="Q1755">
        <f t="shared" si="178"/>
        <v>116</v>
      </c>
      <c r="R1755">
        <f t="shared" si="183"/>
        <v>80.03</v>
      </c>
      <c r="S1755" s="20">
        <f t="shared" si="179"/>
        <v>42382.244409722218</v>
      </c>
      <c r="T1755" s="20">
        <f t="shared" si="180"/>
        <v>42396.041666666672</v>
      </c>
      <c r="U1755">
        <f t="shared" si="181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21" t="s">
        <v>8322</v>
      </c>
      <c r="P1756" t="s">
        <v>8324</v>
      </c>
      <c r="Q1756">
        <f t="shared" si="178"/>
        <v>46</v>
      </c>
      <c r="R1756">
        <f t="shared" si="183"/>
        <v>20.34</v>
      </c>
      <c r="S1756" s="20">
        <f t="shared" si="179"/>
        <v>42388.523020833338</v>
      </c>
      <c r="T1756" s="20">
        <f t="shared" si="180"/>
        <v>42403.523020833338</v>
      </c>
      <c r="U1756">
        <f t="shared" si="181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21" t="s">
        <v>8328</v>
      </c>
      <c r="P1757" t="s">
        <v>8332</v>
      </c>
      <c r="Q1757">
        <f t="shared" si="178"/>
        <v>116</v>
      </c>
      <c r="R1757">
        <f t="shared" si="183"/>
        <v>36.11</v>
      </c>
      <c r="S1757" s="20">
        <f t="shared" si="179"/>
        <v>41590.255868055552</v>
      </c>
      <c r="T1757" s="20">
        <f t="shared" si="180"/>
        <v>41620.255868055552</v>
      </c>
      <c r="U1757">
        <f t="shared" si="181"/>
        <v>2013</v>
      </c>
    </row>
    <row r="1758" spans="1:21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21" t="s">
        <v>8320</v>
      </c>
      <c r="P1758" t="s">
        <v>8321</v>
      </c>
      <c r="Q1758">
        <f t="shared" si="178"/>
        <v>110</v>
      </c>
      <c r="R1758">
        <f t="shared" si="183"/>
        <v>51.22</v>
      </c>
      <c r="S1758" s="20">
        <f t="shared" si="179"/>
        <v>41960.119085648148</v>
      </c>
      <c r="T1758" s="20">
        <f t="shared" si="180"/>
        <v>41990.119085648148</v>
      </c>
      <c r="U1758">
        <f t="shared" si="181"/>
        <v>2014</v>
      </c>
    </row>
    <row r="1759" spans="1:21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21" t="s">
        <v>8320</v>
      </c>
      <c r="P1759" t="s">
        <v>8321</v>
      </c>
      <c r="Q1759">
        <f t="shared" si="178"/>
        <v>7</v>
      </c>
      <c r="R1759">
        <f t="shared" si="183"/>
        <v>383.33</v>
      </c>
      <c r="S1759" s="20">
        <f t="shared" si="179"/>
        <v>42697.010520833333</v>
      </c>
      <c r="T1759" s="20">
        <f t="shared" si="180"/>
        <v>42730.010520833333</v>
      </c>
      <c r="U1759">
        <f t="shared" si="181"/>
        <v>2016</v>
      </c>
    </row>
    <row r="1760" spans="1:21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21" t="s">
        <v>8320</v>
      </c>
      <c r="P1760" t="s">
        <v>8321</v>
      </c>
      <c r="Q1760">
        <f t="shared" si="178"/>
        <v>115</v>
      </c>
      <c r="R1760">
        <f t="shared" si="183"/>
        <v>79.31</v>
      </c>
      <c r="S1760" s="20">
        <f t="shared" si="179"/>
        <v>40923.729953703703</v>
      </c>
      <c r="T1760" s="20">
        <f t="shared" si="180"/>
        <v>40953.729953703703</v>
      </c>
      <c r="U1760">
        <f t="shared" si="181"/>
        <v>2012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21" t="s">
        <v>8336</v>
      </c>
      <c r="P1761" t="s">
        <v>8354</v>
      </c>
      <c r="Q1761">
        <f t="shared" si="178"/>
        <v>460</v>
      </c>
      <c r="R1761">
        <f t="shared" si="183"/>
        <v>11.67</v>
      </c>
      <c r="S1761" s="20">
        <f t="shared" si="179"/>
        <v>42752.647777777776</v>
      </c>
      <c r="T1761" s="20">
        <f t="shared" si="180"/>
        <v>42759.647777777776</v>
      </c>
      <c r="U1761">
        <f t="shared" si="181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21" t="s">
        <v>8328</v>
      </c>
      <c r="P1762" t="s">
        <v>8333</v>
      </c>
      <c r="Q1762">
        <f t="shared" si="178"/>
        <v>115</v>
      </c>
      <c r="R1762">
        <f t="shared" si="183"/>
        <v>31.05</v>
      </c>
      <c r="S1762" s="20">
        <f t="shared" si="179"/>
        <v>42111.646724537044</v>
      </c>
      <c r="T1762" s="20">
        <f t="shared" si="180"/>
        <v>42141.646724537044</v>
      </c>
      <c r="U1762">
        <f t="shared" si="181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21" t="s">
        <v>8322</v>
      </c>
      <c r="P1763" t="s">
        <v>8324</v>
      </c>
      <c r="Q1763">
        <f t="shared" si="178"/>
        <v>46</v>
      </c>
      <c r="R1763">
        <f t="shared" si="183"/>
        <v>164</v>
      </c>
      <c r="S1763" s="20">
        <f t="shared" si="179"/>
        <v>42721.220520833333</v>
      </c>
      <c r="T1763" s="20">
        <f t="shared" si="180"/>
        <v>42758.207638888889</v>
      </c>
      <c r="U1763">
        <f t="shared" si="181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21" t="s">
        <v>8325</v>
      </c>
      <c r="P1764" t="s">
        <v>8347</v>
      </c>
      <c r="Q1764">
        <f t="shared" si="178"/>
        <v>23</v>
      </c>
      <c r="R1764">
        <f t="shared" si="183"/>
        <v>65.459999999999994</v>
      </c>
      <c r="S1764" s="20">
        <f t="shared" si="179"/>
        <v>41799.524259259262</v>
      </c>
      <c r="T1764" s="20">
        <f t="shared" si="180"/>
        <v>41829.524259259262</v>
      </c>
      <c r="U1764">
        <f t="shared" si="181"/>
        <v>2014</v>
      </c>
    </row>
    <row r="1765" spans="1:21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21" t="s">
        <v>8320</v>
      </c>
      <c r="P1765" t="s">
        <v>8321</v>
      </c>
      <c r="Q1765">
        <f t="shared" si="178"/>
        <v>15</v>
      </c>
      <c r="R1765">
        <f t="shared" si="183"/>
        <v>57.25</v>
      </c>
      <c r="S1765" s="20">
        <f t="shared" si="179"/>
        <v>41786.959745370368</v>
      </c>
      <c r="T1765" s="20">
        <f t="shared" si="180"/>
        <v>41816.959745370368</v>
      </c>
      <c r="U1765">
        <f t="shared" si="181"/>
        <v>2014</v>
      </c>
    </row>
    <row r="1766" spans="1:21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21" t="s">
        <v>8320</v>
      </c>
      <c r="P1766" t="s">
        <v>8321</v>
      </c>
      <c r="Q1766">
        <f t="shared" si="178"/>
        <v>114</v>
      </c>
      <c r="R1766">
        <f t="shared" si="183"/>
        <v>87.96</v>
      </c>
      <c r="S1766" s="20">
        <f t="shared" si="179"/>
        <v>41976.331979166673</v>
      </c>
      <c r="T1766" s="20">
        <f t="shared" si="180"/>
        <v>42004.291666666672</v>
      </c>
      <c r="U1766">
        <f t="shared" si="181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21" t="s">
        <v>8341</v>
      </c>
      <c r="P1767" t="s">
        <v>8342</v>
      </c>
      <c r="Q1767">
        <f t="shared" si="178"/>
        <v>46</v>
      </c>
      <c r="R1767">
        <f t="shared" si="183"/>
        <v>58.62</v>
      </c>
      <c r="S1767" s="20">
        <f t="shared" si="179"/>
        <v>41824.658379629633</v>
      </c>
      <c r="T1767" s="20">
        <f t="shared" si="180"/>
        <v>41854.658379629633</v>
      </c>
      <c r="U1767">
        <f t="shared" si="181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21" t="s">
        <v>8328</v>
      </c>
      <c r="P1768" t="s">
        <v>8329</v>
      </c>
      <c r="Q1768">
        <f t="shared" si="178"/>
        <v>152</v>
      </c>
      <c r="R1768">
        <f t="shared" si="183"/>
        <v>40.75</v>
      </c>
      <c r="S1768" s="20">
        <f t="shared" si="179"/>
        <v>41863.433495370373</v>
      </c>
      <c r="T1768" s="20">
        <f t="shared" si="180"/>
        <v>41893.433495370373</v>
      </c>
      <c r="U1768">
        <f t="shared" si="181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21" t="s">
        <v>8322</v>
      </c>
      <c r="P1769" t="s">
        <v>8358</v>
      </c>
      <c r="Q1769">
        <f t="shared" si="178"/>
        <v>114</v>
      </c>
      <c r="R1769">
        <f t="shared" si="183"/>
        <v>36.770000000000003</v>
      </c>
      <c r="S1769" s="20">
        <f t="shared" si="179"/>
        <v>42692.256550925929</v>
      </c>
      <c r="T1769" s="20">
        <f t="shared" si="180"/>
        <v>42706.256550925929</v>
      </c>
      <c r="U1769">
        <f t="shared" si="181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21" t="s">
        <v>8313</v>
      </c>
      <c r="P1770" t="s">
        <v>8315</v>
      </c>
      <c r="Q1770">
        <f t="shared" si="178"/>
        <v>114</v>
      </c>
      <c r="R1770">
        <f>ROUND(E1770/L1770,2)</f>
        <v>35.47</v>
      </c>
      <c r="S1770" s="20">
        <f t="shared" si="179"/>
        <v>41612.912187499998</v>
      </c>
      <c r="T1770" s="20">
        <f t="shared" si="180"/>
        <v>41636.207638888889</v>
      </c>
      <c r="U1770">
        <f t="shared" si="181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21" t="s">
        <v>8328</v>
      </c>
      <c r="P1771" t="s">
        <v>8332</v>
      </c>
      <c r="Q1771">
        <f t="shared" si="178"/>
        <v>113</v>
      </c>
      <c r="R1771">
        <f>IFERROR(ROUND(E1771/L1771,2),0)</f>
        <v>51.48</v>
      </c>
      <c r="S1771" s="20">
        <f t="shared" si="179"/>
        <v>40892.149467592593</v>
      </c>
      <c r="T1771" s="20">
        <f t="shared" si="180"/>
        <v>40952.149467592593</v>
      </c>
      <c r="U1771">
        <f t="shared" si="181"/>
        <v>2011</v>
      </c>
    </row>
    <row r="1772" spans="1:21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21" t="s">
        <v>8320</v>
      </c>
      <c r="P1772" t="s">
        <v>8321</v>
      </c>
      <c r="Q1772">
        <f t="shared" si="178"/>
        <v>113</v>
      </c>
      <c r="R1772">
        <f>IFERROR(ROUND(E1772/L1772,2),0)</f>
        <v>39.6</v>
      </c>
      <c r="S1772" s="20">
        <f t="shared" si="179"/>
        <v>42053.916921296302</v>
      </c>
      <c r="T1772" s="20">
        <f t="shared" si="180"/>
        <v>42079.875</v>
      </c>
      <c r="U1772">
        <f t="shared" si="181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21" t="s">
        <v>8322</v>
      </c>
      <c r="P1773" t="s">
        <v>8324</v>
      </c>
      <c r="Q1773">
        <f t="shared" si="178"/>
        <v>15</v>
      </c>
      <c r="R1773">
        <f>IFERROR(ROUND(E1773/L1773,2),0)</f>
        <v>80.319999999999993</v>
      </c>
      <c r="S1773" s="20">
        <f t="shared" si="179"/>
        <v>42734.787986111114</v>
      </c>
      <c r="T1773" s="20">
        <f t="shared" si="180"/>
        <v>42794.787986111114</v>
      </c>
      <c r="U1773">
        <f t="shared" si="181"/>
        <v>2016</v>
      </c>
    </row>
    <row r="1774" spans="1:21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21" t="s">
        <v>8320</v>
      </c>
      <c r="P1774" t="s">
        <v>8321</v>
      </c>
      <c r="Q1774">
        <f t="shared" si="178"/>
        <v>112</v>
      </c>
      <c r="R1774">
        <f>IFERROR(ROUND(E1774/L1774,2),0)</f>
        <v>31.62</v>
      </c>
      <c r="S1774" s="20">
        <f t="shared" si="179"/>
        <v>41789.080370370371</v>
      </c>
      <c r="T1774" s="20">
        <f t="shared" si="180"/>
        <v>41822.166666666664</v>
      </c>
      <c r="U1774">
        <f t="shared" si="181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21" t="s">
        <v>8313</v>
      </c>
      <c r="P1775" t="s">
        <v>8315</v>
      </c>
      <c r="Q1775">
        <f t="shared" si="178"/>
        <v>124</v>
      </c>
      <c r="R1775">
        <f>ROUND(E1775/L1775,2)</f>
        <v>69.72</v>
      </c>
      <c r="S1775" s="20">
        <f t="shared" si="179"/>
        <v>40997.271493055552</v>
      </c>
      <c r="T1775" s="20">
        <f t="shared" si="180"/>
        <v>41057.271493055552</v>
      </c>
      <c r="U1775">
        <f t="shared" si="181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21" t="s">
        <v>8328</v>
      </c>
      <c r="P1776" t="s">
        <v>8329</v>
      </c>
      <c r="Q1776">
        <f t="shared" si="178"/>
        <v>112</v>
      </c>
      <c r="R1776">
        <f t="shared" ref="R1776:R1787" si="184">IFERROR(ROUND(E1776/L1776,2),0)</f>
        <v>43.73</v>
      </c>
      <c r="S1776" s="20">
        <f t="shared" si="179"/>
        <v>40695.795370370368</v>
      </c>
      <c r="T1776" s="20">
        <f t="shared" si="180"/>
        <v>40725.795370370368</v>
      </c>
      <c r="U1776">
        <f t="shared" si="181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21" t="s">
        <v>8313</v>
      </c>
      <c r="P1777" t="s">
        <v>8317</v>
      </c>
      <c r="Q1777">
        <f t="shared" si="178"/>
        <v>45</v>
      </c>
      <c r="R1777">
        <f t="shared" si="184"/>
        <v>185.83</v>
      </c>
      <c r="S1777" s="20">
        <f t="shared" si="179"/>
        <v>42236.159918981488</v>
      </c>
      <c r="T1777" s="20">
        <f t="shared" si="180"/>
        <v>42266.159918981488</v>
      </c>
      <c r="U1777">
        <f t="shared" si="181"/>
        <v>2015</v>
      </c>
    </row>
    <row r="1778" spans="1:21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21" t="s">
        <v>8328</v>
      </c>
      <c r="P1778" t="s">
        <v>8332</v>
      </c>
      <c r="Q1778">
        <f t="shared" si="178"/>
        <v>111</v>
      </c>
      <c r="R1778">
        <f t="shared" si="184"/>
        <v>51.67</v>
      </c>
      <c r="S1778" s="20">
        <f t="shared" si="179"/>
        <v>42248.90042824074</v>
      </c>
      <c r="T1778" s="20">
        <f t="shared" si="180"/>
        <v>42277.811805555553</v>
      </c>
      <c r="U1778">
        <f t="shared" si="181"/>
        <v>2015</v>
      </c>
    </row>
    <row r="1779" spans="1:21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21" t="s">
        <v>8328</v>
      </c>
      <c r="P1779" t="s">
        <v>8329</v>
      </c>
      <c r="Q1779">
        <f t="shared" si="178"/>
        <v>148</v>
      </c>
      <c r="R1779">
        <f t="shared" si="184"/>
        <v>63.49</v>
      </c>
      <c r="S1779" s="20">
        <f t="shared" si="179"/>
        <v>40987.773715277777</v>
      </c>
      <c r="T1779" s="20">
        <f t="shared" si="180"/>
        <v>41026.916666666664</v>
      </c>
      <c r="U1779">
        <f t="shared" si="181"/>
        <v>2012</v>
      </c>
    </row>
    <row r="1780" spans="1:21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21" t="s">
        <v>8320</v>
      </c>
      <c r="P1780" t="s">
        <v>8321</v>
      </c>
      <c r="Q1780">
        <f t="shared" si="178"/>
        <v>111</v>
      </c>
      <c r="R1780">
        <f t="shared" si="184"/>
        <v>110.75</v>
      </c>
      <c r="S1780" s="20">
        <f t="shared" si="179"/>
        <v>42499.629849537043</v>
      </c>
      <c r="T1780" s="20">
        <f t="shared" si="180"/>
        <v>42522.904166666667</v>
      </c>
      <c r="U1780">
        <f t="shared" si="181"/>
        <v>2016</v>
      </c>
    </row>
    <row r="1781" spans="1:21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21" t="s">
        <v>8320</v>
      </c>
      <c r="P1781" t="s">
        <v>8321</v>
      </c>
      <c r="Q1781">
        <f t="shared" si="178"/>
        <v>100</v>
      </c>
      <c r="R1781">
        <f t="shared" si="184"/>
        <v>110.5</v>
      </c>
      <c r="S1781" s="20">
        <f t="shared" si="179"/>
        <v>41808.649583333332</v>
      </c>
      <c r="T1781" s="20">
        <f t="shared" si="180"/>
        <v>41868.649583333332</v>
      </c>
      <c r="U1781">
        <f t="shared" si="181"/>
        <v>2014</v>
      </c>
    </row>
    <row r="1782" spans="1:21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21" t="s">
        <v>8320</v>
      </c>
      <c r="P1782" t="s">
        <v>8321</v>
      </c>
      <c r="Q1782">
        <f t="shared" si="178"/>
        <v>126</v>
      </c>
      <c r="R1782">
        <f t="shared" si="184"/>
        <v>147.33000000000001</v>
      </c>
      <c r="S1782" s="20">
        <f t="shared" si="179"/>
        <v>42489.619525462964</v>
      </c>
      <c r="T1782" s="20">
        <f t="shared" si="180"/>
        <v>42500.470138888893</v>
      </c>
      <c r="U1782">
        <f t="shared" si="181"/>
        <v>2016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21" t="s">
        <v>8328</v>
      </c>
      <c r="P1783" t="s">
        <v>8349</v>
      </c>
      <c r="Q1783">
        <f t="shared" si="178"/>
        <v>110</v>
      </c>
      <c r="R1783">
        <f t="shared" si="184"/>
        <v>26.55</v>
      </c>
      <c r="S1783" s="20">
        <f t="shared" si="179"/>
        <v>41833.450266203705</v>
      </c>
      <c r="T1783" s="20">
        <f t="shared" si="180"/>
        <v>41865.757638888892</v>
      </c>
      <c r="U1783">
        <f t="shared" si="181"/>
        <v>2014</v>
      </c>
    </row>
    <row r="1784" spans="1:21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21" t="s">
        <v>8320</v>
      </c>
      <c r="P1784" t="s">
        <v>8321</v>
      </c>
      <c r="Q1784">
        <f t="shared" si="178"/>
        <v>110</v>
      </c>
      <c r="R1784">
        <f t="shared" si="184"/>
        <v>73.400000000000006</v>
      </c>
      <c r="S1784" s="20">
        <f t="shared" si="179"/>
        <v>41786.761354166665</v>
      </c>
      <c r="T1784" s="20">
        <f t="shared" si="180"/>
        <v>41821.207638888889</v>
      </c>
      <c r="U1784">
        <f t="shared" si="181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21" t="s">
        <v>8313</v>
      </c>
      <c r="P1785" t="s">
        <v>8317</v>
      </c>
      <c r="Q1785">
        <f t="shared" si="178"/>
        <v>6</v>
      </c>
      <c r="R1785">
        <f t="shared" si="184"/>
        <v>220</v>
      </c>
      <c r="S1785" s="20">
        <f t="shared" si="179"/>
        <v>42570.91133101852</v>
      </c>
      <c r="T1785" s="20">
        <f t="shared" si="180"/>
        <v>42600.91133101852</v>
      </c>
      <c r="U1785">
        <f t="shared" si="181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21" t="s">
        <v>8325</v>
      </c>
      <c r="P1786" t="s">
        <v>8345</v>
      </c>
      <c r="Q1786">
        <f t="shared" si="178"/>
        <v>137</v>
      </c>
      <c r="R1786">
        <f t="shared" si="184"/>
        <v>30.96</v>
      </c>
      <c r="S1786" s="20">
        <f t="shared" si="179"/>
        <v>41754.745243055557</v>
      </c>
      <c r="T1786" s="20">
        <f t="shared" si="180"/>
        <v>41769.165972222225</v>
      </c>
      <c r="U1786">
        <f t="shared" si="181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21" t="s">
        <v>8328</v>
      </c>
      <c r="P1787" t="s">
        <v>8350</v>
      </c>
      <c r="Q1787">
        <f t="shared" si="178"/>
        <v>34</v>
      </c>
      <c r="R1787">
        <f t="shared" si="184"/>
        <v>137.25</v>
      </c>
      <c r="S1787" s="20">
        <f t="shared" si="179"/>
        <v>41788.919722222221</v>
      </c>
      <c r="T1787" s="20">
        <f t="shared" si="180"/>
        <v>41817.919722222221</v>
      </c>
      <c r="U1787">
        <f t="shared" si="181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21" t="s">
        <v>8313</v>
      </c>
      <c r="P1788" t="s">
        <v>8315</v>
      </c>
      <c r="Q1788">
        <f t="shared" si="178"/>
        <v>220</v>
      </c>
      <c r="R1788">
        <f>ROUND(E1788/L1788,2)</f>
        <v>46.7</v>
      </c>
      <c r="S1788" s="20">
        <f t="shared" si="179"/>
        <v>40570.025810185187</v>
      </c>
      <c r="T1788" s="20">
        <f t="shared" si="180"/>
        <v>40600.025810185187</v>
      </c>
      <c r="U1788">
        <f t="shared" si="181"/>
        <v>2011</v>
      </c>
    </row>
    <row r="1789" spans="1:21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21" t="s">
        <v>8320</v>
      </c>
      <c r="P1789" t="s">
        <v>8321</v>
      </c>
      <c r="Q1789">
        <f t="shared" si="178"/>
        <v>110</v>
      </c>
      <c r="R1789">
        <f t="shared" ref="R1789:R1798" si="185">IFERROR(ROUND(E1789/L1789,2),0)</f>
        <v>52.21</v>
      </c>
      <c r="S1789" s="20">
        <f t="shared" si="179"/>
        <v>42380.581180555557</v>
      </c>
      <c r="T1789" s="20">
        <f t="shared" si="180"/>
        <v>42405.916666666672</v>
      </c>
      <c r="U1789">
        <f t="shared" si="181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21" t="s">
        <v>8328</v>
      </c>
      <c r="P1790" t="s">
        <v>8333</v>
      </c>
      <c r="Q1790">
        <f t="shared" si="178"/>
        <v>110</v>
      </c>
      <c r="R1790">
        <f t="shared" si="185"/>
        <v>43.82</v>
      </c>
      <c r="S1790" s="20">
        <f t="shared" si="179"/>
        <v>42241.85974537037</v>
      </c>
      <c r="T1790" s="20">
        <f t="shared" si="180"/>
        <v>42271.85974537037</v>
      </c>
      <c r="U1790">
        <f t="shared" si="181"/>
        <v>2015</v>
      </c>
    </row>
    <row r="1791" spans="1:21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21" t="s">
        <v>8320</v>
      </c>
      <c r="P1791" t="s">
        <v>8321</v>
      </c>
      <c r="Q1791">
        <f t="shared" si="178"/>
        <v>110</v>
      </c>
      <c r="R1791">
        <f t="shared" si="185"/>
        <v>199.18</v>
      </c>
      <c r="S1791" s="20">
        <f t="shared" si="179"/>
        <v>42109.751250000001</v>
      </c>
      <c r="T1791" s="20">
        <f t="shared" si="180"/>
        <v>42156.165972222225</v>
      </c>
      <c r="U1791">
        <f t="shared" si="181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21" t="s">
        <v>8341</v>
      </c>
      <c r="P1792" t="s">
        <v>8342</v>
      </c>
      <c r="Q1792">
        <f t="shared" si="178"/>
        <v>14</v>
      </c>
      <c r="R1792">
        <f t="shared" si="185"/>
        <v>58.97</v>
      </c>
      <c r="S1792" s="20">
        <f t="shared" si="179"/>
        <v>42344.32677083333</v>
      </c>
      <c r="T1792" s="20">
        <f t="shared" si="180"/>
        <v>42404.32677083333</v>
      </c>
      <c r="U1792">
        <f t="shared" si="181"/>
        <v>2015</v>
      </c>
    </row>
    <row r="1793" spans="1:21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21" t="s">
        <v>8320</v>
      </c>
      <c r="P1793" t="s">
        <v>8321</v>
      </c>
      <c r="Q1793">
        <f t="shared" si="178"/>
        <v>115</v>
      </c>
      <c r="R1793">
        <f t="shared" si="185"/>
        <v>39.67</v>
      </c>
      <c r="S1793" s="20">
        <f t="shared" si="179"/>
        <v>41477.930914351848</v>
      </c>
      <c r="T1793" s="20">
        <f t="shared" si="180"/>
        <v>41504.625</v>
      </c>
      <c r="U1793">
        <f t="shared" si="181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21" t="s">
        <v>8328</v>
      </c>
      <c r="P1794" t="s">
        <v>8333</v>
      </c>
      <c r="Q1794">
        <f t="shared" ref="Q1794:Q1857" si="186">ROUND(E1794/D1794*100,0)</f>
        <v>145</v>
      </c>
      <c r="R1794">
        <f t="shared" si="185"/>
        <v>35.74</v>
      </c>
      <c r="S1794" s="20">
        <f t="shared" ref="S1794:S1857" si="187">(((J1794/60)/60)/24)+DATE(1970,1,1)</f>
        <v>42418.231747685189</v>
      </c>
      <c r="T1794" s="20">
        <f t="shared" ref="T1794:T1857" si="188">(((I1794/60)/60)/24)+DATE(1970,1,1)</f>
        <v>42448.190081018518</v>
      </c>
      <c r="U1794">
        <f t="shared" si="181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21" t="s">
        <v>8341</v>
      </c>
      <c r="P1795" t="s">
        <v>8342</v>
      </c>
      <c r="Q1795">
        <f t="shared" si="186"/>
        <v>109</v>
      </c>
      <c r="R1795">
        <f t="shared" si="185"/>
        <v>63.97</v>
      </c>
      <c r="S1795" s="20">
        <f t="shared" si="187"/>
        <v>42710.876967592587</v>
      </c>
      <c r="T1795" s="20">
        <f t="shared" si="188"/>
        <v>42742.875</v>
      </c>
      <c r="U1795">
        <f t="shared" ref="U1795:U1858" si="189">YEAR(S1795)</f>
        <v>2016</v>
      </c>
    </row>
    <row r="1796" spans="1:21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21" t="s">
        <v>8320</v>
      </c>
      <c r="P1796" t="s">
        <v>8321</v>
      </c>
      <c r="Q1796">
        <f t="shared" si="186"/>
        <v>109</v>
      </c>
      <c r="R1796">
        <f t="shared" si="185"/>
        <v>30.15</v>
      </c>
      <c r="S1796" s="20">
        <f t="shared" si="187"/>
        <v>41820.945613425924</v>
      </c>
      <c r="T1796" s="20">
        <f t="shared" si="188"/>
        <v>41850.945613425924</v>
      </c>
      <c r="U1796">
        <f t="shared" si="189"/>
        <v>2014</v>
      </c>
    </row>
    <row r="1797" spans="1:21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21" t="s">
        <v>8320</v>
      </c>
      <c r="P1797" t="s">
        <v>8321</v>
      </c>
      <c r="Q1797">
        <f t="shared" si="186"/>
        <v>144</v>
      </c>
      <c r="R1797">
        <f t="shared" si="185"/>
        <v>45.98</v>
      </c>
      <c r="S1797" s="20">
        <f t="shared" si="187"/>
        <v>42309.756620370375</v>
      </c>
      <c r="T1797" s="20">
        <f t="shared" si="188"/>
        <v>42330.916666666672</v>
      </c>
      <c r="U1797">
        <f t="shared" si="189"/>
        <v>2015</v>
      </c>
    </row>
    <row r="1798" spans="1:21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21" t="s">
        <v>8320</v>
      </c>
      <c r="P1798" t="s">
        <v>8321</v>
      </c>
      <c r="Q1798">
        <f t="shared" si="186"/>
        <v>108</v>
      </c>
      <c r="R1798">
        <f t="shared" si="185"/>
        <v>72</v>
      </c>
      <c r="S1798" s="20">
        <f t="shared" si="187"/>
        <v>42479.465833333335</v>
      </c>
      <c r="T1798" s="20">
        <f t="shared" si="188"/>
        <v>42500.465833333335</v>
      </c>
      <c r="U1798">
        <f t="shared" si="189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21" t="s">
        <v>8313</v>
      </c>
      <c r="P1799" t="s">
        <v>8314</v>
      </c>
      <c r="Q1799">
        <f t="shared" si="186"/>
        <v>108</v>
      </c>
      <c r="R1799">
        <f>ROUND(E1799/L1799,2)</f>
        <v>56.82</v>
      </c>
      <c r="S1799" s="20">
        <f t="shared" si="187"/>
        <v>42033.516898148147</v>
      </c>
      <c r="T1799" s="20">
        <f t="shared" si="188"/>
        <v>42064.5</v>
      </c>
      <c r="U1799">
        <f t="shared" si="189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21" t="s">
        <v>8341</v>
      </c>
      <c r="P1800" t="s">
        <v>8342</v>
      </c>
      <c r="Q1800">
        <f t="shared" si="186"/>
        <v>20</v>
      </c>
      <c r="R1800">
        <f t="shared" ref="R1800:R1814" si="190">IFERROR(ROUND(E1800/L1800,2),0)</f>
        <v>55.28</v>
      </c>
      <c r="S1800" s="20">
        <f t="shared" si="187"/>
        <v>41825.485868055555</v>
      </c>
      <c r="T1800" s="20">
        <f t="shared" si="188"/>
        <v>41854.485868055555</v>
      </c>
      <c r="U1800">
        <f t="shared" si="189"/>
        <v>2014</v>
      </c>
    </row>
    <row r="1801" spans="1:21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21" t="s">
        <v>8320</v>
      </c>
      <c r="P1801" t="s">
        <v>8321</v>
      </c>
      <c r="Q1801">
        <f t="shared" si="186"/>
        <v>108</v>
      </c>
      <c r="R1801">
        <f t="shared" si="190"/>
        <v>113.42</v>
      </c>
      <c r="S1801" s="20">
        <f t="shared" si="187"/>
        <v>42171.034861111111</v>
      </c>
      <c r="T1801" s="20">
        <f t="shared" si="188"/>
        <v>42195.291666666672</v>
      </c>
      <c r="U1801">
        <f t="shared" si="189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21" t="s">
        <v>8328</v>
      </c>
      <c r="P1802" t="s">
        <v>8332</v>
      </c>
      <c r="Q1802">
        <f t="shared" si="186"/>
        <v>108</v>
      </c>
      <c r="R1802">
        <f t="shared" si="190"/>
        <v>37.15</v>
      </c>
      <c r="S1802" s="20">
        <f t="shared" si="187"/>
        <v>41934.71056712963</v>
      </c>
      <c r="T1802" s="20">
        <f t="shared" si="188"/>
        <v>41955.752233796295</v>
      </c>
      <c r="U1802">
        <f t="shared" si="189"/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21" t="s">
        <v>8336</v>
      </c>
      <c r="P1803" t="s">
        <v>8337</v>
      </c>
      <c r="Q1803">
        <f t="shared" si="186"/>
        <v>18</v>
      </c>
      <c r="R1803">
        <f t="shared" si="190"/>
        <v>74.209999999999994</v>
      </c>
      <c r="S1803" s="20">
        <f t="shared" si="187"/>
        <v>41885.51798611111</v>
      </c>
      <c r="T1803" s="20">
        <f t="shared" si="188"/>
        <v>41916.145833333336</v>
      </c>
      <c r="U1803">
        <f t="shared" si="189"/>
        <v>2014</v>
      </c>
    </row>
    <row r="1804" spans="1:21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21" t="s">
        <v>8320</v>
      </c>
      <c r="P1804" t="s">
        <v>8321</v>
      </c>
      <c r="Q1804">
        <f t="shared" si="186"/>
        <v>108</v>
      </c>
      <c r="R1804">
        <f t="shared" si="190"/>
        <v>89.67</v>
      </c>
      <c r="S1804" s="20">
        <f t="shared" si="187"/>
        <v>42183.231006944443</v>
      </c>
      <c r="T1804" s="20">
        <f t="shared" si="188"/>
        <v>42228.231006944443</v>
      </c>
      <c r="U1804">
        <f t="shared" si="189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21" t="s">
        <v>8328</v>
      </c>
      <c r="P1805" t="s">
        <v>8329</v>
      </c>
      <c r="Q1805">
        <f t="shared" si="186"/>
        <v>134</v>
      </c>
      <c r="R1805">
        <f t="shared" si="190"/>
        <v>39.82</v>
      </c>
      <c r="S1805" s="20">
        <f t="shared" si="187"/>
        <v>40250.242106481484</v>
      </c>
      <c r="T1805" s="20">
        <f t="shared" si="188"/>
        <v>40286.290972222225</v>
      </c>
      <c r="U1805">
        <f t="shared" si="189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21" t="s">
        <v>8328</v>
      </c>
      <c r="P1806" t="s">
        <v>8357</v>
      </c>
      <c r="Q1806">
        <f t="shared" si="186"/>
        <v>107</v>
      </c>
      <c r="R1806">
        <f t="shared" si="190"/>
        <v>61.34</v>
      </c>
      <c r="S1806" s="20">
        <f t="shared" si="187"/>
        <v>41026.655011574076</v>
      </c>
      <c r="T1806" s="20">
        <f t="shared" si="188"/>
        <v>41057.655011574076</v>
      </c>
      <c r="U1806">
        <f t="shared" si="189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21" t="s">
        <v>8328</v>
      </c>
      <c r="P1807" t="s">
        <v>8329</v>
      </c>
      <c r="Q1807">
        <f t="shared" si="186"/>
        <v>107</v>
      </c>
      <c r="R1807">
        <f t="shared" si="190"/>
        <v>46.63</v>
      </c>
      <c r="S1807" s="20">
        <f t="shared" si="187"/>
        <v>40987.697638888887</v>
      </c>
      <c r="T1807" s="20">
        <f t="shared" si="188"/>
        <v>41017.697638888887</v>
      </c>
      <c r="U1807">
        <f t="shared" si="189"/>
        <v>2012</v>
      </c>
    </row>
    <row r="1808" spans="1:21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21" t="s">
        <v>8320</v>
      </c>
      <c r="P1808" t="s">
        <v>8321</v>
      </c>
      <c r="Q1808">
        <f t="shared" si="186"/>
        <v>107</v>
      </c>
      <c r="R1808">
        <f t="shared" si="190"/>
        <v>107.25</v>
      </c>
      <c r="S1808" s="20">
        <f t="shared" si="187"/>
        <v>42284.69694444444</v>
      </c>
      <c r="T1808" s="20">
        <f t="shared" si="188"/>
        <v>42301.165972222225</v>
      </c>
      <c r="U1808">
        <f t="shared" si="189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21" t="s">
        <v>8328</v>
      </c>
      <c r="P1809" t="s">
        <v>8332</v>
      </c>
      <c r="Q1809">
        <f t="shared" si="186"/>
        <v>107</v>
      </c>
      <c r="R1809">
        <f t="shared" si="190"/>
        <v>36.97</v>
      </c>
      <c r="S1809" s="20">
        <f t="shared" si="187"/>
        <v>41174.154178240737</v>
      </c>
      <c r="T1809" s="20">
        <f t="shared" si="188"/>
        <v>41210.208333333336</v>
      </c>
      <c r="U1809">
        <f t="shared" si="189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21" t="s">
        <v>8328</v>
      </c>
      <c r="P1810" t="s">
        <v>8349</v>
      </c>
      <c r="Q1810">
        <f t="shared" si="186"/>
        <v>143</v>
      </c>
      <c r="R1810">
        <f t="shared" si="190"/>
        <v>44.65</v>
      </c>
      <c r="S1810" s="20">
        <f t="shared" si="187"/>
        <v>40974.791898148149</v>
      </c>
      <c r="T1810" s="20">
        <f t="shared" si="188"/>
        <v>41004.750231481477</v>
      </c>
      <c r="U1810">
        <f t="shared" si="189"/>
        <v>2012</v>
      </c>
    </row>
    <row r="1811" spans="1:21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21" t="s">
        <v>8320</v>
      </c>
      <c r="P1811" t="s">
        <v>8321</v>
      </c>
      <c r="Q1811">
        <f t="shared" si="186"/>
        <v>107</v>
      </c>
      <c r="R1811">
        <f t="shared" si="190"/>
        <v>31.97</v>
      </c>
      <c r="S1811" s="20">
        <f t="shared" si="187"/>
        <v>41796.422326388885</v>
      </c>
      <c r="T1811" s="20">
        <f t="shared" si="188"/>
        <v>41826.422326388885</v>
      </c>
      <c r="U1811">
        <f t="shared" si="189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21" t="s">
        <v>8322</v>
      </c>
      <c r="P1812" t="s">
        <v>8324</v>
      </c>
      <c r="Q1812">
        <f t="shared" si="186"/>
        <v>107</v>
      </c>
      <c r="R1812">
        <f t="shared" si="190"/>
        <v>125.94</v>
      </c>
      <c r="S1812" s="20">
        <f t="shared" si="187"/>
        <v>42416.767928240741</v>
      </c>
      <c r="T1812" s="20">
        <f t="shared" si="188"/>
        <v>42446.726261574076</v>
      </c>
      <c r="U1812">
        <f t="shared" si="189"/>
        <v>2016</v>
      </c>
    </row>
    <row r="1813" spans="1:21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21" t="s">
        <v>8320</v>
      </c>
      <c r="P1813" t="s">
        <v>8321</v>
      </c>
      <c r="Q1813">
        <f t="shared" si="186"/>
        <v>102</v>
      </c>
      <c r="R1813">
        <f t="shared" si="190"/>
        <v>164.62</v>
      </c>
      <c r="S1813" s="20">
        <f t="shared" si="187"/>
        <v>42411.942291666666</v>
      </c>
      <c r="T1813" s="20">
        <f t="shared" si="188"/>
        <v>42434.041666666672</v>
      </c>
      <c r="U1813">
        <f t="shared" si="189"/>
        <v>2016</v>
      </c>
    </row>
    <row r="1814" spans="1:21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21" t="s">
        <v>8320</v>
      </c>
      <c r="P1814" t="s">
        <v>8321</v>
      </c>
      <c r="Q1814">
        <f t="shared" si="186"/>
        <v>143</v>
      </c>
      <c r="R1814">
        <f t="shared" si="190"/>
        <v>164.62</v>
      </c>
      <c r="S1814" s="20">
        <f t="shared" si="187"/>
        <v>42171.317442129628</v>
      </c>
      <c r="T1814" s="20">
        <f t="shared" si="188"/>
        <v>42195.875</v>
      </c>
      <c r="U1814">
        <f t="shared" si="189"/>
        <v>2015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21" t="s">
        <v>8313</v>
      </c>
      <c r="P1815" t="s">
        <v>8314</v>
      </c>
      <c r="Q1815">
        <f t="shared" si="186"/>
        <v>107</v>
      </c>
      <c r="R1815">
        <f>ROUND(E1815/L1815,2)</f>
        <v>21.76</v>
      </c>
      <c r="S1815" s="20">
        <f t="shared" si="187"/>
        <v>42256.391875000001</v>
      </c>
      <c r="T1815" s="20">
        <f t="shared" si="188"/>
        <v>42274.843055555553</v>
      </c>
      <c r="U1815">
        <f t="shared" si="189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21" t="s">
        <v>8328</v>
      </c>
      <c r="P1816" t="s">
        <v>8332</v>
      </c>
      <c r="Q1816">
        <f t="shared" si="186"/>
        <v>107</v>
      </c>
      <c r="R1816">
        <f t="shared" ref="R1816:R1841" si="191">IFERROR(ROUND(E1816/L1816,2),0)</f>
        <v>48.45</v>
      </c>
      <c r="S1816" s="20">
        <f t="shared" si="187"/>
        <v>41299.793356481481</v>
      </c>
      <c r="T1816" s="20">
        <f t="shared" si="188"/>
        <v>41344.751689814817</v>
      </c>
      <c r="U1816">
        <f t="shared" si="189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21" t="s">
        <v>8313</v>
      </c>
      <c r="P1817" t="s">
        <v>8317</v>
      </c>
      <c r="Q1817">
        <f t="shared" si="186"/>
        <v>15</v>
      </c>
      <c r="R1817">
        <f t="shared" si="191"/>
        <v>163.85</v>
      </c>
      <c r="S1817" s="20">
        <f t="shared" si="187"/>
        <v>41978.197199074071</v>
      </c>
      <c r="T1817" s="20">
        <f t="shared" si="188"/>
        <v>42008.197199074071</v>
      </c>
      <c r="U1817">
        <f t="shared" si="189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21" t="s">
        <v>8328</v>
      </c>
      <c r="P1818" t="s">
        <v>8332</v>
      </c>
      <c r="Q1818">
        <f t="shared" si="186"/>
        <v>107</v>
      </c>
      <c r="R1818">
        <f t="shared" si="191"/>
        <v>54.62</v>
      </c>
      <c r="S1818" s="20">
        <f t="shared" si="187"/>
        <v>40703.197048611109</v>
      </c>
      <c r="T1818" s="20">
        <f t="shared" si="188"/>
        <v>40770.041666666664</v>
      </c>
      <c r="U1818">
        <f t="shared" si="189"/>
        <v>2011</v>
      </c>
    </row>
    <row r="1819" spans="1:21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21" t="s">
        <v>8320</v>
      </c>
      <c r="P1819" t="s">
        <v>8321</v>
      </c>
      <c r="Q1819">
        <f t="shared" si="186"/>
        <v>16</v>
      </c>
      <c r="R1819">
        <f t="shared" si="191"/>
        <v>49.51</v>
      </c>
      <c r="S1819" s="20">
        <f t="shared" si="187"/>
        <v>42265.817002314812</v>
      </c>
      <c r="T1819" s="20">
        <f t="shared" si="188"/>
        <v>42295.817002314812</v>
      </c>
      <c r="U1819">
        <f t="shared" si="189"/>
        <v>2015</v>
      </c>
    </row>
    <row r="1820" spans="1:21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21" t="s">
        <v>8320</v>
      </c>
      <c r="P1820" t="s">
        <v>8321</v>
      </c>
      <c r="Q1820">
        <f t="shared" si="186"/>
        <v>106</v>
      </c>
      <c r="R1820">
        <f t="shared" si="191"/>
        <v>51.85</v>
      </c>
      <c r="S1820" s="20">
        <f t="shared" si="187"/>
        <v>42758.559629629628</v>
      </c>
      <c r="T1820" s="20">
        <f t="shared" si="188"/>
        <v>42788.559629629628</v>
      </c>
      <c r="U1820">
        <f t="shared" si="189"/>
        <v>2017</v>
      </c>
    </row>
    <row r="1821" spans="1:21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21" t="s">
        <v>8320</v>
      </c>
      <c r="P1821" t="s">
        <v>8321</v>
      </c>
      <c r="Q1821">
        <f t="shared" si="186"/>
        <v>101</v>
      </c>
      <c r="R1821">
        <f t="shared" si="191"/>
        <v>78.52</v>
      </c>
      <c r="S1821" s="20">
        <f t="shared" si="187"/>
        <v>42497.275706018518</v>
      </c>
      <c r="T1821" s="20">
        <f t="shared" si="188"/>
        <v>42535.904861111107</v>
      </c>
      <c r="U1821">
        <f t="shared" si="189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21" t="s">
        <v>8341</v>
      </c>
      <c r="P1822" t="s">
        <v>8346</v>
      </c>
      <c r="Q1822">
        <f t="shared" si="186"/>
        <v>49</v>
      </c>
      <c r="R1822">
        <f t="shared" si="191"/>
        <v>132.19</v>
      </c>
      <c r="S1822" s="20">
        <f t="shared" si="187"/>
        <v>41892.688750000001</v>
      </c>
      <c r="T1822" s="20">
        <f t="shared" si="188"/>
        <v>41913.165972222225</v>
      </c>
      <c r="U1822">
        <f t="shared" si="189"/>
        <v>2014</v>
      </c>
    </row>
    <row r="1823" spans="1:21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21" t="s">
        <v>8320</v>
      </c>
      <c r="P1823" t="s">
        <v>8321</v>
      </c>
      <c r="Q1823">
        <f t="shared" si="186"/>
        <v>7</v>
      </c>
      <c r="R1823">
        <f t="shared" si="191"/>
        <v>75.459999999999994</v>
      </c>
      <c r="S1823" s="20">
        <f t="shared" si="187"/>
        <v>42136.767175925925</v>
      </c>
      <c r="T1823" s="20">
        <f t="shared" si="188"/>
        <v>42166.767175925925</v>
      </c>
      <c r="U1823">
        <f t="shared" si="189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21" t="s">
        <v>8336</v>
      </c>
      <c r="P1824" t="s">
        <v>8337</v>
      </c>
      <c r="Q1824">
        <f t="shared" si="186"/>
        <v>2</v>
      </c>
      <c r="R1824">
        <f t="shared" si="191"/>
        <v>21.34</v>
      </c>
      <c r="S1824" s="20">
        <f t="shared" si="187"/>
        <v>41643.487175925926</v>
      </c>
      <c r="T1824" s="20">
        <f t="shared" si="188"/>
        <v>41673.487175925926</v>
      </c>
      <c r="U1824">
        <f t="shared" si="189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21" t="s">
        <v>8328</v>
      </c>
      <c r="P1825" t="s">
        <v>8329</v>
      </c>
      <c r="Q1825">
        <f t="shared" si="186"/>
        <v>211</v>
      </c>
      <c r="R1825">
        <f t="shared" si="191"/>
        <v>95.93</v>
      </c>
      <c r="S1825" s="20">
        <f t="shared" si="187"/>
        <v>41320.717465277776</v>
      </c>
      <c r="T1825" s="20">
        <f t="shared" si="188"/>
        <v>41344.166666666664</v>
      </c>
      <c r="U1825">
        <f t="shared" si="189"/>
        <v>2013</v>
      </c>
    </row>
    <row r="1826" spans="1:21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21" t="s">
        <v>8320</v>
      </c>
      <c r="P1826" t="s">
        <v>8321</v>
      </c>
      <c r="Q1826">
        <f t="shared" si="186"/>
        <v>106</v>
      </c>
      <c r="R1826">
        <f t="shared" si="191"/>
        <v>60.29</v>
      </c>
      <c r="S1826" s="20">
        <f t="shared" si="187"/>
        <v>42132.036168981482</v>
      </c>
      <c r="T1826" s="20">
        <f t="shared" si="188"/>
        <v>42186.290972222225</v>
      </c>
      <c r="U1826">
        <f t="shared" si="189"/>
        <v>2015</v>
      </c>
    </row>
    <row r="1827" spans="1:21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21" t="s">
        <v>8320</v>
      </c>
      <c r="P1827" t="s">
        <v>8321</v>
      </c>
      <c r="Q1827">
        <f t="shared" si="186"/>
        <v>105</v>
      </c>
      <c r="R1827">
        <f t="shared" si="191"/>
        <v>123.94</v>
      </c>
      <c r="S1827" s="20">
        <f t="shared" si="187"/>
        <v>42694.110185185185</v>
      </c>
      <c r="T1827" s="20">
        <f t="shared" si="188"/>
        <v>42709.041666666672</v>
      </c>
      <c r="U1827">
        <f t="shared" si="189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21" t="s">
        <v>8320</v>
      </c>
      <c r="P1828" t="s">
        <v>8360</v>
      </c>
      <c r="Q1828">
        <f t="shared" si="186"/>
        <v>0</v>
      </c>
      <c r="R1828">
        <f t="shared" si="191"/>
        <v>420.6</v>
      </c>
      <c r="S1828" s="20">
        <f t="shared" si="187"/>
        <v>42237.181608796294</v>
      </c>
      <c r="T1828" s="20">
        <f t="shared" si="188"/>
        <v>42267.181608796294</v>
      </c>
      <c r="U1828">
        <f t="shared" si="189"/>
        <v>2015</v>
      </c>
    </row>
    <row r="1829" spans="1:21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21" t="s">
        <v>8320</v>
      </c>
      <c r="P1829" t="s">
        <v>8321</v>
      </c>
      <c r="Q1829">
        <f t="shared" si="186"/>
        <v>105</v>
      </c>
      <c r="R1829">
        <f t="shared" si="191"/>
        <v>28.41</v>
      </c>
      <c r="S1829" s="20">
        <f t="shared" si="187"/>
        <v>41897.536134259259</v>
      </c>
      <c r="T1829" s="20">
        <f t="shared" si="188"/>
        <v>41927.536134259259</v>
      </c>
      <c r="U1829">
        <f t="shared" si="189"/>
        <v>2014</v>
      </c>
    </row>
    <row r="1830" spans="1:21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21" t="s">
        <v>8320</v>
      </c>
      <c r="P1830" t="s">
        <v>8321</v>
      </c>
      <c r="Q1830">
        <f t="shared" si="186"/>
        <v>140</v>
      </c>
      <c r="R1830">
        <f t="shared" si="191"/>
        <v>61.82</v>
      </c>
      <c r="S1830" s="20">
        <f t="shared" si="187"/>
        <v>42058.904074074075</v>
      </c>
      <c r="T1830" s="20">
        <f t="shared" si="188"/>
        <v>42095.165972222225</v>
      </c>
      <c r="U1830">
        <f t="shared" si="189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21" t="s">
        <v>8328</v>
      </c>
      <c r="P1831" t="s">
        <v>8329</v>
      </c>
      <c r="Q1831">
        <f t="shared" si="186"/>
        <v>105</v>
      </c>
      <c r="R1831">
        <f t="shared" si="191"/>
        <v>42.02</v>
      </c>
      <c r="S1831" s="20">
        <f t="shared" si="187"/>
        <v>41443.83452546296</v>
      </c>
      <c r="T1831" s="20">
        <f t="shared" si="188"/>
        <v>41466.83452546296</v>
      </c>
      <c r="U1831">
        <f t="shared" si="189"/>
        <v>2013</v>
      </c>
    </row>
    <row r="1832" spans="1:21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21" t="s">
        <v>8322</v>
      </c>
      <c r="P1832" t="s">
        <v>8358</v>
      </c>
      <c r="Q1832">
        <f t="shared" si="186"/>
        <v>11</v>
      </c>
      <c r="R1832">
        <f t="shared" si="191"/>
        <v>91.3</v>
      </c>
      <c r="S1832" s="20">
        <f t="shared" si="187"/>
        <v>41921.842627314814</v>
      </c>
      <c r="T1832" s="20">
        <f t="shared" si="188"/>
        <v>41951.884293981479</v>
      </c>
      <c r="U1832">
        <f t="shared" si="189"/>
        <v>2014</v>
      </c>
    </row>
    <row r="1833" spans="1:21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21" t="s">
        <v>8328</v>
      </c>
      <c r="P1833" t="s">
        <v>8357</v>
      </c>
      <c r="Q1833">
        <f t="shared" si="186"/>
        <v>105</v>
      </c>
      <c r="R1833">
        <f t="shared" si="191"/>
        <v>150</v>
      </c>
      <c r="S1833" s="20">
        <f t="shared" si="187"/>
        <v>40127.700370370374</v>
      </c>
      <c r="T1833" s="20">
        <f t="shared" si="188"/>
        <v>40179.25</v>
      </c>
      <c r="U1833">
        <f t="shared" si="189"/>
        <v>2009</v>
      </c>
    </row>
    <row r="1834" spans="1:21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21" t="s">
        <v>8320</v>
      </c>
      <c r="P1834" t="s">
        <v>8321</v>
      </c>
      <c r="Q1834">
        <f t="shared" si="186"/>
        <v>105</v>
      </c>
      <c r="R1834">
        <f t="shared" si="191"/>
        <v>51.22</v>
      </c>
      <c r="S1834" s="20">
        <f t="shared" si="187"/>
        <v>41946.644745370373</v>
      </c>
      <c r="T1834" s="20">
        <f t="shared" si="188"/>
        <v>41976.644745370373</v>
      </c>
      <c r="U1834">
        <f t="shared" si="189"/>
        <v>2014</v>
      </c>
    </row>
    <row r="1835" spans="1:21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21" t="s">
        <v>8320</v>
      </c>
      <c r="P1835" t="s">
        <v>8321</v>
      </c>
      <c r="Q1835">
        <f t="shared" si="186"/>
        <v>300</v>
      </c>
      <c r="R1835">
        <f t="shared" si="191"/>
        <v>53.85</v>
      </c>
      <c r="S1835" s="20">
        <f t="shared" si="187"/>
        <v>41810.142199074071</v>
      </c>
      <c r="T1835" s="20">
        <f t="shared" si="188"/>
        <v>41824.142199074071</v>
      </c>
      <c r="U1835">
        <f t="shared" si="189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21" t="s">
        <v>8328</v>
      </c>
      <c r="P1836" t="s">
        <v>8332</v>
      </c>
      <c r="Q1836">
        <f t="shared" si="186"/>
        <v>107</v>
      </c>
      <c r="R1836">
        <f t="shared" si="191"/>
        <v>27.94</v>
      </c>
      <c r="S1836" s="20">
        <f t="shared" si="187"/>
        <v>41004.802465277775</v>
      </c>
      <c r="T1836" s="20">
        <f t="shared" si="188"/>
        <v>41034.802407407406</v>
      </c>
      <c r="U1836">
        <f t="shared" si="189"/>
        <v>2012</v>
      </c>
    </row>
    <row r="1837" spans="1:21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21" t="s">
        <v>8320</v>
      </c>
      <c r="P1837" t="s">
        <v>8321</v>
      </c>
      <c r="Q1837">
        <f t="shared" si="186"/>
        <v>105</v>
      </c>
      <c r="R1837">
        <f t="shared" si="191"/>
        <v>55.13</v>
      </c>
      <c r="S1837" s="20">
        <f t="shared" si="187"/>
        <v>41997.507905092592</v>
      </c>
      <c r="T1837" s="20">
        <f t="shared" si="188"/>
        <v>42027.507905092592</v>
      </c>
      <c r="U1837">
        <f t="shared" si="189"/>
        <v>2014</v>
      </c>
    </row>
    <row r="1838" spans="1:21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21" t="s">
        <v>8320</v>
      </c>
      <c r="P1838" t="s">
        <v>8321</v>
      </c>
      <c r="Q1838">
        <f t="shared" si="186"/>
        <v>105</v>
      </c>
      <c r="R1838">
        <f t="shared" si="191"/>
        <v>63.42</v>
      </c>
      <c r="S1838" s="20">
        <f t="shared" si="187"/>
        <v>42458.680925925932</v>
      </c>
      <c r="T1838" s="20">
        <f t="shared" si="188"/>
        <v>42488.680925925932</v>
      </c>
      <c r="U1838">
        <f t="shared" si="189"/>
        <v>2016</v>
      </c>
    </row>
    <row r="1839" spans="1:21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21" t="s">
        <v>8320</v>
      </c>
      <c r="P1839" t="s">
        <v>8321</v>
      </c>
      <c r="Q1839">
        <f t="shared" si="186"/>
        <v>104</v>
      </c>
      <c r="R1839">
        <f t="shared" si="191"/>
        <v>39.380000000000003</v>
      </c>
      <c r="S1839" s="20">
        <f t="shared" si="187"/>
        <v>41990.99863425926</v>
      </c>
      <c r="T1839" s="20">
        <f t="shared" si="188"/>
        <v>42020.99863425926</v>
      </c>
      <c r="U1839">
        <f t="shared" si="189"/>
        <v>2014</v>
      </c>
    </row>
    <row r="1840" spans="1:21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21" t="s">
        <v>8320</v>
      </c>
      <c r="P1840" t="s">
        <v>8321</v>
      </c>
      <c r="Q1840">
        <f t="shared" si="186"/>
        <v>116</v>
      </c>
      <c r="R1840">
        <f t="shared" si="191"/>
        <v>59.6</v>
      </c>
      <c r="S1840" s="20">
        <f t="shared" si="187"/>
        <v>42056.65143518518</v>
      </c>
      <c r="T1840" s="20">
        <f t="shared" si="188"/>
        <v>42091.609768518523</v>
      </c>
      <c r="U1840">
        <f t="shared" si="189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21" t="s">
        <v>8325</v>
      </c>
      <c r="P1841" t="s">
        <v>8361</v>
      </c>
      <c r="Q1841">
        <f t="shared" si="186"/>
        <v>10</v>
      </c>
      <c r="R1841">
        <f t="shared" si="191"/>
        <v>63.1</v>
      </c>
      <c r="S1841" s="20">
        <f t="shared" si="187"/>
        <v>41686.705208333333</v>
      </c>
      <c r="T1841" s="20">
        <f t="shared" si="188"/>
        <v>41716.663541666669</v>
      </c>
      <c r="U1841">
        <f t="shared" si="189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21" t="s">
        <v>8313</v>
      </c>
      <c r="P1842" t="s">
        <v>8315</v>
      </c>
      <c r="Q1842">
        <f t="shared" si="186"/>
        <v>173</v>
      </c>
      <c r="R1842">
        <f>ROUND(E1842/L1842,2)</f>
        <v>86.67</v>
      </c>
      <c r="S1842" s="20">
        <f t="shared" si="187"/>
        <v>41433.01829861111</v>
      </c>
      <c r="T1842" s="20">
        <f t="shared" si="188"/>
        <v>41463.01829861111</v>
      </c>
      <c r="U1842">
        <f t="shared" si="189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21" t="s">
        <v>8328</v>
      </c>
      <c r="P1843" t="s">
        <v>8329</v>
      </c>
      <c r="Q1843">
        <f t="shared" si="186"/>
        <v>104</v>
      </c>
      <c r="R1843">
        <f t="shared" ref="R1843:R1876" si="192">IFERROR(ROUND(E1843/L1843,2),0)</f>
        <v>46.13</v>
      </c>
      <c r="S1843" s="20">
        <f t="shared" si="187"/>
        <v>41355.825497685182</v>
      </c>
      <c r="T1843" s="20">
        <f t="shared" si="188"/>
        <v>41386.875</v>
      </c>
      <c r="U1843">
        <f t="shared" si="189"/>
        <v>2013</v>
      </c>
    </row>
    <row r="1844" spans="1:21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21" t="s">
        <v>8320</v>
      </c>
      <c r="P1844" t="s">
        <v>8321</v>
      </c>
      <c r="Q1844">
        <f t="shared" si="186"/>
        <v>115</v>
      </c>
      <c r="R1844">
        <f t="shared" si="192"/>
        <v>53.23</v>
      </c>
      <c r="S1844" s="20">
        <f t="shared" si="187"/>
        <v>42128.736608796295</v>
      </c>
      <c r="T1844" s="20">
        <f t="shared" si="188"/>
        <v>42141.125</v>
      </c>
      <c r="U1844">
        <f t="shared" si="189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21" t="s">
        <v>8325</v>
      </c>
      <c r="P1845" t="s">
        <v>8326</v>
      </c>
      <c r="Q1845">
        <f t="shared" si="186"/>
        <v>104</v>
      </c>
      <c r="R1845">
        <f t="shared" si="192"/>
        <v>42.35</v>
      </c>
      <c r="S1845" s="20">
        <f t="shared" si="187"/>
        <v>41249.749085648145</v>
      </c>
      <c r="T1845" s="20">
        <f t="shared" si="188"/>
        <v>41279.749085648145</v>
      </c>
      <c r="U1845">
        <f t="shared" si="189"/>
        <v>2012</v>
      </c>
    </row>
    <row r="1846" spans="1:21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21" t="s">
        <v>8320</v>
      </c>
      <c r="P1846" t="s">
        <v>8321</v>
      </c>
      <c r="Q1846">
        <f t="shared" si="186"/>
        <v>104</v>
      </c>
      <c r="R1846">
        <f t="shared" si="192"/>
        <v>54.55</v>
      </c>
      <c r="S1846" s="20">
        <f t="shared" si="187"/>
        <v>42225.513888888891</v>
      </c>
      <c r="T1846" s="20">
        <f t="shared" si="188"/>
        <v>42242.958333333328</v>
      </c>
      <c r="U1846">
        <f t="shared" si="189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21" t="s">
        <v>8339</v>
      </c>
      <c r="P1847" t="s">
        <v>8340</v>
      </c>
      <c r="Q1847">
        <f t="shared" si="186"/>
        <v>21</v>
      </c>
      <c r="R1847">
        <f t="shared" si="192"/>
        <v>82.82</v>
      </c>
      <c r="S1847" s="20">
        <f t="shared" si="187"/>
        <v>41792.214467592588</v>
      </c>
      <c r="T1847" s="20">
        <f t="shared" si="188"/>
        <v>41826.214467592588</v>
      </c>
      <c r="U1847">
        <f t="shared" si="189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21" t="s">
        <v>8313</v>
      </c>
      <c r="P1848" t="s">
        <v>8316</v>
      </c>
      <c r="Q1848">
        <f t="shared" si="186"/>
        <v>28</v>
      </c>
      <c r="R1848">
        <f t="shared" si="192"/>
        <v>55.95</v>
      </c>
      <c r="S1848" s="20">
        <f t="shared" si="187"/>
        <v>42047.762407407412</v>
      </c>
      <c r="T1848" s="20">
        <f t="shared" si="188"/>
        <v>42107.72074074074</v>
      </c>
      <c r="U1848">
        <f t="shared" si="189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21" t="s">
        <v>8320</v>
      </c>
      <c r="P1849" t="s">
        <v>8362</v>
      </c>
      <c r="Q1849">
        <f t="shared" si="186"/>
        <v>59</v>
      </c>
      <c r="R1849">
        <f t="shared" si="192"/>
        <v>53.08</v>
      </c>
      <c r="S1849" s="20">
        <f t="shared" si="187"/>
        <v>42017.594236111108</v>
      </c>
      <c r="T1849" s="20">
        <f t="shared" si="188"/>
        <v>42047.594236111108</v>
      </c>
      <c r="U1849">
        <f t="shared" si="189"/>
        <v>2015</v>
      </c>
    </row>
    <row r="1850" spans="1:21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21" t="s">
        <v>8328</v>
      </c>
      <c r="P1850" t="s">
        <v>8332</v>
      </c>
      <c r="Q1850">
        <f t="shared" si="186"/>
        <v>103</v>
      </c>
      <c r="R1850">
        <f t="shared" si="192"/>
        <v>50.37</v>
      </c>
      <c r="S1850" s="20">
        <f t="shared" si="187"/>
        <v>40793.998599537037</v>
      </c>
      <c r="T1850" s="20">
        <f t="shared" si="188"/>
        <v>40828.998599537037</v>
      </c>
      <c r="U1850">
        <f t="shared" si="189"/>
        <v>2011</v>
      </c>
    </row>
    <row r="1851" spans="1:21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21" t="s">
        <v>8313</v>
      </c>
      <c r="P1851" t="s">
        <v>8318</v>
      </c>
      <c r="Q1851">
        <f t="shared" si="186"/>
        <v>207</v>
      </c>
      <c r="R1851">
        <f t="shared" si="192"/>
        <v>43.02</v>
      </c>
      <c r="S1851" s="20">
        <f t="shared" si="187"/>
        <v>41755.117581018516</v>
      </c>
      <c r="T1851" s="20">
        <f t="shared" si="188"/>
        <v>41778.117581018516</v>
      </c>
      <c r="U1851">
        <f t="shared" si="189"/>
        <v>2014</v>
      </c>
    </row>
    <row r="1852" spans="1:21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21" t="s">
        <v>8320</v>
      </c>
      <c r="P1852" t="s">
        <v>8321</v>
      </c>
      <c r="Q1852">
        <f t="shared" si="186"/>
        <v>103</v>
      </c>
      <c r="R1852">
        <f t="shared" si="192"/>
        <v>44.85</v>
      </c>
      <c r="S1852" s="20">
        <f t="shared" si="187"/>
        <v>42248.640162037031</v>
      </c>
      <c r="T1852" s="20">
        <f t="shared" si="188"/>
        <v>42279.75</v>
      </c>
      <c r="U1852">
        <f t="shared" si="189"/>
        <v>2015</v>
      </c>
    </row>
    <row r="1853" spans="1:21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21" t="s">
        <v>8320</v>
      </c>
      <c r="P1853" t="s">
        <v>8321</v>
      </c>
      <c r="Q1853">
        <f t="shared" si="186"/>
        <v>103</v>
      </c>
      <c r="R1853">
        <f t="shared" si="192"/>
        <v>68.67</v>
      </c>
      <c r="S1853" s="20">
        <f t="shared" si="187"/>
        <v>42121.756921296299</v>
      </c>
      <c r="T1853" s="20">
        <f t="shared" si="188"/>
        <v>42156.208333333328</v>
      </c>
      <c r="U1853">
        <f t="shared" si="189"/>
        <v>2015</v>
      </c>
    </row>
    <row r="1854" spans="1:21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21" t="s">
        <v>8320</v>
      </c>
      <c r="P1854" t="s">
        <v>8321</v>
      </c>
      <c r="Q1854">
        <f t="shared" si="186"/>
        <v>103</v>
      </c>
      <c r="R1854">
        <f t="shared" si="192"/>
        <v>57.22</v>
      </c>
      <c r="S1854" s="20">
        <f t="shared" si="187"/>
        <v>42200.625833333332</v>
      </c>
      <c r="T1854" s="20">
        <f t="shared" si="188"/>
        <v>42225.666666666672</v>
      </c>
      <c r="U1854">
        <f t="shared" si="189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21" t="s">
        <v>8320</v>
      </c>
      <c r="P1855" t="s">
        <v>8362</v>
      </c>
      <c r="Q1855">
        <f t="shared" si="186"/>
        <v>53</v>
      </c>
      <c r="R1855">
        <f t="shared" si="192"/>
        <v>44.76</v>
      </c>
      <c r="S1855" s="20">
        <f t="shared" si="187"/>
        <v>42372.624166666668</v>
      </c>
      <c r="T1855" s="20">
        <f t="shared" si="188"/>
        <v>42402.624166666668</v>
      </c>
      <c r="U1855">
        <f t="shared" si="189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21" t="s">
        <v>8328</v>
      </c>
      <c r="P1856" t="s">
        <v>8329</v>
      </c>
      <c r="Q1856">
        <f t="shared" si="186"/>
        <v>137</v>
      </c>
      <c r="R1856">
        <f t="shared" si="192"/>
        <v>89.42</v>
      </c>
      <c r="S1856" s="20">
        <f t="shared" si="187"/>
        <v>40925.599664351852</v>
      </c>
      <c r="T1856" s="20">
        <f t="shared" si="188"/>
        <v>40979.207638888889</v>
      </c>
      <c r="U1856">
        <f t="shared" si="189"/>
        <v>2012</v>
      </c>
    </row>
    <row r="1857" spans="1:21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21" t="s">
        <v>8320</v>
      </c>
      <c r="P1857" t="s">
        <v>8321</v>
      </c>
      <c r="Q1857">
        <f t="shared" si="186"/>
        <v>103</v>
      </c>
      <c r="R1857">
        <f t="shared" si="192"/>
        <v>70.86</v>
      </c>
      <c r="S1857" s="20">
        <f t="shared" si="187"/>
        <v>42195.749745370369</v>
      </c>
      <c r="T1857" s="20">
        <f t="shared" si="188"/>
        <v>42206.125</v>
      </c>
      <c r="U1857">
        <f t="shared" si="189"/>
        <v>2015</v>
      </c>
    </row>
    <row r="1858" spans="1:21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21" t="s">
        <v>8320</v>
      </c>
      <c r="P1858" t="s">
        <v>8321</v>
      </c>
      <c r="Q1858">
        <f t="shared" ref="Q1858:Q1921" si="193">ROUND(E1858/D1858*100,0)</f>
        <v>103</v>
      </c>
      <c r="R1858">
        <f t="shared" si="192"/>
        <v>40.29</v>
      </c>
      <c r="S1858" s="20">
        <f t="shared" ref="S1858:S1921" si="194">(((J1858/60)/60)/24)+DATE(1970,1,1)</f>
        <v>42038.720451388886</v>
      </c>
      <c r="T1858" s="20">
        <f t="shared" ref="T1858:T1921" si="195">(((I1858/60)/60)/24)+DATE(1970,1,1)</f>
        <v>42063.708333333328</v>
      </c>
      <c r="U1858">
        <f t="shared" si="189"/>
        <v>2015</v>
      </c>
    </row>
    <row r="1859" spans="1:21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21" t="s">
        <v>8322</v>
      </c>
      <c r="P1859" t="s">
        <v>8358</v>
      </c>
      <c r="Q1859">
        <f t="shared" si="193"/>
        <v>2</v>
      </c>
      <c r="R1859">
        <f t="shared" si="192"/>
        <v>39.479999999999997</v>
      </c>
      <c r="S1859" s="20">
        <f t="shared" si="194"/>
        <v>42774.792071759264</v>
      </c>
      <c r="T1859" s="20">
        <f t="shared" si="195"/>
        <v>42804.792071759264</v>
      </c>
      <c r="U1859">
        <f t="shared" ref="U1859:U1922" si="196">YEAR(S1859)</f>
        <v>2017</v>
      </c>
    </row>
    <row r="1860" spans="1:21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21" t="s">
        <v>8328</v>
      </c>
      <c r="P1860" t="s">
        <v>8329</v>
      </c>
      <c r="Q1860">
        <f t="shared" si="193"/>
        <v>205</v>
      </c>
      <c r="R1860">
        <f t="shared" si="192"/>
        <v>45.62</v>
      </c>
      <c r="S1860" s="20">
        <f t="shared" si="194"/>
        <v>42614.722013888888</v>
      </c>
      <c r="T1860" s="20">
        <f t="shared" si="195"/>
        <v>42644.722013888888</v>
      </c>
      <c r="U1860">
        <f t="shared" si="196"/>
        <v>2016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21" t="s">
        <v>8328</v>
      </c>
      <c r="P1861" t="s">
        <v>8332</v>
      </c>
      <c r="Q1861">
        <f t="shared" si="193"/>
        <v>137</v>
      </c>
      <c r="R1861">
        <f t="shared" si="192"/>
        <v>54</v>
      </c>
      <c r="S1861" s="20">
        <f t="shared" si="194"/>
        <v>41074.221562500003</v>
      </c>
      <c r="T1861" s="20">
        <f t="shared" si="195"/>
        <v>41104.221562500003</v>
      </c>
      <c r="U1861">
        <f t="shared" si="196"/>
        <v>2012</v>
      </c>
    </row>
    <row r="1862" spans="1:21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21" t="s">
        <v>8320</v>
      </c>
      <c r="P1862" t="s">
        <v>8321</v>
      </c>
      <c r="Q1862">
        <f t="shared" si="193"/>
        <v>103</v>
      </c>
      <c r="R1862">
        <f t="shared" si="192"/>
        <v>34.75</v>
      </c>
      <c r="S1862" s="20">
        <f t="shared" si="194"/>
        <v>42711.545196759253</v>
      </c>
      <c r="T1862" s="20">
        <f t="shared" si="195"/>
        <v>42741.545196759253</v>
      </c>
      <c r="U1862">
        <f t="shared" si="196"/>
        <v>2016</v>
      </c>
    </row>
    <row r="1863" spans="1:21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21" t="s">
        <v>8320</v>
      </c>
      <c r="P1863" t="s">
        <v>8321</v>
      </c>
      <c r="Q1863">
        <f t="shared" si="193"/>
        <v>103</v>
      </c>
      <c r="R1863">
        <f t="shared" si="192"/>
        <v>102.5</v>
      </c>
      <c r="S1863" s="20">
        <f t="shared" si="194"/>
        <v>42550.701886574068</v>
      </c>
      <c r="T1863" s="20">
        <f t="shared" si="195"/>
        <v>42580.701886574068</v>
      </c>
      <c r="U1863">
        <f t="shared" si="196"/>
        <v>2016</v>
      </c>
    </row>
    <row r="1864" spans="1:21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21" t="s">
        <v>8320</v>
      </c>
      <c r="P1864" t="s">
        <v>8321</v>
      </c>
      <c r="Q1864">
        <f t="shared" si="193"/>
        <v>103</v>
      </c>
      <c r="R1864">
        <f t="shared" si="192"/>
        <v>73.209999999999994</v>
      </c>
      <c r="S1864" s="20">
        <f t="shared" si="194"/>
        <v>42591.899988425925</v>
      </c>
      <c r="T1864" s="20">
        <f t="shared" si="195"/>
        <v>42622.166666666672</v>
      </c>
      <c r="U1864">
        <f t="shared" si="196"/>
        <v>2016</v>
      </c>
    </row>
    <row r="1865" spans="1:21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21" t="s">
        <v>8320</v>
      </c>
      <c r="P1865" t="s">
        <v>8321</v>
      </c>
      <c r="Q1865">
        <f t="shared" si="193"/>
        <v>103</v>
      </c>
      <c r="R1865">
        <f t="shared" si="192"/>
        <v>66.13</v>
      </c>
      <c r="S1865" s="20">
        <f t="shared" si="194"/>
        <v>42120.531226851846</v>
      </c>
      <c r="T1865" s="20">
        <f t="shared" si="195"/>
        <v>42155.531226851846</v>
      </c>
      <c r="U1865">
        <f t="shared" si="196"/>
        <v>2015</v>
      </c>
    </row>
    <row r="1866" spans="1:21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21" t="s">
        <v>8320</v>
      </c>
      <c r="P1866" t="s">
        <v>8321</v>
      </c>
      <c r="Q1866">
        <f t="shared" si="193"/>
        <v>102</v>
      </c>
      <c r="R1866">
        <f t="shared" si="192"/>
        <v>52.49</v>
      </c>
      <c r="S1866" s="20">
        <f t="shared" si="194"/>
        <v>42503.559467592597</v>
      </c>
      <c r="T1866" s="20">
        <f t="shared" si="195"/>
        <v>42524.875</v>
      </c>
      <c r="U1866">
        <f t="shared" si="196"/>
        <v>2016</v>
      </c>
    </row>
    <row r="1867" spans="1:21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21" t="s">
        <v>8320</v>
      </c>
      <c r="P1867" t="s">
        <v>8321</v>
      </c>
      <c r="Q1867">
        <f t="shared" si="193"/>
        <v>102</v>
      </c>
      <c r="R1867">
        <f t="shared" si="192"/>
        <v>120.12</v>
      </c>
      <c r="S1867" s="20">
        <f t="shared" si="194"/>
        <v>42152.765717592592</v>
      </c>
      <c r="T1867" s="20">
        <f t="shared" si="195"/>
        <v>42188.765717592592</v>
      </c>
      <c r="U1867">
        <f t="shared" si="196"/>
        <v>2015</v>
      </c>
    </row>
    <row r="1868" spans="1:21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21" t="s">
        <v>8320</v>
      </c>
      <c r="P1868" t="s">
        <v>8321</v>
      </c>
      <c r="Q1868">
        <f t="shared" si="193"/>
        <v>102</v>
      </c>
      <c r="R1868">
        <f t="shared" si="192"/>
        <v>88.74</v>
      </c>
      <c r="S1868" s="20">
        <f t="shared" si="194"/>
        <v>41928.170497685183</v>
      </c>
      <c r="T1868" s="20">
        <f t="shared" si="195"/>
        <v>41949.249305555553</v>
      </c>
      <c r="U1868">
        <f t="shared" si="196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21" t="s">
        <v>8328</v>
      </c>
      <c r="P1869" t="s">
        <v>8329</v>
      </c>
      <c r="Q1869">
        <f t="shared" si="193"/>
        <v>204</v>
      </c>
      <c r="R1869">
        <f t="shared" si="192"/>
        <v>59.85</v>
      </c>
      <c r="S1869" s="20">
        <f t="shared" si="194"/>
        <v>41059.006805555553</v>
      </c>
      <c r="T1869" s="20">
        <f t="shared" si="195"/>
        <v>41097.165972222225</v>
      </c>
      <c r="U1869">
        <f t="shared" si="196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21" t="s">
        <v>8328</v>
      </c>
      <c r="P1870" t="s">
        <v>8329</v>
      </c>
      <c r="Q1870">
        <f t="shared" si="193"/>
        <v>102</v>
      </c>
      <c r="R1870">
        <f t="shared" si="192"/>
        <v>50.88</v>
      </c>
      <c r="S1870" s="20">
        <f t="shared" si="194"/>
        <v>41745.84542824074</v>
      </c>
      <c r="T1870" s="20">
        <f t="shared" si="195"/>
        <v>41779.207638888889</v>
      </c>
      <c r="U1870">
        <f t="shared" si="196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21" t="s">
        <v>8320</v>
      </c>
      <c r="P1871" t="s">
        <v>8362</v>
      </c>
      <c r="Q1871">
        <f t="shared" si="193"/>
        <v>102</v>
      </c>
      <c r="R1871">
        <f t="shared" si="192"/>
        <v>75.37</v>
      </c>
      <c r="S1871" s="20">
        <f t="shared" si="194"/>
        <v>42546.862233796302</v>
      </c>
      <c r="T1871" s="20">
        <f t="shared" si="195"/>
        <v>42575.958333333328</v>
      </c>
      <c r="U1871">
        <f t="shared" si="196"/>
        <v>2016</v>
      </c>
    </row>
    <row r="1872" spans="1:21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21" t="s">
        <v>8320</v>
      </c>
      <c r="P1872" t="s">
        <v>8321</v>
      </c>
      <c r="Q1872">
        <f t="shared" si="193"/>
        <v>102</v>
      </c>
      <c r="R1872">
        <f t="shared" si="192"/>
        <v>32.270000000000003</v>
      </c>
      <c r="S1872" s="20">
        <f t="shared" si="194"/>
        <v>42160.583043981482</v>
      </c>
      <c r="T1872" s="20">
        <f t="shared" si="195"/>
        <v>42175.583043981482</v>
      </c>
      <c r="U1872">
        <f t="shared" si="196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21" t="s">
        <v>8313</v>
      </c>
      <c r="P1873" t="s">
        <v>8318</v>
      </c>
      <c r="Q1873">
        <f t="shared" si="193"/>
        <v>102</v>
      </c>
      <c r="R1873">
        <f t="shared" si="192"/>
        <v>92.32</v>
      </c>
      <c r="S1873" s="20">
        <f t="shared" si="194"/>
        <v>40806.870949074073</v>
      </c>
      <c r="T1873" s="20">
        <f t="shared" si="195"/>
        <v>40866.912615740745</v>
      </c>
      <c r="U1873">
        <f t="shared" si="196"/>
        <v>2011</v>
      </c>
    </row>
    <row r="1874" spans="1:21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21" t="s">
        <v>8320</v>
      </c>
      <c r="P1874" t="s">
        <v>8321</v>
      </c>
      <c r="Q1874">
        <f t="shared" si="193"/>
        <v>14</v>
      </c>
      <c r="R1874">
        <f t="shared" si="192"/>
        <v>78.08</v>
      </c>
      <c r="S1874" s="20">
        <f t="shared" si="194"/>
        <v>42354.131643518514</v>
      </c>
      <c r="T1874" s="20">
        <f t="shared" si="195"/>
        <v>42384.131643518514</v>
      </c>
      <c r="U1874">
        <f t="shared" si="196"/>
        <v>2015</v>
      </c>
    </row>
    <row r="1875" spans="1:21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21" t="s">
        <v>8320</v>
      </c>
      <c r="P1875" t="s">
        <v>8321</v>
      </c>
      <c r="Q1875">
        <f t="shared" si="193"/>
        <v>102</v>
      </c>
      <c r="R1875">
        <f t="shared" si="192"/>
        <v>106.84</v>
      </c>
      <c r="S1875" s="20">
        <f t="shared" si="194"/>
        <v>42505.738032407404</v>
      </c>
      <c r="T1875" s="20">
        <f t="shared" si="195"/>
        <v>42525.738032407404</v>
      </c>
      <c r="U1875">
        <f t="shared" si="196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21" t="s">
        <v>8322</v>
      </c>
      <c r="P1876" t="s">
        <v>8324</v>
      </c>
      <c r="Q1876">
        <f t="shared" si="193"/>
        <v>1</v>
      </c>
      <c r="R1876">
        <f t="shared" si="192"/>
        <v>184.36</v>
      </c>
      <c r="S1876" s="20">
        <f t="shared" si="194"/>
        <v>42604.669675925921</v>
      </c>
      <c r="T1876" s="20">
        <f t="shared" si="195"/>
        <v>42664.669675925921</v>
      </c>
      <c r="U1876">
        <f t="shared" si="196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21" t="s">
        <v>8313</v>
      </c>
      <c r="P1877" t="s">
        <v>8314</v>
      </c>
      <c r="Q1877">
        <f t="shared" si="193"/>
        <v>101</v>
      </c>
      <c r="R1877">
        <f>ROUND(E1877/L1877,2)</f>
        <v>126.69</v>
      </c>
      <c r="S1877" s="20">
        <f t="shared" si="194"/>
        <v>41789.21398148148</v>
      </c>
      <c r="T1877" s="20">
        <f t="shared" si="195"/>
        <v>41809.166666666664</v>
      </c>
      <c r="U1877">
        <f t="shared" si="196"/>
        <v>2014</v>
      </c>
    </row>
    <row r="1878" spans="1:21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21" t="s">
        <v>8320</v>
      </c>
      <c r="P1878" t="s">
        <v>8321</v>
      </c>
      <c r="Q1878">
        <f t="shared" si="193"/>
        <v>101</v>
      </c>
      <c r="R1878">
        <f t="shared" ref="R1878:R1901" si="197">IFERROR(ROUND(E1878/L1878,2),0)</f>
        <v>72.39</v>
      </c>
      <c r="S1878" s="20">
        <f t="shared" si="194"/>
        <v>42037.598958333328</v>
      </c>
      <c r="T1878" s="20">
        <f t="shared" si="195"/>
        <v>42067.598958333328</v>
      </c>
      <c r="U1878">
        <f t="shared" si="196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21" t="s">
        <v>8328</v>
      </c>
      <c r="P1879" t="s">
        <v>8329</v>
      </c>
      <c r="Q1879">
        <f t="shared" si="193"/>
        <v>101</v>
      </c>
      <c r="R1879">
        <f t="shared" si="197"/>
        <v>38.94</v>
      </c>
      <c r="S1879" s="20">
        <f t="shared" si="194"/>
        <v>41638.342905092592</v>
      </c>
      <c r="T1879" s="20">
        <f t="shared" si="195"/>
        <v>41668.342905092592</v>
      </c>
      <c r="U1879">
        <f t="shared" si="196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21" t="s">
        <v>8328</v>
      </c>
      <c r="P1880" t="s">
        <v>8329</v>
      </c>
      <c r="Q1880">
        <f t="shared" si="193"/>
        <v>101</v>
      </c>
      <c r="R1880">
        <f t="shared" si="197"/>
        <v>53.29</v>
      </c>
      <c r="S1880" s="20">
        <f t="shared" si="194"/>
        <v>41817.854999999996</v>
      </c>
      <c r="T1880" s="20">
        <f t="shared" si="195"/>
        <v>41838.854999999996</v>
      </c>
      <c r="U1880">
        <f t="shared" si="196"/>
        <v>2014</v>
      </c>
    </row>
    <row r="1881" spans="1:21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21" t="s">
        <v>8320</v>
      </c>
      <c r="P1881" t="s">
        <v>8321</v>
      </c>
      <c r="Q1881">
        <f t="shared" si="193"/>
        <v>101</v>
      </c>
      <c r="R1881">
        <f t="shared" si="197"/>
        <v>53.29</v>
      </c>
      <c r="S1881" s="20">
        <f t="shared" si="194"/>
        <v>41800.526701388888</v>
      </c>
      <c r="T1881" s="20">
        <f t="shared" si="195"/>
        <v>41850.958333333336</v>
      </c>
      <c r="U1881">
        <f t="shared" si="196"/>
        <v>2014</v>
      </c>
    </row>
    <row r="1882" spans="1:21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21" t="s">
        <v>8320</v>
      </c>
      <c r="P1882" t="s">
        <v>8321</v>
      </c>
      <c r="Q1882">
        <f t="shared" si="193"/>
        <v>101</v>
      </c>
      <c r="R1882">
        <f t="shared" si="197"/>
        <v>63.28</v>
      </c>
      <c r="S1882" s="20">
        <f t="shared" si="194"/>
        <v>42155.142638888887</v>
      </c>
      <c r="T1882" s="20">
        <f t="shared" si="195"/>
        <v>42215.142638888887</v>
      </c>
      <c r="U1882">
        <f t="shared" si="196"/>
        <v>2015</v>
      </c>
    </row>
    <row r="1883" spans="1:21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21" t="s">
        <v>8325</v>
      </c>
      <c r="P1883" t="s">
        <v>8344</v>
      </c>
      <c r="Q1883">
        <f t="shared" si="193"/>
        <v>1</v>
      </c>
      <c r="R1883">
        <f t="shared" si="197"/>
        <v>673.33</v>
      </c>
      <c r="S1883" s="20">
        <f t="shared" si="194"/>
        <v>42198.765844907408</v>
      </c>
      <c r="T1883" s="20">
        <f t="shared" si="195"/>
        <v>42258.765844907408</v>
      </c>
      <c r="U1883">
        <f t="shared" si="196"/>
        <v>2015</v>
      </c>
    </row>
    <row r="1884" spans="1:21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21" t="s">
        <v>8320</v>
      </c>
      <c r="P1884" t="s">
        <v>8321</v>
      </c>
      <c r="Q1884">
        <f t="shared" si="193"/>
        <v>101</v>
      </c>
      <c r="R1884">
        <f t="shared" si="197"/>
        <v>65.16</v>
      </c>
      <c r="S1884" s="20">
        <f t="shared" si="194"/>
        <v>42712.23474537037</v>
      </c>
      <c r="T1884" s="20">
        <f t="shared" si="195"/>
        <v>42735.707638888889</v>
      </c>
      <c r="U1884">
        <f t="shared" si="196"/>
        <v>2016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21" t="s">
        <v>8328</v>
      </c>
      <c r="P1885" t="s">
        <v>8329</v>
      </c>
      <c r="Q1885">
        <f t="shared" si="193"/>
        <v>101</v>
      </c>
      <c r="R1885">
        <f t="shared" si="197"/>
        <v>53.16</v>
      </c>
      <c r="S1885" s="20">
        <f t="shared" si="194"/>
        <v>41657.923807870371</v>
      </c>
      <c r="T1885" s="20">
        <f t="shared" si="195"/>
        <v>41687.923807870371</v>
      </c>
      <c r="U1885">
        <f t="shared" si="196"/>
        <v>2014</v>
      </c>
    </row>
    <row r="1886" spans="1:21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21" t="s">
        <v>8320</v>
      </c>
      <c r="P1886" t="s">
        <v>8321</v>
      </c>
      <c r="Q1886">
        <f t="shared" si="193"/>
        <v>101</v>
      </c>
      <c r="R1886">
        <f t="shared" si="197"/>
        <v>96.19</v>
      </c>
      <c r="S1886" s="20">
        <f t="shared" si="194"/>
        <v>41822.417939814812</v>
      </c>
      <c r="T1886" s="20">
        <f t="shared" si="195"/>
        <v>41852.417939814812</v>
      </c>
      <c r="U1886">
        <f t="shared" si="196"/>
        <v>2014</v>
      </c>
    </row>
    <row r="1887" spans="1:21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21" t="s">
        <v>8320</v>
      </c>
      <c r="P1887" t="s">
        <v>8321</v>
      </c>
      <c r="Q1887">
        <f t="shared" si="193"/>
        <v>101</v>
      </c>
      <c r="R1887">
        <f t="shared" si="197"/>
        <v>51.79</v>
      </c>
      <c r="S1887" s="20">
        <f t="shared" si="194"/>
        <v>42541.501516203702</v>
      </c>
      <c r="T1887" s="20">
        <f t="shared" si="195"/>
        <v>42571.501516203702</v>
      </c>
      <c r="U1887">
        <f t="shared" si="196"/>
        <v>2016</v>
      </c>
    </row>
    <row r="1888" spans="1:21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21" t="s">
        <v>8320</v>
      </c>
      <c r="P1888" t="s">
        <v>8321</v>
      </c>
      <c r="Q1888">
        <f t="shared" si="193"/>
        <v>101</v>
      </c>
      <c r="R1888">
        <f t="shared" si="197"/>
        <v>36.07</v>
      </c>
      <c r="S1888" s="20">
        <f t="shared" si="194"/>
        <v>42128.627893518518</v>
      </c>
      <c r="T1888" s="20">
        <f t="shared" si="195"/>
        <v>42158.627893518518</v>
      </c>
      <c r="U1888">
        <f t="shared" si="196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21" t="s">
        <v>8328</v>
      </c>
      <c r="P1889" t="s">
        <v>8349</v>
      </c>
      <c r="Q1889">
        <f t="shared" si="193"/>
        <v>101</v>
      </c>
      <c r="R1889">
        <f t="shared" si="197"/>
        <v>100.75</v>
      </c>
      <c r="S1889" s="20">
        <f t="shared" si="194"/>
        <v>40625.900694444441</v>
      </c>
      <c r="T1889" s="20">
        <f t="shared" si="195"/>
        <v>40659.290972222225</v>
      </c>
      <c r="U1889">
        <f t="shared" si="196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21" t="s">
        <v>8328</v>
      </c>
      <c r="P1890" t="s">
        <v>8332</v>
      </c>
      <c r="Q1890">
        <f t="shared" si="193"/>
        <v>101</v>
      </c>
      <c r="R1890">
        <f t="shared" si="197"/>
        <v>91.59</v>
      </c>
      <c r="S1890" s="20">
        <f t="shared" si="194"/>
        <v>41107.130150462966</v>
      </c>
      <c r="T1890" s="20">
        <f t="shared" si="195"/>
        <v>41137.130150462966</v>
      </c>
      <c r="U1890">
        <f t="shared" si="196"/>
        <v>2012</v>
      </c>
    </row>
    <row r="1891" spans="1:21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21" t="s">
        <v>8320</v>
      </c>
      <c r="P1891" t="s">
        <v>8321</v>
      </c>
      <c r="Q1891">
        <f t="shared" si="193"/>
        <v>101</v>
      </c>
      <c r="R1891">
        <f t="shared" si="197"/>
        <v>95.95</v>
      </c>
      <c r="S1891" s="20">
        <f t="shared" si="194"/>
        <v>42227.824212962965</v>
      </c>
      <c r="T1891" s="20">
        <f t="shared" si="195"/>
        <v>42253.57430555555</v>
      </c>
      <c r="U1891">
        <f t="shared" si="196"/>
        <v>2015</v>
      </c>
    </row>
    <row r="1892" spans="1:21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21" t="s">
        <v>8320</v>
      </c>
      <c r="P1892" t="s">
        <v>8321</v>
      </c>
      <c r="Q1892">
        <f t="shared" si="193"/>
        <v>101</v>
      </c>
      <c r="R1892">
        <f t="shared" si="197"/>
        <v>61.06</v>
      </c>
      <c r="S1892" s="20">
        <f t="shared" si="194"/>
        <v>42632.348310185189</v>
      </c>
      <c r="T1892" s="20">
        <f t="shared" si="195"/>
        <v>42663.204861111109</v>
      </c>
      <c r="U1892">
        <f t="shared" si="196"/>
        <v>2016</v>
      </c>
    </row>
    <row r="1893" spans="1:21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21" t="s">
        <v>8320</v>
      </c>
      <c r="P1893" t="s">
        <v>8321</v>
      </c>
      <c r="Q1893">
        <f t="shared" si="193"/>
        <v>126</v>
      </c>
      <c r="R1893">
        <f t="shared" si="197"/>
        <v>55.97</v>
      </c>
      <c r="S1893" s="20">
        <f t="shared" si="194"/>
        <v>42592.066921296297</v>
      </c>
      <c r="T1893" s="20">
        <f t="shared" si="195"/>
        <v>42617.066921296297</v>
      </c>
      <c r="U1893">
        <f t="shared" si="196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21" t="s">
        <v>8328</v>
      </c>
      <c r="P1894" t="s">
        <v>8349</v>
      </c>
      <c r="Q1894">
        <f t="shared" si="193"/>
        <v>101</v>
      </c>
      <c r="R1894">
        <f t="shared" si="197"/>
        <v>26.15</v>
      </c>
      <c r="S1894" s="20">
        <f t="shared" si="194"/>
        <v>42553.54414351852</v>
      </c>
      <c r="T1894" s="20">
        <f t="shared" si="195"/>
        <v>42583.54414351852</v>
      </c>
      <c r="U1894">
        <f t="shared" si="196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21" t="s">
        <v>8328</v>
      </c>
      <c r="P1895" t="s">
        <v>8329</v>
      </c>
      <c r="Q1895">
        <f t="shared" si="193"/>
        <v>101</v>
      </c>
      <c r="R1895">
        <f t="shared" si="197"/>
        <v>62.81</v>
      </c>
      <c r="S1895" s="20">
        <f t="shared" si="194"/>
        <v>40658.189826388887</v>
      </c>
      <c r="T1895" s="20">
        <f t="shared" si="195"/>
        <v>40696.249305555553</v>
      </c>
      <c r="U1895">
        <f t="shared" si="196"/>
        <v>2011</v>
      </c>
    </row>
    <row r="1896" spans="1:21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21" t="s">
        <v>8320</v>
      </c>
      <c r="P1896" t="s">
        <v>8321</v>
      </c>
      <c r="Q1896">
        <f t="shared" si="193"/>
        <v>101</v>
      </c>
      <c r="R1896">
        <f t="shared" si="197"/>
        <v>60.91</v>
      </c>
      <c r="S1896" s="20">
        <f t="shared" si="194"/>
        <v>42191.363506944443</v>
      </c>
      <c r="T1896" s="20">
        <f t="shared" si="195"/>
        <v>42221.363506944443</v>
      </c>
      <c r="U1896">
        <f t="shared" si="196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21" t="s">
        <v>8328</v>
      </c>
      <c r="P1897" t="s">
        <v>8332</v>
      </c>
      <c r="Q1897">
        <f t="shared" si="193"/>
        <v>100</v>
      </c>
      <c r="R1897">
        <f t="shared" si="197"/>
        <v>52.82</v>
      </c>
      <c r="S1897" s="20">
        <f t="shared" si="194"/>
        <v>41759.670937499999</v>
      </c>
      <c r="T1897" s="20">
        <f t="shared" si="195"/>
        <v>41787.207638888889</v>
      </c>
      <c r="U1897">
        <f t="shared" si="196"/>
        <v>2014</v>
      </c>
    </row>
    <row r="1898" spans="1:21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21" t="s">
        <v>8339</v>
      </c>
      <c r="P1898" t="s">
        <v>8340</v>
      </c>
      <c r="Q1898">
        <f t="shared" si="193"/>
        <v>1</v>
      </c>
      <c r="R1898">
        <f t="shared" si="197"/>
        <v>501.25</v>
      </c>
      <c r="S1898" s="20">
        <f t="shared" si="194"/>
        <v>42734.879236111112</v>
      </c>
      <c r="T1898" s="20">
        <f t="shared" si="195"/>
        <v>42771.697222222225</v>
      </c>
      <c r="U1898">
        <f t="shared" si="196"/>
        <v>2016</v>
      </c>
    </row>
    <row r="1899" spans="1:21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21" t="s">
        <v>8325</v>
      </c>
      <c r="P1899" t="s">
        <v>8326</v>
      </c>
      <c r="Q1899">
        <f t="shared" si="193"/>
        <v>100</v>
      </c>
      <c r="R1899">
        <f t="shared" si="197"/>
        <v>45.57</v>
      </c>
      <c r="S1899" s="20">
        <f t="shared" si="194"/>
        <v>41831.846828703703</v>
      </c>
      <c r="T1899" s="20">
        <f t="shared" si="195"/>
        <v>41861.846828703703</v>
      </c>
      <c r="U1899">
        <f t="shared" si="196"/>
        <v>2014</v>
      </c>
    </row>
    <row r="1900" spans="1:21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21" t="s">
        <v>8320</v>
      </c>
      <c r="P1900" t="s">
        <v>8321</v>
      </c>
      <c r="Q1900">
        <f t="shared" si="193"/>
        <v>100</v>
      </c>
      <c r="R1900">
        <f t="shared" si="197"/>
        <v>66.83</v>
      </c>
      <c r="S1900" s="20">
        <f t="shared" si="194"/>
        <v>42179.854629629626</v>
      </c>
      <c r="T1900" s="20">
        <f t="shared" si="195"/>
        <v>42203.666666666672</v>
      </c>
      <c r="U1900">
        <f t="shared" si="196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21" t="s">
        <v>8320</v>
      </c>
      <c r="P1901" t="s">
        <v>8362</v>
      </c>
      <c r="Q1901">
        <f t="shared" si="193"/>
        <v>100</v>
      </c>
      <c r="R1901">
        <f t="shared" si="197"/>
        <v>143.21</v>
      </c>
      <c r="S1901" s="20">
        <f t="shared" si="194"/>
        <v>42075.942627314813</v>
      </c>
      <c r="T1901" s="20">
        <f t="shared" si="195"/>
        <v>42103.166666666672</v>
      </c>
      <c r="U1901">
        <f t="shared" si="196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21" t="s">
        <v>8313</v>
      </c>
      <c r="P1902" t="s">
        <v>8314</v>
      </c>
      <c r="Q1902">
        <f t="shared" si="193"/>
        <v>100</v>
      </c>
      <c r="R1902">
        <f>ROUND(E1902/L1902,2)</f>
        <v>80.16</v>
      </c>
      <c r="S1902" s="20">
        <f t="shared" si="194"/>
        <v>42200.758240740746</v>
      </c>
      <c r="T1902" s="20">
        <f t="shared" si="195"/>
        <v>42260.758240740746</v>
      </c>
      <c r="U1902">
        <f t="shared" si="196"/>
        <v>2015</v>
      </c>
    </row>
    <row r="1903" spans="1:21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21" t="s">
        <v>8320</v>
      </c>
      <c r="P1903" t="s">
        <v>8321</v>
      </c>
      <c r="Q1903">
        <f t="shared" si="193"/>
        <v>100</v>
      </c>
      <c r="R1903">
        <f>IFERROR(ROUND(E1903/L1903,2),0)</f>
        <v>117.88</v>
      </c>
      <c r="S1903" s="20">
        <f t="shared" si="194"/>
        <v>42482.43478009259</v>
      </c>
      <c r="T1903" s="20">
        <f t="shared" si="195"/>
        <v>42506.43478009259</v>
      </c>
      <c r="U1903">
        <f t="shared" si="196"/>
        <v>2016</v>
      </c>
    </row>
    <row r="1904" spans="1:21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21" t="s">
        <v>8320</v>
      </c>
      <c r="P1904" t="s">
        <v>8321</v>
      </c>
      <c r="Q1904">
        <f t="shared" si="193"/>
        <v>133</v>
      </c>
      <c r="R1904">
        <f>IFERROR(ROUND(E1904/L1904,2),0)</f>
        <v>38.5</v>
      </c>
      <c r="S1904" s="20">
        <f t="shared" si="194"/>
        <v>40884.066678240742</v>
      </c>
      <c r="T1904" s="20">
        <f t="shared" si="195"/>
        <v>40926.958333333336</v>
      </c>
      <c r="U1904">
        <f t="shared" si="196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21" t="s">
        <v>8328</v>
      </c>
      <c r="P1905" t="s">
        <v>8332</v>
      </c>
      <c r="Q1905">
        <f t="shared" si="193"/>
        <v>40</v>
      </c>
      <c r="R1905">
        <f>IFERROR(ROUND(E1905/L1905,2),0)</f>
        <v>83.38</v>
      </c>
      <c r="S1905" s="20">
        <f t="shared" si="194"/>
        <v>42371.935590277775</v>
      </c>
      <c r="T1905" s="20">
        <f t="shared" si="195"/>
        <v>42431.935590277775</v>
      </c>
      <c r="U1905">
        <f t="shared" si="196"/>
        <v>2016</v>
      </c>
    </row>
    <row r="1906" spans="1:21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21" t="s">
        <v>8320</v>
      </c>
      <c r="P1906" t="s">
        <v>8321</v>
      </c>
      <c r="Q1906">
        <f t="shared" si="193"/>
        <v>100</v>
      </c>
      <c r="R1906">
        <f>IFERROR(ROUND(E1906/L1906,2),0)</f>
        <v>57.17</v>
      </c>
      <c r="S1906" s="20">
        <f t="shared" si="194"/>
        <v>42165.462627314817</v>
      </c>
      <c r="T1906" s="20">
        <f t="shared" si="195"/>
        <v>42196.604166666672</v>
      </c>
      <c r="U1906">
        <f t="shared" si="196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21" t="s">
        <v>8328</v>
      </c>
      <c r="P1907" t="s">
        <v>8329</v>
      </c>
      <c r="Q1907">
        <f t="shared" si="193"/>
        <v>100</v>
      </c>
      <c r="R1907">
        <f>IFERROR(ROUND(E1907/L1907,2),0)</f>
        <v>66.69</v>
      </c>
      <c r="S1907" s="20">
        <f t="shared" si="194"/>
        <v>40876.169664351852</v>
      </c>
      <c r="T1907" s="20">
        <f t="shared" si="195"/>
        <v>40936.169664351852</v>
      </c>
      <c r="U1907">
        <f t="shared" si="196"/>
        <v>2011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21" t="s">
        <v>8313</v>
      </c>
      <c r="P1908" t="s">
        <v>8314</v>
      </c>
      <c r="Q1908">
        <f t="shared" si="193"/>
        <v>100</v>
      </c>
      <c r="R1908">
        <f>ROUND(E1908/L1908,2)</f>
        <v>105.26</v>
      </c>
      <c r="S1908" s="20">
        <f t="shared" si="194"/>
        <v>41887.568912037037</v>
      </c>
      <c r="T1908" s="20">
        <f t="shared" si="195"/>
        <v>41917.568912037037</v>
      </c>
      <c r="U1908">
        <f t="shared" si="196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21" t="s">
        <v>8313</v>
      </c>
      <c r="P1909" t="s">
        <v>8314</v>
      </c>
      <c r="Q1909">
        <f t="shared" si="193"/>
        <v>100</v>
      </c>
      <c r="R1909">
        <f>ROUND(E1909/L1909,2)</f>
        <v>133.33000000000001</v>
      </c>
      <c r="S1909" s="20">
        <f t="shared" si="194"/>
        <v>41874.098807870374</v>
      </c>
      <c r="T1909" s="20">
        <f t="shared" si="195"/>
        <v>41919.098807870374</v>
      </c>
      <c r="U1909">
        <f t="shared" si="196"/>
        <v>2014</v>
      </c>
    </row>
    <row r="1910" spans="1:21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21" t="s">
        <v>8328</v>
      </c>
      <c r="P1910" t="s">
        <v>8333</v>
      </c>
      <c r="Q1910">
        <f t="shared" si="193"/>
        <v>100</v>
      </c>
      <c r="R1910">
        <f t="shared" ref="R1910:R1928" si="198">IFERROR(ROUND(E1910/L1910,2),0)</f>
        <v>285.70999999999998</v>
      </c>
      <c r="S1910" s="20">
        <f t="shared" si="194"/>
        <v>41564.194131944445</v>
      </c>
      <c r="T1910" s="20">
        <f t="shared" si="195"/>
        <v>41594.235798611109</v>
      </c>
      <c r="U1910">
        <f t="shared" si="196"/>
        <v>2013</v>
      </c>
    </row>
    <row r="1911" spans="1:21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21" t="s">
        <v>8328</v>
      </c>
      <c r="P1911" t="s">
        <v>8332</v>
      </c>
      <c r="Q1911">
        <f t="shared" si="193"/>
        <v>100</v>
      </c>
      <c r="R1911">
        <f t="shared" si="198"/>
        <v>42.55</v>
      </c>
      <c r="S1911" s="20">
        <f t="shared" si="194"/>
        <v>41193.748483796298</v>
      </c>
      <c r="T1911" s="20">
        <f t="shared" si="195"/>
        <v>41223.790150462963</v>
      </c>
      <c r="U1911">
        <f t="shared" si="196"/>
        <v>2012</v>
      </c>
    </row>
    <row r="1912" spans="1:21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21" t="s">
        <v>8328</v>
      </c>
      <c r="P1912" t="s">
        <v>8332</v>
      </c>
      <c r="Q1912">
        <f t="shared" si="193"/>
        <v>100</v>
      </c>
      <c r="R1912">
        <f t="shared" si="198"/>
        <v>250</v>
      </c>
      <c r="S1912" s="20">
        <f t="shared" si="194"/>
        <v>42227.936157407406</v>
      </c>
      <c r="T1912" s="20">
        <f t="shared" si="195"/>
        <v>42287.936157407406</v>
      </c>
      <c r="U1912">
        <f t="shared" si="196"/>
        <v>2015</v>
      </c>
    </row>
    <row r="1913" spans="1:21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21" t="s">
        <v>8320</v>
      </c>
      <c r="P1913" t="s">
        <v>8321</v>
      </c>
      <c r="Q1913">
        <f t="shared" si="193"/>
        <v>100</v>
      </c>
      <c r="R1913">
        <f t="shared" si="198"/>
        <v>133.33000000000001</v>
      </c>
      <c r="S1913" s="20">
        <f t="shared" si="194"/>
        <v>41953.8675</v>
      </c>
      <c r="T1913" s="20">
        <f t="shared" si="195"/>
        <v>41983.8675</v>
      </c>
      <c r="U1913">
        <f t="shared" si="196"/>
        <v>2014</v>
      </c>
    </row>
    <row r="1914" spans="1:21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21" t="s">
        <v>8320</v>
      </c>
      <c r="P1914" t="s">
        <v>8321</v>
      </c>
      <c r="Q1914">
        <f t="shared" si="193"/>
        <v>100</v>
      </c>
      <c r="R1914">
        <f t="shared" si="198"/>
        <v>117.65</v>
      </c>
      <c r="S1914" s="20">
        <f t="shared" si="194"/>
        <v>42150.462083333332</v>
      </c>
      <c r="T1914" s="20">
        <f t="shared" si="195"/>
        <v>42180.462083333332</v>
      </c>
      <c r="U1914">
        <f t="shared" si="196"/>
        <v>2015</v>
      </c>
    </row>
    <row r="1915" spans="1:21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21" t="s">
        <v>8320</v>
      </c>
      <c r="P1915" t="s">
        <v>8321</v>
      </c>
      <c r="Q1915">
        <f t="shared" si="193"/>
        <v>100</v>
      </c>
      <c r="R1915">
        <f t="shared" si="198"/>
        <v>95.24</v>
      </c>
      <c r="S1915" s="20">
        <f t="shared" si="194"/>
        <v>41839.730937500004</v>
      </c>
      <c r="T1915" s="20">
        <f t="shared" si="195"/>
        <v>41869.730937500004</v>
      </c>
      <c r="U1915">
        <f t="shared" si="196"/>
        <v>2014</v>
      </c>
    </row>
    <row r="1916" spans="1:21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21" t="s">
        <v>8320</v>
      </c>
      <c r="P1916" t="s">
        <v>8321</v>
      </c>
      <c r="Q1916">
        <f t="shared" si="193"/>
        <v>100</v>
      </c>
      <c r="R1916">
        <f t="shared" si="198"/>
        <v>64.52</v>
      </c>
      <c r="S1916" s="20">
        <f t="shared" si="194"/>
        <v>42272.530509259261</v>
      </c>
      <c r="T1916" s="20">
        <f t="shared" si="195"/>
        <v>42300.530509259261</v>
      </c>
      <c r="U1916">
        <f t="shared" si="196"/>
        <v>2015</v>
      </c>
    </row>
    <row r="1917" spans="1:21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21" t="s">
        <v>8320</v>
      </c>
      <c r="P1917" t="s">
        <v>8321</v>
      </c>
      <c r="Q1917">
        <f t="shared" si="193"/>
        <v>100</v>
      </c>
      <c r="R1917">
        <f t="shared" si="198"/>
        <v>68.97</v>
      </c>
      <c r="S1917" s="20">
        <f t="shared" si="194"/>
        <v>42460.741747685184</v>
      </c>
      <c r="T1917" s="20">
        <f t="shared" si="195"/>
        <v>42511.165972222225</v>
      </c>
      <c r="U1917">
        <f t="shared" si="196"/>
        <v>2016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21" t="s">
        <v>8320</v>
      </c>
      <c r="P1918" t="s">
        <v>8362</v>
      </c>
      <c r="Q1918">
        <f t="shared" si="193"/>
        <v>100</v>
      </c>
      <c r="R1918">
        <f t="shared" si="198"/>
        <v>100</v>
      </c>
      <c r="S1918" s="20">
        <f t="shared" si="194"/>
        <v>42138.930671296301</v>
      </c>
      <c r="T1918" s="20">
        <f t="shared" si="195"/>
        <v>42168.930671296301</v>
      </c>
      <c r="U1918">
        <f t="shared" si="196"/>
        <v>2015</v>
      </c>
    </row>
    <row r="1919" spans="1:21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21" t="s">
        <v>8328</v>
      </c>
      <c r="P1919" t="s">
        <v>8329</v>
      </c>
      <c r="Q1919">
        <f t="shared" si="193"/>
        <v>133</v>
      </c>
      <c r="R1919">
        <f t="shared" si="198"/>
        <v>86.96</v>
      </c>
      <c r="S1919" s="20">
        <f t="shared" si="194"/>
        <v>41876.18618055556</v>
      </c>
      <c r="T1919" s="20">
        <f t="shared" si="195"/>
        <v>41897.18618055556</v>
      </c>
      <c r="U1919">
        <f t="shared" si="196"/>
        <v>2014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21" t="s">
        <v>8320</v>
      </c>
      <c r="P1920" t="s">
        <v>8362</v>
      </c>
      <c r="Q1920">
        <f t="shared" si="193"/>
        <v>133</v>
      </c>
      <c r="R1920">
        <f t="shared" si="198"/>
        <v>36.36</v>
      </c>
      <c r="S1920" s="20">
        <f t="shared" si="194"/>
        <v>41803.457326388889</v>
      </c>
      <c r="T1920" s="20">
        <f t="shared" si="195"/>
        <v>41833.457326388889</v>
      </c>
      <c r="U1920">
        <f t="shared" si="196"/>
        <v>2014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21" t="s">
        <v>8328</v>
      </c>
      <c r="P1921" t="s">
        <v>8333</v>
      </c>
      <c r="Q1921">
        <f t="shared" si="193"/>
        <v>133</v>
      </c>
      <c r="R1921">
        <f t="shared" si="198"/>
        <v>27.3</v>
      </c>
      <c r="S1921" s="20">
        <f t="shared" si="194"/>
        <v>41312.311562499999</v>
      </c>
      <c r="T1921" s="20">
        <f t="shared" si="195"/>
        <v>41342.311562499999</v>
      </c>
      <c r="U1921">
        <f t="shared" si="196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21" t="s">
        <v>8341</v>
      </c>
      <c r="P1922" t="s">
        <v>8342</v>
      </c>
      <c r="Q1922">
        <f t="shared" ref="Q1922:Q1985" si="199">ROUND(E1922/D1922*100,0)</f>
        <v>40</v>
      </c>
      <c r="R1922">
        <f t="shared" si="198"/>
        <v>60.24</v>
      </c>
      <c r="S1922" s="20">
        <f t="shared" ref="S1922:S1985" si="200">(((J1922/60)/60)/24)+DATE(1970,1,1)</f>
        <v>42003.655555555553</v>
      </c>
      <c r="T1922" s="20">
        <f t="shared" ref="T1922:T1985" si="201">(((I1922/60)/60)/24)+DATE(1970,1,1)</f>
        <v>42035.142361111109</v>
      </c>
      <c r="U1922">
        <f t="shared" si="196"/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21" t="s">
        <v>8328</v>
      </c>
      <c r="P1923" t="s">
        <v>8331</v>
      </c>
      <c r="Q1923">
        <f t="shared" si="199"/>
        <v>7</v>
      </c>
      <c r="R1923">
        <f t="shared" si="198"/>
        <v>82.58</v>
      </c>
      <c r="S1923" s="20">
        <f t="shared" si="200"/>
        <v>41004.139108796298</v>
      </c>
      <c r="T1923" s="20">
        <f t="shared" si="201"/>
        <v>41034.139108796298</v>
      </c>
      <c r="U1923">
        <f t="shared" ref="U1923:U1986" si="202">YEAR(S1923)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21" t="s">
        <v>8322</v>
      </c>
      <c r="P1924" t="s">
        <v>8358</v>
      </c>
      <c r="Q1924">
        <f t="shared" si="199"/>
        <v>131</v>
      </c>
      <c r="R1924">
        <f t="shared" si="198"/>
        <v>26.59</v>
      </c>
      <c r="S1924" s="20">
        <f t="shared" si="200"/>
        <v>42689.74324074074</v>
      </c>
      <c r="T1924" s="20">
        <f t="shared" si="201"/>
        <v>42734.74324074074</v>
      </c>
      <c r="U1924">
        <f t="shared" si="202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21" t="s">
        <v>8328</v>
      </c>
      <c r="P1925" t="s">
        <v>8350</v>
      </c>
      <c r="Q1925">
        <f t="shared" si="199"/>
        <v>8</v>
      </c>
      <c r="R1925">
        <f t="shared" si="198"/>
        <v>115.71</v>
      </c>
      <c r="S1925" s="20">
        <f t="shared" si="200"/>
        <v>42095.918530092589</v>
      </c>
      <c r="T1925" s="20">
        <f t="shared" si="201"/>
        <v>42125.918530092589</v>
      </c>
      <c r="U1925">
        <f t="shared" si="202"/>
        <v>2015</v>
      </c>
    </row>
    <row r="1926" spans="1:21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21" t="s">
        <v>8320</v>
      </c>
      <c r="P1926" t="s">
        <v>8321</v>
      </c>
      <c r="Q1926">
        <f t="shared" si="199"/>
        <v>112</v>
      </c>
      <c r="R1926">
        <f t="shared" si="198"/>
        <v>65.17</v>
      </c>
      <c r="S1926" s="20">
        <f t="shared" si="200"/>
        <v>42524.782638888893</v>
      </c>
      <c r="T1926" s="20">
        <f t="shared" si="201"/>
        <v>42544.782638888893</v>
      </c>
      <c r="U1926">
        <f t="shared" si="202"/>
        <v>2016</v>
      </c>
    </row>
    <row r="1927" spans="1:21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21" t="s">
        <v>8320</v>
      </c>
      <c r="P1927" t="s">
        <v>8321</v>
      </c>
      <c r="Q1927">
        <f t="shared" si="199"/>
        <v>130</v>
      </c>
      <c r="R1927">
        <f t="shared" si="198"/>
        <v>38.24</v>
      </c>
      <c r="S1927" s="20">
        <f t="shared" si="200"/>
        <v>41915.437210648146</v>
      </c>
      <c r="T1927" s="20">
        <f t="shared" si="201"/>
        <v>41945.478877314818</v>
      </c>
      <c r="U1927">
        <f t="shared" si="202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21" t="s">
        <v>8328</v>
      </c>
      <c r="P1928" t="s">
        <v>8329</v>
      </c>
      <c r="Q1928">
        <f t="shared" si="199"/>
        <v>108</v>
      </c>
      <c r="R1928">
        <f t="shared" si="198"/>
        <v>60.66</v>
      </c>
      <c r="S1928" s="20">
        <f t="shared" si="200"/>
        <v>41325.525752314818</v>
      </c>
      <c r="T1928" s="20">
        <f t="shared" si="201"/>
        <v>41355.484085648146</v>
      </c>
      <c r="U1928">
        <f t="shared" si="202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21" t="s">
        <v>8313</v>
      </c>
      <c r="P1929" t="s">
        <v>8314</v>
      </c>
      <c r="Q1929">
        <f t="shared" si="199"/>
        <v>155</v>
      </c>
      <c r="R1929">
        <f>ROUND(E1929/L1929,2)</f>
        <v>102.11</v>
      </c>
      <c r="S1929" s="20">
        <f t="shared" si="200"/>
        <v>41828.515555555554</v>
      </c>
      <c r="T1929" s="20">
        <f t="shared" si="201"/>
        <v>41868.515555555554</v>
      </c>
      <c r="U1929">
        <f t="shared" si="202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21" t="s">
        <v>8328</v>
      </c>
      <c r="P1930" t="s">
        <v>8343</v>
      </c>
      <c r="Q1930">
        <f t="shared" si="199"/>
        <v>4</v>
      </c>
      <c r="R1930">
        <f t="shared" ref="R1930:R1961" si="203">IFERROR(ROUND(E1930/L1930,2),0)</f>
        <v>48.43</v>
      </c>
      <c r="S1930" s="20">
        <f t="shared" si="200"/>
        <v>41715.874780092592</v>
      </c>
      <c r="T1930" s="20">
        <f t="shared" si="201"/>
        <v>41750.041666666664</v>
      </c>
      <c r="U1930">
        <f t="shared" si="202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21" t="s">
        <v>8328</v>
      </c>
      <c r="P1931" t="s">
        <v>8349</v>
      </c>
      <c r="Q1931">
        <f t="shared" si="199"/>
        <v>113</v>
      </c>
      <c r="R1931">
        <f t="shared" si="203"/>
        <v>39.18</v>
      </c>
      <c r="S1931" s="20">
        <f t="shared" si="200"/>
        <v>41034.656597222223</v>
      </c>
      <c r="T1931" s="20">
        <f t="shared" si="201"/>
        <v>41064.656597222223</v>
      </c>
      <c r="U1931">
        <f t="shared" si="202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21" t="s">
        <v>8320</v>
      </c>
      <c r="P1932" t="s">
        <v>8360</v>
      </c>
      <c r="Q1932">
        <f t="shared" si="199"/>
        <v>128</v>
      </c>
      <c r="R1932">
        <f t="shared" si="203"/>
        <v>51.89</v>
      </c>
      <c r="S1932" s="20">
        <f t="shared" si="200"/>
        <v>42253.688043981485</v>
      </c>
      <c r="T1932" s="20">
        <f t="shared" si="201"/>
        <v>42283.688043981485</v>
      </c>
      <c r="U1932">
        <f t="shared" si="202"/>
        <v>2015</v>
      </c>
    </row>
    <row r="1933" spans="1:21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21" t="s">
        <v>8320</v>
      </c>
      <c r="P1933" t="s">
        <v>8321</v>
      </c>
      <c r="Q1933">
        <f t="shared" si="199"/>
        <v>128</v>
      </c>
      <c r="R1933">
        <f t="shared" si="203"/>
        <v>34.25</v>
      </c>
      <c r="S1933" s="20">
        <f t="shared" si="200"/>
        <v>41781.855092592588</v>
      </c>
      <c r="T1933" s="20">
        <f t="shared" si="201"/>
        <v>41811.855092592588</v>
      </c>
      <c r="U1933">
        <f t="shared" si="202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21" t="s">
        <v>8328</v>
      </c>
      <c r="P1934" t="s">
        <v>8332</v>
      </c>
      <c r="Q1934">
        <f t="shared" si="199"/>
        <v>128</v>
      </c>
      <c r="R1934">
        <f t="shared" si="203"/>
        <v>45.55</v>
      </c>
      <c r="S1934" s="20">
        <f t="shared" si="200"/>
        <v>41036.946469907409</v>
      </c>
      <c r="T1934" s="20">
        <f t="shared" si="201"/>
        <v>41066.946469907409</v>
      </c>
      <c r="U1934">
        <f t="shared" si="202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21" t="s">
        <v>8313</v>
      </c>
      <c r="P1935" t="s">
        <v>8319</v>
      </c>
      <c r="Q1935">
        <f t="shared" si="199"/>
        <v>10</v>
      </c>
      <c r="R1935">
        <f t="shared" si="203"/>
        <v>73.459999999999994</v>
      </c>
      <c r="S1935" s="20">
        <f t="shared" si="200"/>
        <v>40043.895462962959</v>
      </c>
      <c r="T1935" s="20">
        <f t="shared" si="201"/>
        <v>40098.874305555553</v>
      </c>
      <c r="U1935">
        <f t="shared" si="202"/>
        <v>2009</v>
      </c>
    </row>
    <row r="1936" spans="1:21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21" t="s">
        <v>8320</v>
      </c>
      <c r="P1936" t="s">
        <v>8321</v>
      </c>
      <c r="Q1936">
        <f t="shared" si="199"/>
        <v>19</v>
      </c>
      <c r="R1936">
        <f t="shared" si="203"/>
        <v>381.6</v>
      </c>
      <c r="S1936" s="20">
        <f t="shared" si="200"/>
        <v>42370.90320601852</v>
      </c>
      <c r="T1936" s="20">
        <f t="shared" si="201"/>
        <v>42406.207638888889</v>
      </c>
      <c r="U1936">
        <f t="shared" si="202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21" t="s">
        <v>8322</v>
      </c>
      <c r="P1937" t="s">
        <v>8359</v>
      </c>
      <c r="Q1937">
        <f t="shared" si="199"/>
        <v>8</v>
      </c>
      <c r="R1937">
        <f t="shared" si="203"/>
        <v>65.41</v>
      </c>
      <c r="S1937" s="20">
        <f t="shared" si="200"/>
        <v>41923.857511574075</v>
      </c>
      <c r="T1937" s="20">
        <f t="shared" si="201"/>
        <v>41953.899178240739</v>
      </c>
      <c r="U1937">
        <f t="shared" si="202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21" t="s">
        <v>8322</v>
      </c>
      <c r="P1938" t="s">
        <v>8324</v>
      </c>
      <c r="Q1938">
        <f t="shared" si="199"/>
        <v>6</v>
      </c>
      <c r="R1938">
        <f t="shared" si="203"/>
        <v>82.09</v>
      </c>
      <c r="S1938" s="20">
        <f t="shared" si="200"/>
        <v>42339.967708333337</v>
      </c>
      <c r="T1938" s="20">
        <f t="shared" si="201"/>
        <v>42369.958333333328</v>
      </c>
      <c r="U1938">
        <f t="shared" si="202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21" t="s">
        <v>8322</v>
      </c>
      <c r="P1939" t="s">
        <v>8358</v>
      </c>
      <c r="Q1939">
        <f t="shared" si="199"/>
        <v>188</v>
      </c>
      <c r="R1939">
        <f t="shared" si="203"/>
        <v>35.549999999999997</v>
      </c>
      <c r="S1939" s="20">
        <f t="shared" si="200"/>
        <v>42273.884305555555</v>
      </c>
      <c r="T1939" s="20">
        <f t="shared" si="201"/>
        <v>42300.458333333328</v>
      </c>
      <c r="U1939">
        <f t="shared" si="202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21" t="s">
        <v>8328</v>
      </c>
      <c r="P1940" t="s">
        <v>8332</v>
      </c>
      <c r="Q1940">
        <f t="shared" si="199"/>
        <v>157</v>
      </c>
      <c r="R1940">
        <f t="shared" si="203"/>
        <v>37.67</v>
      </c>
      <c r="S1940" s="20">
        <f t="shared" si="200"/>
        <v>41037.551585648151</v>
      </c>
      <c r="T1940" s="20">
        <f t="shared" si="201"/>
        <v>41067.551585648151</v>
      </c>
      <c r="U1940">
        <f t="shared" si="202"/>
        <v>2012</v>
      </c>
    </row>
    <row r="1941" spans="1:21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21" t="s">
        <v>8341</v>
      </c>
      <c r="P1941" t="s">
        <v>8342</v>
      </c>
      <c r="Q1941">
        <f t="shared" si="199"/>
        <v>6</v>
      </c>
      <c r="R1941">
        <f t="shared" si="203"/>
        <v>98.79</v>
      </c>
      <c r="S1941" s="20">
        <f t="shared" si="200"/>
        <v>41978.760393518518</v>
      </c>
      <c r="T1941" s="20">
        <f t="shared" si="201"/>
        <v>42023.760393518518</v>
      </c>
      <c r="U1941">
        <f t="shared" si="202"/>
        <v>2014</v>
      </c>
    </row>
    <row r="1942" spans="1:21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21" t="s">
        <v>8325</v>
      </c>
      <c r="P1942" t="s">
        <v>8345</v>
      </c>
      <c r="Q1942">
        <f t="shared" si="199"/>
        <v>125</v>
      </c>
      <c r="R1942">
        <f t="shared" si="203"/>
        <v>23.17</v>
      </c>
      <c r="S1942" s="20">
        <f t="shared" si="200"/>
        <v>41250.827118055553</v>
      </c>
      <c r="T1942" s="20">
        <f t="shared" si="201"/>
        <v>41271.827118055553</v>
      </c>
      <c r="U1942">
        <f t="shared" si="202"/>
        <v>2012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21" t="s">
        <v>8313</v>
      </c>
      <c r="P1943" t="s">
        <v>8319</v>
      </c>
      <c r="Q1943">
        <f t="shared" si="199"/>
        <v>9</v>
      </c>
      <c r="R1943">
        <f t="shared" si="203"/>
        <v>170.55</v>
      </c>
      <c r="S1943" s="20">
        <f t="shared" si="200"/>
        <v>42296.261087962965</v>
      </c>
      <c r="T1943" s="20">
        <f t="shared" si="201"/>
        <v>42326.302754629629</v>
      </c>
      <c r="U1943">
        <f t="shared" si="202"/>
        <v>2015</v>
      </c>
    </row>
    <row r="1944" spans="1:21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21" t="s">
        <v>8320</v>
      </c>
      <c r="P1944" t="s">
        <v>8321</v>
      </c>
      <c r="Q1944">
        <f t="shared" si="199"/>
        <v>125</v>
      </c>
      <c r="R1944">
        <f t="shared" si="203"/>
        <v>36.08</v>
      </c>
      <c r="S1944" s="20">
        <f t="shared" si="200"/>
        <v>42709.134780092587</v>
      </c>
      <c r="T1944" s="20">
        <f t="shared" si="201"/>
        <v>42739.134780092587</v>
      </c>
      <c r="U1944">
        <f t="shared" si="202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21" t="s">
        <v>8322</v>
      </c>
      <c r="P1945" t="s">
        <v>8358</v>
      </c>
      <c r="Q1945">
        <f t="shared" si="199"/>
        <v>187</v>
      </c>
      <c r="R1945">
        <f t="shared" si="203"/>
        <v>37.46</v>
      </c>
      <c r="S1945" s="20">
        <f t="shared" si="200"/>
        <v>42636.614745370374</v>
      </c>
      <c r="T1945" s="20">
        <f t="shared" si="201"/>
        <v>42659.041666666672</v>
      </c>
      <c r="U1945">
        <f t="shared" si="202"/>
        <v>2016</v>
      </c>
    </row>
    <row r="1946" spans="1:21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21" t="s">
        <v>8320</v>
      </c>
      <c r="P1946" t="s">
        <v>8321</v>
      </c>
      <c r="Q1946">
        <f t="shared" si="199"/>
        <v>187</v>
      </c>
      <c r="R1946">
        <f t="shared" si="203"/>
        <v>20.12</v>
      </c>
      <c r="S1946" s="20">
        <f t="shared" si="200"/>
        <v>42313.703900462962</v>
      </c>
      <c r="T1946" s="20">
        <f t="shared" si="201"/>
        <v>42343</v>
      </c>
      <c r="U1946">
        <f t="shared" si="202"/>
        <v>2015</v>
      </c>
    </row>
    <row r="1947" spans="1:21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21" t="s">
        <v>8320</v>
      </c>
      <c r="P1947" t="s">
        <v>8321</v>
      </c>
      <c r="Q1947">
        <f t="shared" si="199"/>
        <v>110</v>
      </c>
      <c r="R1947">
        <f t="shared" si="203"/>
        <v>35.96</v>
      </c>
      <c r="S1947" s="20">
        <f t="shared" si="200"/>
        <v>42256.764212962968</v>
      </c>
      <c r="T1947" s="20">
        <f t="shared" si="201"/>
        <v>42283.957638888889</v>
      </c>
      <c r="U1947">
        <f t="shared" si="202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21" t="s">
        <v>8313</v>
      </c>
      <c r="P1948" t="s">
        <v>8316</v>
      </c>
      <c r="Q1948">
        <f t="shared" si="199"/>
        <v>2</v>
      </c>
      <c r="R1948">
        <f t="shared" si="203"/>
        <v>311.17</v>
      </c>
      <c r="S1948" s="20">
        <f t="shared" si="200"/>
        <v>42628.22792824074</v>
      </c>
      <c r="T1948" s="20">
        <f t="shared" si="201"/>
        <v>42663.22792824074</v>
      </c>
      <c r="U1948">
        <f t="shared" si="202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21" t="s">
        <v>8320</v>
      </c>
      <c r="P1949" t="s">
        <v>8360</v>
      </c>
      <c r="Q1949">
        <f t="shared" si="199"/>
        <v>107</v>
      </c>
      <c r="R1949">
        <f t="shared" si="203"/>
        <v>45.54</v>
      </c>
      <c r="S1949" s="20">
        <f t="shared" si="200"/>
        <v>42233.747349537036</v>
      </c>
      <c r="T1949" s="20">
        <f t="shared" si="201"/>
        <v>42263.747349537036</v>
      </c>
      <c r="U1949">
        <f t="shared" si="202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21" t="s">
        <v>8322</v>
      </c>
      <c r="P1950" t="s">
        <v>8324</v>
      </c>
      <c r="Q1950">
        <f t="shared" si="199"/>
        <v>19</v>
      </c>
      <c r="R1950">
        <f t="shared" si="203"/>
        <v>155.33000000000001</v>
      </c>
      <c r="S1950" s="20">
        <f t="shared" si="200"/>
        <v>42688.711354166662</v>
      </c>
      <c r="T1950" s="20">
        <f t="shared" si="201"/>
        <v>42748.711354166662</v>
      </c>
      <c r="U1950">
        <f t="shared" si="202"/>
        <v>2016</v>
      </c>
    </row>
    <row r="1951" spans="1:21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21" t="s">
        <v>8320</v>
      </c>
      <c r="P1951" t="s">
        <v>8321</v>
      </c>
      <c r="Q1951">
        <f t="shared" si="199"/>
        <v>9</v>
      </c>
      <c r="R1951">
        <f t="shared" si="203"/>
        <v>60.06</v>
      </c>
      <c r="S1951" s="20">
        <f t="shared" si="200"/>
        <v>42205.171018518522</v>
      </c>
      <c r="T1951" s="20">
        <f t="shared" si="201"/>
        <v>42235.171018518522</v>
      </c>
      <c r="U1951">
        <f t="shared" si="202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21" t="s">
        <v>8328</v>
      </c>
      <c r="P1952" t="s">
        <v>8329</v>
      </c>
      <c r="Q1952">
        <f t="shared" si="199"/>
        <v>109</v>
      </c>
      <c r="R1952">
        <f t="shared" si="203"/>
        <v>132.86000000000001</v>
      </c>
      <c r="S1952" s="20">
        <f t="shared" si="200"/>
        <v>41277.186111111114</v>
      </c>
      <c r="T1952" s="20">
        <f t="shared" si="201"/>
        <v>41295.332638888889</v>
      </c>
      <c r="U1952">
        <f t="shared" si="202"/>
        <v>2013</v>
      </c>
    </row>
    <row r="1953" spans="1:21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21" t="s">
        <v>8320</v>
      </c>
      <c r="P1953" t="s">
        <v>8321</v>
      </c>
      <c r="Q1953">
        <f t="shared" si="199"/>
        <v>186</v>
      </c>
      <c r="R1953">
        <f t="shared" si="203"/>
        <v>80.87</v>
      </c>
      <c r="S1953" s="20">
        <f t="shared" si="200"/>
        <v>42552.048356481479</v>
      </c>
      <c r="T1953" s="20">
        <f t="shared" si="201"/>
        <v>42573.226388888885</v>
      </c>
      <c r="U1953">
        <f t="shared" si="202"/>
        <v>2016</v>
      </c>
    </row>
    <row r="1954" spans="1:21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21" t="s">
        <v>8320</v>
      </c>
      <c r="P1954" t="s">
        <v>8321</v>
      </c>
      <c r="Q1954">
        <f t="shared" si="199"/>
        <v>186</v>
      </c>
      <c r="R1954">
        <f t="shared" si="203"/>
        <v>41.22</v>
      </c>
      <c r="S1954" s="20">
        <f t="shared" si="200"/>
        <v>41861.524837962963</v>
      </c>
      <c r="T1954" s="20">
        <f t="shared" si="201"/>
        <v>41891.524837962963</v>
      </c>
      <c r="U1954">
        <f t="shared" si="202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21" t="s">
        <v>8328</v>
      </c>
      <c r="P1955" t="s">
        <v>8329</v>
      </c>
      <c r="Q1955">
        <f t="shared" si="199"/>
        <v>307</v>
      </c>
      <c r="R1955">
        <f t="shared" si="203"/>
        <v>61.37</v>
      </c>
      <c r="S1955" s="20">
        <f t="shared" si="200"/>
        <v>40926.047858796301</v>
      </c>
      <c r="T1955" s="20">
        <f t="shared" si="201"/>
        <v>40986.006192129629</v>
      </c>
      <c r="U1955">
        <f t="shared" si="202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21" t="s">
        <v>8322</v>
      </c>
      <c r="P1956" t="s">
        <v>8352</v>
      </c>
      <c r="Q1956">
        <f t="shared" si="199"/>
        <v>117</v>
      </c>
      <c r="R1956">
        <f t="shared" si="203"/>
        <v>44.85</v>
      </c>
      <c r="S1956" s="20">
        <f t="shared" si="200"/>
        <v>40761.604421296295</v>
      </c>
      <c r="T1956" s="20">
        <f t="shared" si="201"/>
        <v>40805.604421296295</v>
      </c>
      <c r="U1956">
        <f t="shared" si="202"/>
        <v>2011</v>
      </c>
    </row>
    <row r="1957" spans="1:21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21" t="s">
        <v>8320</v>
      </c>
      <c r="P1957" t="s">
        <v>8321</v>
      </c>
      <c r="Q1957">
        <f t="shared" si="199"/>
        <v>141</v>
      </c>
      <c r="R1957">
        <f t="shared" si="203"/>
        <v>67.959999999999994</v>
      </c>
      <c r="S1957" s="20">
        <f t="shared" si="200"/>
        <v>42072.576249999998</v>
      </c>
      <c r="T1957" s="20">
        <f t="shared" si="201"/>
        <v>42097.576249999998</v>
      </c>
      <c r="U1957">
        <f t="shared" si="202"/>
        <v>2015</v>
      </c>
    </row>
    <row r="1958" spans="1:21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21" t="s">
        <v>8320</v>
      </c>
      <c r="P1958" t="s">
        <v>8321</v>
      </c>
      <c r="Q1958">
        <f t="shared" si="199"/>
        <v>122</v>
      </c>
      <c r="R1958">
        <f t="shared" si="203"/>
        <v>73.239999999999995</v>
      </c>
      <c r="S1958" s="20">
        <f t="shared" si="200"/>
        <v>41912.858946759261</v>
      </c>
      <c r="T1958" s="20">
        <f t="shared" si="201"/>
        <v>41942.858946759261</v>
      </c>
      <c r="U1958">
        <f t="shared" si="202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21" t="s">
        <v>8313</v>
      </c>
      <c r="P1959" t="s">
        <v>8319</v>
      </c>
      <c r="Q1959">
        <f t="shared" si="199"/>
        <v>6</v>
      </c>
      <c r="R1959">
        <f t="shared" si="203"/>
        <v>87.14</v>
      </c>
      <c r="S1959" s="20">
        <f t="shared" si="200"/>
        <v>41162.672326388885</v>
      </c>
      <c r="T1959" s="20">
        <f t="shared" si="201"/>
        <v>41192.672326388885</v>
      </c>
      <c r="U1959">
        <f t="shared" si="202"/>
        <v>2012</v>
      </c>
    </row>
    <row r="1960" spans="1:21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21" t="s">
        <v>8320</v>
      </c>
      <c r="P1960" t="s">
        <v>8321</v>
      </c>
      <c r="Q1960">
        <f t="shared" si="199"/>
        <v>102</v>
      </c>
      <c r="R1960">
        <f t="shared" si="203"/>
        <v>61</v>
      </c>
      <c r="S1960" s="20">
        <f t="shared" si="200"/>
        <v>42167.533159722225</v>
      </c>
      <c r="T1960" s="20">
        <f t="shared" si="201"/>
        <v>42197.533159722225</v>
      </c>
      <c r="U1960">
        <f t="shared" si="202"/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21" t="s">
        <v>8320</v>
      </c>
      <c r="P1961" t="s">
        <v>8360</v>
      </c>
      <c r="Q1961">
        <f t="shared" si="199"/>
        <v>15</v>
      </c>
      <c r="R1961">
        <f t="shared" si="203"/>
        <v>140.54</v>
      </c>
      <c r="S1961" s="20">
        <f t="shared" si="200"/>
        <v>41902.622395833336</v>
      </c>
      <c r="T1961" s="20">
        <f t="shared" si="201"/>
        <v>41932.622395833336</v>
      </c>
      <c r="U1961">
        <f t="shared" si="202"/>
        <v>2014</v>
      </c>
    </row>
    <row r="1962" spans="1:21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21" t="s">
        <v>8320</v>
      </c>
      <c r="P1962" t="s">
        <v>8321</v>
      </c>
      <c r="Q1962">
        <f t="shared" si="199"/>
        <v>122</v>
      </c>
      <c r="R1962">
        <f t="shared" ref="R1962:R1993" si="204">IFERROR(ROUND(E1962/L1962,2),0)</f>
        <v>70.23</v>
      </c>
      <c r="S1962" s="20">
        <f t="shared" si="200"/>
        <v>42054.849050925928</v>
      </c>
      <c r="T1962" s="20">
        <f t="shared" si="201"/>
        <v>42084.807384259257</v>
      </c>
      <c r="U1962">
        <f t="shared" si="202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21" t="s">
        <v>8339</v>
      </c>
      <c r="P1963" t="s">
        <v>8340</v>
      </c>
      <c r="Q1963">
        <f t="shared" si="199"/>
        <v>12</v>
      </c>
      <c r="R1963">
        <f t="shared" si="204"/>
        <v>96.05</v>
      </c>
      <c r="S1963" s="20">
        <f t="shared" si="200"/>
        <v>42760.244212962964</v>
      </c>
      <c r="T1963" s="20">
        <f t="shared" si="201"/>
        <v>42790.244212962964</v>
      </c>
      <c r="U1963">
        <f t="shared" si="202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21" t="s">
        <v>8336</v>
      </c>
      <c r="P1964" t="s">
        <v>8337</v>
      </c>
      <c r="Q1964">
        <f t="shared" si="199"/>
        <v>9</v>
      </c>
      <c r="R1964">
        <f t="shared" si="204"/>
        <v>18.579999999999998</v>
      </c>
      <c r="S1964" s="20">
        <f t="shared" si="200"/>
        <v>41740.138113425928</v>
      </c>
      <c r="T1964" s="20">
        <f t="shared" si="201"/>
        <v>41770.138113425928</v>
      </c>
      <c r="U1964">
        <f t="shared" si="202"/>
        <v>2014</v>
      </c>
    </row>
    <row r="1965" spans="1:21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21" t="s">
        <v>8320</v>
      </c>
      <c r="P1965" t="s">
        <v>8321</v>
      </c>
      <c r="Q1965">
        <f t="shared" si="199"/>
        <v>121</v>
      </c>
      <c r="R1965">
        <f t="shared" si="204"/>
        <v>140</v>
      </c>
      <c r="S1965" s="20">
        <f t="shared" si="200"/>
        <v>41879.913761574076</v>
      </c>
      <c r="T1965" s="20">
        <f t="shared" si="201"/>
        <v>41894.913761574076</v>
      </c>
      <c r="U1965">
        <f t="shared" si="202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21" t="s">
        <v>8325</v>
      </c>
      <c r="P1966" t="s">
        <v>8345</v>
      </c>
      <c r="Q1966">
        <f t="shared" si="199"/>
        <v>121</v>
      </c>
      <c r="R1966">
        <f t="shared" si="204"/>
        <v>38.46</v>
      </c>
      <c r="S1966" s="20">
        <f t="shared" si="200"/>
        <v>40939.979618055557</v>
      </c>
      <c r="T1966" s="20">
        <f t="shared" si="201"/>
        <v>40969.979618055557</v>
      </c>
      <c r="U1966">
        <f t="shared" si="202"/>
        <v>2012</v>
      </c>
    </row>
    <row r="1967" spans="1:21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21" t="s">
        <v>8320</v>
      </c>
      <c r="P1967" t="s">
        <v>8321</v>
      </c>
      <c r="Q1967">
        <f t="shared" si="199"/>
        <v>100</v>
      </c>
      <c r="R1967">
        <f t="shared" si="204"/>
        <v>150.41999999999999</v>
      </c>
      <c r="S1967" s="20">
        <f t="shared" si="200"/>
        <v>42017.88045138889</v>
      </c>
      <c r="T1967" s="20">
        <f t="shared" si="201"/>
        <v>42044.1875</v>
      </c>
      <c r="U1967">
        <f t="shared" si="202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21" t="s">
        <v>8336</v>
      </c>
      <c r="P1968" t="s">
        <v>8337</v>
      </c>
      <c r="Q1968">
        <f t="shared" si="199"/>
        <v>7</v>
      </c>
      <c r="R1968">
        <f t="shared" si="204"/>
        <v>81.95</v>
      </c>
      <c r="S1968" s="20">
        <f t="shared" si="200"/>
        <v>41712.762673611112</v>
      </c>
      <c r="T1968" s="20">
        <f t="shared" si="201"/>
        <v>41742.762673611112</v>
      </c>
      <c r="U1968">
        <f t="shared" si="202"/>
        <v>2014</v>
      </c>
    </row>
    <row r="1969" spans="1:21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21" t="s">
        <v>8320</v>
      </c>
      <c r="P1969" t="s">
        <v>8362</v>
      </c>
      <c r="Q1969">
        <f t="shared" si="199"/>
        <v>0</v>
      </c>
      <c r="R1969">
        <f t="shared" si="204"/>
        <v>300</v>
      </c>
      <c r="S1969" s="20">
        <f t="shared" si="200"/>
        <v>42157.598090277781</v>
      </c>
      <c r="T1969" s="20">
        <f t="shared" si="201"/>
        <v>42217.583333333328</v>
      </c>
      <c r="U1969">
        <f t="shared" si="202"/>
        <v>2015</v>
      </c>
    </row>
    <row r="1970" spans="1:21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21" t="s">
        <v>8328</v>
      </c>
      <c r="P1970" t="s">
        <v>8329</v>
      </c>
      <c r="Q1970">
        <f t="shared" si="199"/>
        <v>100</v>
      </c>
      <c r="R1970">
        <f t="shared" si="204"/>
        <v>94.74</v>
      </c>
      <c r="S1970" s="20">
        <f t="shared" si="200"/>
        <v>40941.652372685188</v>
      </c>
      <c r="T1970" s="20">
        <f t="shared" si="201"/>
        <v>40971.652372685188</v>
      </c>
      <c r="U1970">
        <f t="shared" si="202"/>
        <v>2012</v>
      </c>
    </row>
    <row r="1971" spans="1:21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21" t="s">
        <v>8320</v>
      </c>
      <c r="P1971" t="s">
        <v>8321</v>
      </c>
      <c r="Q1971">
        <f t="shared" si="199"/>
        <v>120</v>
      </c>
      <c r="R1971">
        <f t="shared" si="204"/>
        <v>58.06</v>
      </c>
      <c r="S1971" s="20">
        <f t="shared" si="200"/>
        <v>41940.598182870373</v>
      </c>
      <c r="T1971" s="20">
        <f t="shared" si="201"/>
        <v>41970.639849537038</v>
      </c>
      <c r="U1971">
        <f t="shared" si="202"/>
        <v>2014</v>
      </c>
    </row>
    <row r="1972" spans="1:21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21" t="s">
        <v>8320</v>
      </c>
      <c r="P1972" t="s">
        <v>8321</v>
      </c>
      <c r="Q1972">
        <f t="shared" si="199"/>
        <v>119</v>
      </c>
      <c r="R1972">
        <f t="shared" si="204"/>
        <v>48.34</v>
      </c>
      <c r="S1972" s="20">
        <f t="shared" si="200"/>
        <v>41807.690081018518</v>
      </c>
      <c r="T1972" s="20">
        <f t="shared" si="201"/>
        <v>41837.690081018518</v>
      </c>
      <c r="U1972">
        <f t="shared" si="202"/>
        <v>2014</v>
      </c>
    </row>
    <row r="1973" spans="1:21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21" t="s">
        <v>8320</v>
      </c>
      <c r="P1973" t="s">
        <v>8321</v>
      </c>
      <c r="Q1973">
        <f t="shared" si="199"/>
        <v>16</v>
      </c>
      <c r="R1973">
        <f t="shared" si="204"/>
        <v>89.4</v>
      </c>
      <c r="S1973" s="20">
        <f t="shared" si="200"/>
        <v>42103.884930555556</v>
      </c>
      <c r="T1973" s="20">
        <f t="shared" si="201"/>
        <v>42133.884930555556</v>
      </c>
      <c r="U1973">
        <f t="shared" si="202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21" t="s">
        <v>8313</v>
      </c>
      <c r="P1974" t="s">
        <v>8316</v>
      </c>
      <c r="Q1974">
        <f t="shared" si="199"/>
        <v>5</v>
      </c>
      <c r="R1974">
        <f t="shared" si="204"/>
        <v>119</v>
      </c>
      <c r="S1974" s="20">
        <f t="shared" si="200"/>
        <v>41794.124953703707</v>
      </c>
      <c r="T1974" s="20">
        <f t="shared" si="201"/>
        <v>41854.124953703707</v>
      </c>
      <c r="U1974">
        <f t="shared" si="202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21" t="s">
        <v>8328</v>
      </c>
      <c r="P1975" t="s">
        <v>8329</v>
      </c>
      <c r="Q1975">
        <f t="shared" si="199"/>
        <v>119</v>
      </c>
      <c r="R1975">
        <f t="shared" si="204"/>
        <v>43.54</v>
      </c>
      <c r="S1975" s="20">
        <f t="shared" si="200"/>
        <v>41692.084143518521</v>
      </c>
      <c r="T1975" s="20">
        <f t="shared" si="201"/>
        <v>41727.041666666664</v>
      </c>
      <c r="U1975">
        <f t="shared" si="202"/>
        <v>2014</v>
      </c>
    </row>
    <row r="1976" spans="1:21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21" t="s">
        <v>8320</v>
      </c>
      <c r="P1976" t="s">
        <v>8321</v>
      </c>
      <c r="Q1976">
        <f t="shared" si="199"/>
        <v>36</v>
      </c>
      <c r="R1976">
        <f t="shared" si="204"/>
        <v>137.08000000000001</v>
      </c>
      <c r="S1976" s="20">
        <f t="shared" si="200"/>
        <v>42279.778564814813</v>
      </c>
      <c r="T1976" s="20">
        <f t="shared" si="201"/>
        <v>42310.701388888891</v>
      </c>
      <c r="U1976">
        <f t="shared" si="202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21" t="s">
        <v>8322</v>
      </c>
      <c r="P1977" t="s">
        <v>8324</v>
      </c>
      <c r="Q1977">
        <f t="shared" si="199"/>
        <v>15</v>
      </c>
      <c r="R1977">
        <f t="shared" si="204"/>
        <v>59.2</v>
      </c>
      <c r="S1977" s="20">
        <f t="shared" si="200"/>
        <v>42619.635787037041</v>
      </c>
      <c r="T1977" s="20">
        <f t="shared" si="201"/>
        <v>42649.635787037041</v>
      </c>
      <c r="U1977">
        <f t="shared" si="202"/>
        <v>2016</v>
      </c>
    </row>
    <row r="1978" spans="1:21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21" t="s">
        <v>8322</v>
      </c>
      <c r="P1978" t="s">
        <v>8358</v>
      </c>
      <c r="Q1978">
        <f t="shared" si="199"/>
        <v>101</v>
      </c>
      <c r="R1978">
        <f t="shared" si="204"/>
        <v>35.520000000000003</v>
      </c>
      <c r="S1978" s="20">
        <f t="shared" si="200"/>
        <v>41617.912662037037</v>
      </c>
      <c r="T1978" s="20">
        <f t="shared" si="201"/>
        <v>41631.912662037037</v>
      </c>
      <c r="U1978">
        <f t="shared" si="202"/>
        <v>2013</v>
      </c>
    </row>
    <row r="1979" spans="1:21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21" t="s">
        <v>8328</v>
      </c>
      <c r="P1979" t="s">
        <v>8349</v>
      </c>
      <c r="Q1979">
        <f t="shared" si="199"/>
        <v>118</v>
      </c>
      <c r="R1979">
        <f t="shared" si="204"/>
        <v>36.24</v>
      </c>
      <c r="S1979" s="20">
        <f t="shared" si="200"/>
        <v>41662.854988425926</v>
      </c>
      <c r="T1979" s="20">
        <f t="shared" si="201"/>
        <v>41676.854988425926</v>
      </c>
      <c r="U1979">
        <f t="shared" si="202"/>
        <v>2014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21" t="s">
        <v>8328</v>
      </c>
      <c r="P1980" t="s">
        <v>8329</v>
      </c>
      <c r="Q1980">
        <f t="shared" si="199"/>
        <v>118</v>
      </c>
      <c r="R1980">
        <f t="shared" si="204"/>
        <v>443.75</v>
      </c>
      <c r="S1980" s="20">
        <f t="shared" si="200"/>
        <v>40796.001261574071</v>
      </c>
      <c r="T1980" s="20">
        <f t="shared" si="201"/>
        <v>40849.333333333336</v>
      </c>
      <c r="U1980">
        <f t="shared" si="202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21" t="s">
        <v>8328</v>
      </c>
      <c r="P1981" t="s">
        <v>8332</v>
      </c>
      <c r="Q1981">
        <f t="shared" si="199"/>
        <v>148</v>
      </c>
      <c r="R1981">
        <f t="shared" si="204"/>
        <v>50.66</v>
      </c>
      <c r="S1981" s="20">
        <f t="shared" si="200"/>
        <v>42290.059594907405</v>
      </c>
      <c r="T1981" s="20">
        <f t="shared" si="201"/>
        <v>42304.207638888889</v>
      </c>
      <c r="U1981">
        <f t="shared" si="202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21" t="s">
        <v>8328</v>
      </c>
      <c r="P1982" t="s">
        <v>8350</v>
      </c>
      <c r="Q1982">
        <f t="shared" si="199"/>
        <v>44</v>
      </c>
      <c r="R1982">
        <f t="shared" si="204"/>
        <v>253.14</v>
      </c>
      <c r="S1982" s="20">
        <f t="shared" si="200"/>
        <v>42804.534652777773</v>
      </c>
      <c r="T1982" s="20">
        <f t="shared" si="201"/>
        <v>42834.492986111116</v>
      </c>
      <c r="U1982">
        <f t="shared" si="202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21" t="s">
        <v>8339</v>
      </c>
      <c r="P1983" t="s">
        <v>8356</v>
      </c>
      <c r="Q1983">
        <f t="shared" si="199"/>
        <v>10</v>
      </c>
      <c r="R1983">
        <f t="shared" si="204"/>
        <v>53.55</v>
      </c>
      <c r="S1983" s="20">
        <f t="shared" si="200"/>
        <v>42052.802430555559</v>
      </c>
      <c r="T1983" s="20">
        <f t="shared" si="201"/>
        <v>42082.760763888888</v>
      </c>
      <c r="U1983">
        <f t="shared" si="202"/>
        <v>2015</v>
      </c>
    </row>
    <row r="1984" spans="1:21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21" t="s">
        <v>8320</v>
      </c>
      <c r="P1984" t="s">
        <v>8321</v>
      </c>
      <c r="Q1984">
        <f t="shared" si="199"/>
        <v>118</v>
      </c>
      <c r="R1984">
        <f t="shared" si="204"/>
        <v>67.92</v>
      </c>
      <c r="S1984" s="20">
        <f t="shared" si="200"/>
        <v>42690.334317129629</v>
      </c>
      <c r="T1984" s="20">
        <f t="shared" si="201"/>
        <v>42721.333333333328</v>
      </c>
      <c r="U1984">
        <f t="shared" si="202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21" t="s">
        <v>8320</v>
      </c>
      <c r="P1985" t="s">
        <v>8362</v>
      </c>
      <c r="Q1985">
        <f t="shared" si="199"/>
        <v>35</v>
      </c>
      <c r="R1985">
        <f t="shared" si="204"/>
        <v>56.84</v>
      </c>
      <c r="S1985" s="20">
        <f t="shared" si="200"/>
        <v>42649.623460648145</v>
      </c>
      <c r="T1985" s="20">
        <f t="shared" si="201"/>
        <v>42693.041666666672</v>
      </c>
      <c r="U1985">
        <f t="shared" si="202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21" t="s">
        <v>8320</v>
      </c>
      <c r="P1986" t="s">
        <v>8360</v>
      </c>
      <c r="Q1986">
        <f t="shared" ref="Q1986:Q2049" si="205">ROUND(E1986/D1986*100,0)</f>
        <v>4</v>
      </c>
      <c r="R1986">
        <f t="shared" si="204"/>
        <v>65.11</v>
      </c>
      <c r="S1986" s="20">
        <f t="shared" ref="S1986:S2049" si="206">(((J1986/60)/60)/24)+DATE(1970,1,1)</f>
        <v>42359.792233796295</v>
      </c>
      <c r="T1986" s="20">
        <f t="shared" ref="T1986:T2049" si="207">(((I1986/60)/60)/24)+DATE(1970,1,1)</f>
        <v>42408.01180555555</v>
      </c>
      <c r="U1986">
        <f t="shared" si="202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21" t="s">
        <v>8328</v>
      </c>
      <c r="P1987" t="s">
        <v>8333</v>
      </c>
      <c r="Q1987">
        <f t="shared" si="205"/>
        <v>293</v>
      </c>
      <c r="R1987">
        <f t="shared" si="204"/>
        <v>73.13</v>
      </c>
      <c r="S1987" s="20">
        <f t="shared" si="206"/>
        <v>41646.792222222226</v>
      </c>
      <c r="T1987" s="20">
        <f t="shared" si="207"/>
        <v>41676.792222222226</v>
      </c>
      <c r="U1987">
        <f t="shared" ref="U1987:U2050" si="208">YEAR(S1987)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21" t="s">
        <v>8325</v>
      </c>
      <c r="P1988" t="s">
        <v>8361</v>
      </c>
      <c r="Q1988">
        <f t="shared" si="205"/>
        <v>22</v>
      </c>
      <c r="R1988">
        <f t="shared" si="204"/>
        <v>35.729999999999997</v>
      </c>
      <c r="S1988" s="20">
        <f t="shared" si="206"/>
        <v>41044.988055555557</v>
      </c>
      <c r="T1988" s="20">
        <f t="shared" si="207"/>
        <v>41104.988055555557</v>
      </c>
      <c r="U1988">
        <f t="shared" si="208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21" t="s">
        <v>8328</v>
      </c>
      <c r="P1989" t="s">
        <v>8329</v>
      </c>
      <c r="Q1989">
        <f t="shared" si="205"/>
        <v>250</v>
      </c>
      <c r="R1989">
        <f t="shared" si="204"/>
        <v>67.31</v>
      </c>
      <c r="S1989" s="20">
        <f t="shared" si="206"/>
        <v>42565.009097222224</v>
      </c>
      <c r="T1989" s="20">
        <f t="shared" si="207"/>
        <v>42572.009097222224</v>
      </c>
      <c r="U1989">
        <f t="shared" si="208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21" t="s">
        <v>8322</v>
      </c>
      <c r="P1990" t="s">
        <v>8324</v>
      </c>
      <c r="Q1990">
        <f t="shared" si="205"/>
        <v>2</v>
      </c>
      <c r="R1990">
        <f t="shared" si="204"/>
        <v>116.53</v>
      </c>
      <c r="S1990" s="20">
        <f t="shared" si="206"/>
        <v>42612.642754629633</v>
      </c>
      <c r="T1990" s="20">
        <f t="shared" si="207"/>
        <v>42657.642754629633</v>
      </c>
      <c r="U1990">
        <f t="shared" si="208"/>
        <v>2016</v>
      </c>
    </row>
    <row r="1991" spans="1:21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21" t="s">
        <v>8320</v>
      </c>
      <c r="P1991" t="s">
        <v>8321</v>
      </c>
      <c r="Q1991">
        <f t="shared" si="205"/>
        <v>24</v>
      </c>
      <c r="R1991">
        <f t="shared" si="204"/>
        <v>45.84</v>
      </c>
      <c r="S1991" s="20">
        <f t="shared" si="206"/>
        <v>41921.770439814813</v>
      </c>
      <c r="T1991" s="20">
        <f t="shared" si="207"/>
        <v>41938.770439814813</v>
      </c>
      <c r="U1991">
        <f t="shared" si="208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21" t="s">
        <v>8320</v>
      </c>
      <c r="P1992" t="s">
        <v>8360</v>
      </c>
      <c r="Q1992">
        <f t="shared" si="205"/>
        <v>11</v>
      </c>
      <c r="R1992">
        <f t="shared" si="204"/>
        <v>217.38</v>
      </c>
      <c r="S1992" s="20">
        <f t="shared" si="206"/>
        <v>42773.916180555556</v>
      </c>
      <c r="T1992" s="20">
        <f t="shared" si="207"/>
        <v>42818.874513888892</v>
      </c>
      <c r="U1992">
        <f t="shared" si="208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21" t="s">
        <v>8328</v>
      </c>
      <c r="P1993" t="s">
        <v>8330</v>
      </c>
      <c r="Q1993">
        <f t="shared" si="205"/>
        <v>144</v>
      </c>
      <c r="R1993">
        <f t="shared" si="204"/>
        <v>22.74</v>
      </c>
      <c r="S1993" s="20">
        <f t="shared" si="206"/>
        <v>42079.745578703703</v>
      </c>
      <c r="T1993" s="20">
        <f t="shared" si="207"/>
        <v>42109.957638888889</v>
      </c>
      <c r="U1993">
        <f t="shared" si="208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21" t="s">
        <v>8313</v>
      </c>
      <c r="P1994" t="s">
        <v>8315</v>
      </c>
      <c r="Q1994">
        <f t="shared" si="205"/>
        <v>115</v>
      </c>
      <c r="R1994">
        <f>ROUND(E1994/L1994,2)</f>
        <v>50.59</v>
      </c>
      <c r="S1994" s="20">
        <f t="shared" si="206"/>
        <v>40324.662511574075</v>
      </c>
      <c r="T1994" s="20">
        <f t="shared" si="207"/>
        <v>40391.125</v>
      </c>
      <c r="U1994">
        <f t="shared" si="208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21" t="s">
        <v>8320</v>
      </c>
      <c r="P1995" t="s">
        <v>8360</v>
      </c>
      <c r="Q1995">
        <f t="shared" si="205"/>
        <v>17</v>
      </c>
      <c r="R1995">
        <f t="shared" ref="R1995:R2000" si="209">IFERROR(ROUND(E1995/L1995,2),0)</f>
        <v>40.83</v>
      </c>
      <c r="S1995" s="20">
        <f t="shared" si="206"/>
        <v>42629.503483796296</v>
      </c>
      <c r="T1995" s="20">
        <f t="shared" si="207"/>
        <v>42650.583333333328</v>
      </c>
      <c r="U1995">
        <f t="shared" si="208"/>
        <v>2016</v>
      </c>
    </row>
    <row r="1996" spans="1:21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21" t="s">
        <v>8320</v>
      </c>
      <c r="P1996" t="s">
        <v>8321</v>
      </c>
      <c r="Q1996">
        <f t="shared" si="205"/>
        <v>114</v>
      </c>
      <c r="R1996">
        <f t="shared" si="209"/>
        <v>74.349999999999994</v>
      </c>
      <c r="S1996" s="20">
        <f t="shared" si="206"/>
        <v>42192.591944444444</v>
      </c>
      <c r="T1996" s="20">
        <f t="shared" si="207"/>
        <v>42223.708333333328</v>
      </c>
      <c r="U1996">
        <f t="shared" si="208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21" t="s">
        <v>8341</v>
      </c>
      <c r="P1997" t="s">
        <v>8342</v>
      </c>
      <c r="Q1997">
        <f t="shared" si="205"/>
        <v>7</v>
      </c>
      <c r="R1997">
        <f t="shared" si="209"/>
        <v>213.38</v>
      </c>
      <c r="S1997" s="20">
        <f t="shared" si="206"/>
        <v>42065.084375000006</v>
      </c>
      <c r="T1997" s="20">
        <f t="shared" si="207"/>
        <v>42095.042708333334</v>
      </c>
      <c r="U1997">
        <f t="shared" si="208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21" t="s">
        <v>8322</v>
      </c>
      <c r="P1998" t="s">
        <v>8359</v>
      </c>
      <c r="Q1998">
        <f t="shared" si="205"/>
        <v>171</v>
      </c>
      <c r="R1998">
        <f t="shared" si="209"/>
        <v>60.96</v>
      </c>
      <c r="S1998" s="20">
        <f t="shared" si="206"/>
        <v>42275.588715277772</v>
      </c>
      <c r="T1998" s="20">
        <f t="shared" si="207"/>
        <v>42317.60555555555</v>
      </c>
      <c r="U1998">
        <f t="shared" si="208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21" t="s">
        <v>8322</v>
      </c>
      <c r="P1999" t="s">
        <v>8324</v>
      </c>
      <c r="Q1999">
        <f t="shared" si="205"/>
        <v>4</v>
      </c>
      <c r="R1999">
        <f t="shared" si="209"/>
        <v>41.59</v>
      </c>
      <c r="S1999" s="20">
        <f t="shared" si="206"/>
        <v>42123.678645833337</v>
      </c>
      <c r="T1999" s="20">
        <f t="shared" si="207"/>
        <v>42153.678645833337</v>
      </c>
      <c r="U1999">
        <f t="shared" si="208"/>
        <v>2015</v>
      </c>
    </row>
    <row r="2000" spans="1:21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21" t="s">
        <v>8320</v>
      </c>
      <c r="P2000" t="s">
        <v>8321</v>
      </c>
      <c r="Q2000">
        <f t="shared" si="205"/>
        <v>100</v>
      </c>
      <c r="R2000">
        <f t="shared" si="209"/>
        <v>37.78</v>
      </c>
      <c r="S2000" s="20">
        <f t="shared" si="206"/>
        <v>41894.91375</v>
      </c>
      <c r="T2000" s="20">
        <f t="shared" si="207"/>
        <v>41938.029861111114</v>
      </c>
      <c r="U2000">
        <f t="shared" si="208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21" t="s">
        <v>8313</v>
      </c>
      <c r="P2001" t="s">
        <v>8315</v>
      </c>
      <c r="Q2001">
        <f t="shared" si="205"/>
        <v>131</v>
      </c>
      <c r="R2001">
        <f>ROUND(E2001/L2001,2)</f>
        <v>65.38</v>
      </c>
      <c r="S2001" s="20">
        <f t="shared" si="206"/>
        <v>41557.949687500004</v>
      </c>
      <c r="T2001" s="20">
        <f t="shared" si="207"/>
        <v>41592.249305555553</v>
      </c>
      <c r="U2001">
        <f t="shared" si="208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21" t="s">
        <v>8339</v>
      </c>
      <c r="P2002" t="s">
        <v>8340</v>
      </c>
      <c r="Q2002">
        <f t="shared" si="205"/>
        <v>28</v>
      </c>
      <c r="R2002">
        <f t="shared" ref="R2002:R2013" si="210">IFERROR(ROUND(E2002/L2002,2),0)</f>
        <v>84.9</v>
      </c>
      <c r="S2002" s="20">
        <f t="shared" si="206"/>
        <v>41932.871990740743</v>
      </c>
      <c r="T2002" s="20">
        <f t="shared" si="207"/>
        <v>41965.249305555553</v>
      </c>
      <c r="U2002">
        <f t="shared" si="208"/>
        <v>2014</v>
      </c>
    </row>
    <row r="2003" spans="1:21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21" t="s">
        <v>8320</v>
      </c>
      <c r="P2003" t="s">
        <v>8321</v>
      </c>
      <c r="Q2003">
        <f t="shared" si="205"/>
        <v>16</v>
      </c>
      <c r="R2003">
        <f t="shared" si="210"/>
        <v>188.56</v>
      </c>
      <c r="S2003" s="20">
        <f t="shared" si="206"/>
        <v>42159.224432870367</v>
      </c>
      <c r="T2003" s="20">
        <f t="shared" si="207"/>
        <v>42204.224432870367</v>
      </c>
      <c r="U2003">
        <f t="shared" si="208"/>
        <v>2015</v>
      </c>
    </row>
    <row r="2004" spans="1:21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21" t="s">
        <v>8341</v>
      </c>
      <c r="P2004" t="s">
        <v>8342</v>
      </c>
      <c r="Q2004">
        <f t="shared" si="205"/>
        <v>48</v>
      </c>
      <c r="R2004">
        <f t="shared" si="210"/>
        <v>94.28</v>
      </c>
      <c r="S2004" s="20">
        <f t="shared" si="206"/>
        <v>42159.47256944445</v>
      </c>
      <c r="T2004" s="20">
        <f t="shared" si="207"/>
        <v>42182.915972222225</v>
      </c>
      <c r="U2004">
        <f t="shared" si="208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21" t="s">
        <v>8328</v>
      </c>
      <c r="P2005" t="s">
        <v>8343</v>
      </c>
      <c r="Q2005">
        <f t="shared" si="205"/>
        <v>14</v>
      </c>
      <c r="R2005">
        <f t="shared" si="210"/>
        <v>44.5</v>
      </c>
      <c r="S2005" s="20">
        <f t="shared" si="206"/>
        <v>40671.879293981481</v>
      </c>
      <c r="T2005" s="20">
        <f t="shared" si="207"/>
        <v>40732.875</v>
      </c>
      <c r="U2005">
        <f t="shared" si="208"/>
        <v>2011</v>
      </c>
    </row>
    <row r="2006" spans="1:21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21" t="s">
        <v>8320</v>
      </c>
      <c r="P2006" t="s">
        <v>8321</v>
      </c>
      <c r="Q2006">
        <f t="shared" si="205"/>
        <v>102</v>
      </c>
      <c r="R2006">
        <f t="shared" si="210"/>
        <v>40.24</v>
      </c>
      <c r="S2006" s="20">
        <f t="shared" si="206"/>
        <v>42459.15861111111</v>
      </c>
      <c r="T2006" s="20">
        <f t="shared" si="207"/>
        <v>42518.905555555553</v>
      </c>
      <c r="U2006">
        <f t="shared" si="208"/>
        <v>2016</v>
      </c>
    </row>
    <row r="2007" spans="1:21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21" t="s">
        <v>8320</v>
      </c>
      <c r="P2007" t="s">
        <v>8321</v>
      </c>
      <c r="Q2007">
        <f t="shared" si="205"/>
        <v>109</v>
      </c>
      <c r="R2007">
        <f t="shared" si="210"/>
        <v>34.409999999999997</v>
      </c>
      <c r="S2007" s="20">
        <f t="shared" si="206"/>
        <v>42511.741944444439</v>
      </c>
      <c r="T2007" s="20">
        <f t="shared" si="207"/>
        <v>42523.916666666672</v>
      </c>
      <c r="U2007">
        <f t="shared" si="208"/>
        <v>2016</v>
      </c>
    </row>
    <row r="2008" spans="1:21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21" t="s">
        <v>8322</v>
      </c>
      <c r="P2008" t="s">
        <v>8324</v>
      </c>
      <c r="Q2008">
        <f t="shared" si="205"/>
        <v>112</v>
      </c>
      <c r="R2008">
        <f t="shared" si="210"/>
        <v>35.130000000000003</v>
      </c>
      <c r="S2008" s="20">
        <f t="shared" si="206"/>
        <v>41932.036851851852</v>
      </c>
      <c r="T2008" s="20">
        <f t="shared" si="207"/>
        <v>41992.078518518523</v>
      </c>
      <c r="U2008">
        <f t="shared" si="208"/>
        <v>2014</v>
      </c>
    </row>
    <row r="2009" spans="1:21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21" t="s">
        <v>8320</v>
      </c>
      <c r="P2009" t="s">
        <v>8321</v>
      </c>
      <c r="Q2009">
        <f t="shared" si="205"/>
        <v>211</v>
      </c>
      <c r="R2009">
        <f t="shared" si="210"/>
        <v>29.07</v>
      </c>
      <c r="S2009" s="20">
        <f t="shared" si="206"/>
        <v>42105.267488425925</v>
      </c>
      <c r="T2009" s="20">
        <f t="shared" si="207"/>
        <v>42132.836805555555</v>
      </c>
      <c r="U2009">
        <f t="shared" si="208"/>
        <v>2015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21" t="s">
        <v>8322</v>
      </c>
      <c r="P2010" t="s">
        <v>8324</v>
      </c>
      <c r="Q2010">
        <f t="shared" si="205"/>
        <v>17</v>
      </c>
      <c r="R2010">
        <f t="shared" si="210"/>
        <v>52.41</v>
      </c>
      <c r="S2010" s="20">
        <f t="shared" si="206"/>
        <v>42611.933969907404</v>
      </c>
      <c r="T2010" s="20">
        <f t="shared" si="207"/>
        <v>42641.933969907404</v>
      </c>
      <c r="U2010">
        <f t="shared" si="208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21" t="s">
        <v>8341</v>
      </c>
      <c r="P2011" t="s">
        <v>8342</v>
      </c>
      <c r="Q2011">
        <f t="shared" si="205"/>
        <v>111</v>
      </c>
      <c r="R2011">
        <f t="shared" si="210"/>
        <v>38.86</v>
      </c>
      <c r="S2011" s="20">
        <f t="shared" si="206"/>
        <v>41814.785925925928</v>
      </c>
      <c r="T2011" s="20">
        <f t="shared" si="207"/>
        <v>41844.785925925928</v>
      </c>
      <c r="U2011">
        <f t="shared" si="208"/>
        <v>2014</v>
      </c>
    </row>
    <row r="2012" spans="1:21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21" t="s">
        <v>8320</v>
      </c>
      <c r="P2012" t="s">
        <v>8321</v>
      </c>
      <c r="Q2012">
        <f t="shared" si="205"/>
        <v>101</v>
      </c>
      <c r="R2012">
        <f t="shared" si="210"/>
        <v>45.11</v>
      </c>
      <c r="S2012" s="20">
        <f t="shared" si="206"/>
        <v>42733.50136574074</v>
      </c>
      <c r="T2012" s="20">
        <f t="shared" si="207"/>
        <v>42753.50136574074</v>
      </c>
      <c r="U2012">
        <f t="shared" si="208"/>
        <v>2016</v>
      </c>
    </row>
    <row r="2013" spans="1:21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21" t="s">
        <v>8320</v>
      </c>
      <c r="P2013" t="s">
        <v>8321</v>
      </c>
      <c r="Q2013">
        <f t="shared" si="205"/>
        <v>111</v>
      </c>
      <c r="R2013">
        <f t="shared" si="210"/>
        <v>47.66</v>
      </c>
      <c r="S2013" s="20">
        <f t="shared" si="206"/>
        <v>42381.671840277777</v>
      </c>
      <c r="T2013" s="20">
        <f t="shared" si="207"/>
        <v>42411.957638888889</v>
      </c>
      <c r="U2013">
        <f t="shared" si="208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21" t="s">
        <v>8313</v>
      </c>
      <c r="P2014" t="s">
        <v>8314</v>
      </c>
      <c r="Q2014">
        <f t="shared" si="205"/>
        <v>167</v>
      </c>
      <c r="R2014">
        <f>ROUND(E2014/L2014,2)</f>
        <v>59.46</v>
      </c>
      <c r="S2014" s="20">
        <f t="shared" si="206"/>
        <v>42098.291828703703</v>
      </c>
      <c r="T2014" s="20">
        <f t="shared" si="207"/>
        <v>42122</v>
      </c>
      <c r="U2014">
        <f t="shared" si="208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21" t="s">
        <v>8328</v>
      </c>
      <c r="P2015" t="s">
        <v>8332</v>
      </c>
      <c r="Q2015">
        <f t="shared" si="205"/>
        <v>111</v>
      </c>
      <c r="R2015">
        <f t="shared" ref="R2015:R2021" si="211">IFERROR(ROUND(E2015/L2015,2),0)</f>
        <v>43.71</v>
      </c>
      <c r="S2015" s="20">
        <f t="shared" si="206"/>
        <v>40811.120324074072</v>
      </c>
      <c r="T2015" s="20">
        <f t="shared" si="207"/>
        <v>40871.161990740737</v>
      </c>
      <c r="U2015">
        <f t="shared" si="208"/>
        <v>2011</v>
      </c>
    </row>
    <row r="2016" spans="1:21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21" t="s">
        <v>8320</v>
      </c>
      <c r="P2016" t="s">
        <v>8321</v>
      </c>
      <c r="Q2016">
        <f t="shared" si="205"/>
        <v>111</v>
      </c>
      <c r="R2016">
        <f t="shared" si="211"/>
        <v>83.05</v>
      </c>
      <c r="S2016" s="20">
        <f t="shared" si="206"/>
        <v>42146.731087962966</v>
      </c>
      <c r="T2016" s="20">
        <f t="shared" si="207"/>
        <v>42176.731087962966</v>
      </c>
      <c r="U2016">
        <f t="shared" si="208"/>
        <v>2015</v>
      </c>
    </row>
    <row r="2017" spans="1:21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21" t="s">
        <v>8320</v>
      </c>
      <c r="P2017" t="s">
        <v>8321</v>
      </c>
      <c r="Q2017">
        <f t="shared" si="205"/>
        <v>101</v>
      </c>
      <c r="R2017">
        <f t="shared" si="211"/>
        <v>55.33</v>
      </c>
      <c r="S2017" s="20">
        <f t="shared" si="206"/>
        <v>42372.693055555559</v>
      </c>
      <c r="T2017" s="20">
        <f t="shared" si="207"/>
        <v>42402.693055555559</v>
      </c>
      <c r="U2017">
        <f t="shared" si="208"/>
        <v>2016</v>
      </c>
    </row>
    <row r="2018" spans="1:21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21" t="s">
        <v>8322</v>
      </c>
      <c r="P2018" t="s">
        <v>8359</v>
      </c>
      <c r="Q2018">
        <f t="shared" si="205"/>
        <v>111</v>
      </c>
      <c r="R2018">
        <f t="shared" si="211"/>
        <v>92.22</v>
      </c>
      <c r="S2018" s="20">
        <f t="shared" si="206"/>
        <v>42380.926111111112</v>
      </c>
      <c r="T2018" s="20">
        <f t="shared" si="207"/>
        <v>42410.926111111112</v>
      </c>
      <c r="U2018">
        <f t="shared" si="208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21" t="s">
        <v>8325</v>
      </c>
      <c r="P2019" t="s">
        <v>8327</v>
      </c>
      <c r="Q2019">
        <f t="shared" si="205"/>
        <v>41</v>
      </c>
      <c r="R2019">
        <f t="shared" si="211"/>
        <v>31.85</v>
      </c>
      <c r="S2019" s="20">
        <f t="shared" si="206"/>
        <v>41604.996458333335</v>
      </c>
      <c r="T2019" s="20">
        <f t="shared" si="207"/>
        <v>41634.996458333335</v>
      </c>
      <c r="U2019">
        <f t="shared" si="208"/>
        <v>2013</v>
      </c>
    </row>
    <row r="2020" spans="1:21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21" t="s">
        <v>8325</v>
      </c>
      <c r="P2020" t="s">
        <v>8361</v>
      </c>
      <c r="Q2020">
        <f t="shared" si="205"/>
        <v>8</v>
      </c>
      <c r="R2020">
        <f t="shared" si="211"/>
        <v>45.97</v>
      </c>
      <c r="S2020" s="20">
        <f t="shared" si="206"/>
        <v>42136.297175925924</v>
      </c>
      <c r="T2020" s="20">
        <f t="shared" si="207"/>
        <v>42167.297175925924</v>
      </c>
      <c r="U2020">
        <f t="shared" si="208"/>
        <v>2015</v>
      </c>
    </row>
    <row r="2021" spans="1:21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21" t="s">
        <v>8328</v>
      </c>
      <c r="P2021" t="s">
        <v>8332</v>
      </c>
      <c r="Q2021">
        <f t="shared" si="205"/>
        <v>110</v>
      </c>
      <c r="R2021">
        <f t="shared" si="211"/>
        <v>31.83</v>
      </c>
      <c r="S2021" s="20">
        <f t="shared" si="206"/>
        <v>41535.90148148148</v>
      </c>
      <c r="T2021" s="20">
        <f t="shared" si="207"/>
        <v>41558</v>
      </c>
      <c r="U2021">
        <f t="shared" si="208"/>
        <v>2013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21" t="s">
        <v>8313</v>
      </c>
      <c r="P2022" t="s">
        <v>8315</v>
      </c>
      <c r="Q2022">
        <f t="shared" si="205"/>
        <v>127</v>
      </c>
      <c r="R2022">
        <f>ROUND(E2022/L2022,2)</f>
        <v>40.270000000000003</v>
      </c>
      <c r="S2022" s="20">
        <f t="shared" si="206"/>
        <v>41724.776539351849</v>
      </c>
      <c r="T2022" s="20">
        <f t="shared" si="207"/>
        <v>41754.776539351849</v>
      </c>
      <c r="U2022">
        <f t="shared" si="208"/>
        <v>2014</v>
      </c>
    </row>
    <row r="2023" spans="1:21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21" t="s">
        <v>8320</v>
      </c>
      <c r="P2023" t="s">
        <v>8321</v>
      </c>
      <c r="Q2023">
        <f t="shared" si="205"/>
        <v>110</v>
      </c>
      <c r="R2023">
        <f t="shared" ref="R2023:R2041" si="212">IFERROR(ROUND(E2023/L2023,2),0)</f>
        <v>50.02</v>
      </c>
      <c r="S2023" s="20">
        <f t="shared" si="206"/>
        <v>41893.783553240741</v>
      </c>
      <c r="T2023" s="20">
        <f t="shared" si="207"/>
        <v>41914.597916666666</v>
      </c>
      <c r="U2023">
        <f t="shared" si="208"/>
        <v>2014</v>
      </c>
    </row>
    <row r="2024" spans="1:21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21" t="s">
        <v>8320</v>
      </c>
      <c r="P2024" t="s">
        <v>8321</v>
      </c>
      <c r="Q2024">
        <f t="shared" si="205"/>
        <v>110</v>
      </c>
      <c r="R2024">
        <f t="shared" si="212"/>
        <v>91.67</v>
      </c>
      <c r="S2024" s="20">
        <f t="shared" si="206"/>
        <v>42054.024421296301</v>
      </c>
      <c r="T2024" s="20">
        <f t="shared" si="207"/>
        <v>42061.024421296301</v>
      </c>
      <c r="U2024">
        <f t="shared" si="208"/>
        <v>2015</v>
      </c>
    </row>
    <row r="2025" spans="1:21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21" t="s">
        <v>8320</v>
      </c>
      <c r="P2025" t="s">
        <v>8321</v>
      </c>
      <c r="Q2025">
        <f t="shared" si="205"/>
        <v>103</v>
      </c>
      <c r="R2025">
        <f t="shared" si="212"/>
        <v>23.87</v>
      </c>
      <c r="S2025" s="20">
        <f t="shared" si="206"/>
        <v>42675.694236111114</v>
      </c>
      <c r="T2025" s="20">
        <f t="shared" si="207"/>
        <v>42705.735902777778</v>
      </c>
      <c r="U2025">
        <f t="shared" si="208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21" t="s">
        <v>8341</v>
      </c>
      <c r="P2026" t="s">
        <v>8342</v>
      </c>
      <c r="Q2026">
        <f t="shared" si="205"/>
        <v>5</v>
      </c>
      <c r="R2026">
        <f t="shared" si="212"/>
        <v>109.07</v>
      </c>
      <c r="S2026" s="20">
        <f t="shared" si="206"/>
        <v>42010.674513888895</v>
      </c>
      <c r="T2026" s="20">
        <f t="shared" si="207"/>
        <v>42040.674513888895</v>
      </c>
      <c r="U2026">
        <f t="shared" si="208"/>
        <v>2015</v>
      </c>
    </row>
    <row r="2027" spans="1:21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21" t="s">
        <v>8320</v>
      </c>
      <c r="P2027" t="s">
        <v>8321</v>
      </c>
      <c r="Q2027">
        <f t="shared" si="205"/>
        <v>109</v>
      </c>
      <c r="R2027">
        <f t="shared" si="212"/>
        <v>41.92</v>
      </c>
      <c r="S2027" s="20">
        <f t="shared" si="206"/>
        <v>42162.729548611111</v>
      </c>
      <c r="T2027" s="20">
        <f t="shared" si="207"/>
        <v>42192.729548611111</v>
      </c>
      <c r="U2027">
        <f t="shared" si="208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21" t="s">
        <v>8336</v>
      </c>
      <c r="P2028" t="s">
        <v>8337</v>
      </c>
      <c r="Q2028">
        <f t="shared" si="205"/>
        <v>5</v>
      </c>
      <c r="R2028">
        <f t="shared" si="212"/>
        <v>29.04</v>
      </c>
      <c r="S2028" s="20">
        <f t="shared" si="206"/>
        <v>42647.750092592592</v>
      </c>
      <c r="T2028" s="20">
        <f t="shared" si="207"/>
        <v>42677.750092592592</v>
      </c>
      <c r="U2028">
        <f t="shared" si="208"/>
        <v>2016</v>
      </c>
    </row>
    <row r="2029" spans="1:21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21" t="s">
        <v>8320</v>
      </c>
      <c r="P2029" t="s">
        <v>8321</v>
      </c>
      <c r="Q2029">
        <f t="shared" si="205"/>
        <v>108</v>
      </c>
      <c r="R2029">
        <f t="shared" si="212"/>
        <v>81.25</v>
      </c>
      <c r="S2029" s="20">
        <f t="shared" si="206"/>
        <v>42039.384571759263</v>
      </c>
      <c r="T2029" s="20">
        <f t="shared" si="207"/>
        <v>42052.583333333328</v>
      </c>
      <c r="U2029">
        <f t="shared" si="208"/>
        <v>2015</v>
      </c>
    </row>
    <row r="2030" spans="1:21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21" t="s">
        <v>8320</v>
      </c>
      <c r="P2030" t="s">
        <v>8321</v>
      </c>
      <c r="Q2030">
        <f t="shared" si="205"/>
        <v>163</v>
      </c>
      <c r="R2030">
        <f t="shared" si="212"/>
        <v>95.59</v>
      </c>
      <c r="S2030" s="20">
        <f t="shared" si="206"/>
        <v>42097.786493055552</v>
      </c>
      <c r="T2030" s="20">
        <f t="shared" si="207"/>
        <v>42127.952083333337</v>
      </c>
      <c r="U2030">
        <f t="shared" si="208"/>
        <v>2015</v>
      </c>
    </row>
    <row r="2031" spans="1:21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21" t="s">
        <v>8320</v>
      </c>
      <c r="P2031" t="s">
        <v>8321</v>
      </c>
      <c r="Q2031">
        <f t="shared" si="205"/>
        <v>162</v>
      </c>
      <c r="R2031">
        <f t="shared" si="212"/>
        <v>52.35</v>
      </c>
      <c r="S2031" s="20">
        <f t="shared" si="206"/>
        <v>42203.432129629626</v>
      </c>
      <c r="T2031" s="20">
        <f t="shared" si="207"/>
        <v>42233.432129629626</v>
      </c>
      <c r="U2031">
        <f t="shared" si="208"/>
        <v>2015</v>
      </c>
    </row>
    <row r="2032" spans="1:21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21" t="s">
        <v>8320</v>
      </c>
      <c r="P2032" t="s">
        <v>8321</v>
      </c>
      <c r="Q2032">
        <f t="shared" si="205"/>
        <v>135</v>
      </c>
      <c r="R2032">
        <f t="shared" si="212"/>
        <v>89.79</v>
      </c>
      <c r="S2032" s="20">
        <f t="shared" si="206"/>
        <v>42374.911226851851</v>
      </c>
      <c r="T2032" s="20">
        <f t="shared" si="207"/>
        <v>42388.207638888889</v>
      </c>
      <c r="U2032">
        <f t="shared" si="208"/>
        <v>2016</v>
      </c>
    </row>
    <row r="2033" spans="1:21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21" t="s">
        <v>8320</v>
      </c>
      <c r="P2033" t="s">
        <v>8321</v>
      </c>
      <c r="Q2033">
        <f t="shared" si="205"/>
        <v>108</v>
      </c>
      <c r="R2033">
        <f t="shared" si="212"/>
        <v>25.25</v>
      </c>
      <c r="S2033" s="20">
        <f t="shared" si="206"/>
        <v>42103.399479166663</v>
      </c>
      <c r="T2033" s="20">
        <f t="shared" si="207"/>
        <v>42133.399479166663</v>
      </c>
      <c r="U2033">
        <f t="shared" si="208"/>
        <v>2015</v>
      </c>
    </row>
    <row r="2034" spans="1:21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21" t="s">
        <v>8328</v>
      </c>
      <c r="P2034" t="s">
        <v>8357</v>
      </c>
      <c r="Q2034">
        <f t="shared" si="205"/>
        <v>103</v>
      </c>
      <c r="R2034">
        <f t="shared" si="212"/>
        <v>43.62</v>
      </c>
      <c r="S2034" s="20">
        <f t="shared" si="206"/>
        <v>41390.757754629631</v>
      </c>
      <c r="T2034" s="20">
        <f t="shared" si="207"/>
        <v>41425.708333333336</v>
      </c>
      <c r="U2034">
        <f t="shared" si="208"/>
        <v>2013</v>
      </c>
    </row>
    <row r="2035" spans="1:21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21" t="s">
        <v>8328</v>
      </c>
      <c r="P2035" t="s">
        <v>8329</v>
      </c>
      <c r="Q2035">
        <f t="shared" si="205"/>
        <v>161</v>
      </c>
      <c r="R2035">
        <f t="shared" si="212"/>
        <v>76.86</v>
      </c>
      <c r="S2035" s="20">
        <f t="shared" si="206"/>
        <v>42075.171203703707</v>
      </c>
      <c r="T2035" s="20">
        <f t="shared" si="207"/>
        <v>42105.171203703707</v>
      </c>
      <c r="U2035">
        <f t="shared" si="208"/>
        <v>2015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21" t="s">
        <v>8328</v>
      </c>
      <c r="P2036" t="s">
        <v>8329</v>
      </c>
      <c r="Q2036">
        <f t="shared" si="205"/>
        <v>107</v>
      </c>
      <c r="R2036">
        <f t="shared" si="212"/>
        <v>64.44</v>
      </c>
      <c r="S2036" s="20">
        <f t="shared" si="206"/>
        <v>41571.998379629629</v>
      </c>
      <c r="T2036" s="20">
        <f t="shared" si="207"/>
        <v>41614.973611111112</v>
      </c>
      <c r="U2036">
        <f t="shared" si="208"/>
        <v>2013</v>
      </c>
    </row>
    <row r="2037" spans="1:21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21" t="s">
        <v>8320</v>
      </c>
      <c r="P2037" t="s">
        <v>8321</v>
      </c>
      <c r="Q2037">
        <f t="shared" si="205"/>
        <v>161</v>
      </c>
      <c r="R2037">
        <f t="shared" si="212"/>
        <v>57.5</v>
      </c>
      <c r="S2037" s="20">
        <f t="shared" si="206"/>
        <v>42446.943831018521</v>
      </c>
      <c r="T2037" s="20">
        <f t="shared" si="207"/>
        <v>42476.943831018521</v>
      </c>
      <c r="U2037">
        <f t="shared" si="208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21" t="s">
        <v>8320</v>
      </c>
      <c r="P2038" t="s">
        <v>8360</v>
      </c>
      <c r="Q2038">
        <f t="shared" si="205"/>
        <v>8</v>
      </c>
      <c r="R2038">
        <f t="shared" si="212"/>
        <v>200.63</v>
      </c>
      <c r="S2038" s="20">
        <f t="shared" si="206"/>
        <v>42628.690266203703</v>
      </c>
      <c r="T2038" s="20">
        <f t="shared" si="207"/>
        <v>42660.166666666672</v>
      </c>
      <c r="U2038">
        <f t="shared" si="208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21" t="s">
        <v>8320</v>
      </c>
      <c r="P2039" t="s">
        <v>8360</v>
      </c>
      <c r="Q2039">
        <f t="shared" si="205"/>
        <v>119</v>
      </c>
      <c r="R2039">
        <f t="shared" si="212"/>
        <v>80.25</v>
      </c>
      <c r="S2039" s="20">
        <f t="shared" si="206"/>
        <v>42780.740277777775</v>
      </c>
      <c r="T2039" s="20">
        <f t="shared" si="207"/>
        <v>42795.083333333328</v>
      </c>
      <c r="U2039">
        <f t="shared" si="208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21" t="s">
        <v>8325</v>
      </c>
      <c r="P2040" t="s">
        <v>8326</v>
      </c>
      <c r="Q2040">
        <f t="shared" si="205"/>
        <v>107</v>
      </c>
      <c r="R2040">
        <f t="shared" si="212"/>
        <v>39.049999999999997</v>
      </c>
      <c r="S2040" s="20">
        <f t="shared" si="206"/>
        <v>41943.604097222218</v>
      </c>
      <c r="T2040" s="20">
        <f t="shared" si="207"/>
        <v>41974.207638888889</v>
      </c>
      <c r="U2040">
        <f t="shared" si="208"/>
        <v>2014</v>
      </c>
    </row>
    <row r="2041" spans="1:21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21" t="s">
        <v>8320</v>
      </c>
      <c r="P2041" t="s">
        <v>8321</v>
      </c>
      <c r="Q2041">
        <f t="shared" si="205"/>
        <v>106</v>
      </c>
      <c r="R2041">
        <f t="shared" si="212"/>
        <v>23.1</v>
      </c>
      <c r="S2041" s="20">
        <f t="shared" si="206"/>
        <v>42065.887361111112</v>
      </c>
      <c r="T2041" s="20">
        <f t="shared" si="207"/>
        <v>42095.845694444448</v>
      </c>
      <c r="U2041">
        <f t="shared" si="208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21" t="s">
        <v>8313</v>
      </c>
      <c r="P2042" t="s">
        <v>8315</v>
      </c>
      <c r="Q2042">
        <f t="shared" si="205"/>
        <v>106</v>
      </c>
      <c r="R2042">
        <f>ROUND(E2042/L2042,2)</f>
        <v>40.78</v>
      </c>
      <c r="S2042" s="20">
        <f t="shared" si="206"/>
        <v>41631.902766203704</v>
      </c>
      <c r="T2042" s="20">
        <f t="shared" si="207"/>
        <v>41661.902766203704</v>
      </c>
      <c r="U2042">
        <f t="shared" si="208"/>
        <v>2013</v>
      </c>
    </row>
    <row r="2043" spans="1:21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21" t="s">
        <v>8320</v>
      </c>
      <c r="P2043" t="s">
        <v>8321</v>
      </c>
      <c r="Q2043">
        <f t="shared" si="205"/>
        <v>106</v>
      </c>
      <c r="R2043">
        <f t="shared" ref="R2043:R2054" si="213">IFERROR(ROUND(E2043/L2043,2),0)</f>
        <v>36.07</v>
      </c>
      <c r="S2043" s="20">
        <f t="shared" si="206"/>
        <v>41923.921643518523</v>
      </c>
      <c r="T2043" s="20">
        <f t="shared" si="207"/>
        <v>41949.031944444447</v>
      </c>
      <c r="U2043">
        <f t="shared" si="208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21" t="s">
        <v>8341</v>
      </c>
      <c r="P2044" t="s">
        <v>8348</v>
      </c>
      <c r="Q2044">
        <f t="shared" si="205"/>
        <v>79</v>
      </c>
      <c r="R2044">
        <f t="shared" si="213"/>
        <v>131.66999999999999</v>
      </c>
      <c r="S2044" s="20">
        <f t="shared" si="206"/>
        <v>42707.895462962959</v>
      </c>
      <c r="T2044" s="20">
        <f t="shared" si="207"/>
        <v>42729.458333333328</v>
      </c>
      <c r="U2044">
        <f t="shared" si="208"/>
        <v>2016</v>
      </c>
    </row>
    <row r="2045" spans="1:21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21" t="s">
        <v>8320</v>
      </c>
      <c r="P2045" t="s">
        <v>8321</v>
      </c>
      <c r="Q2045">
        <f t="shared" si="205"/>
        <v>16</v>
      </c>
      <c r="R2045">
        <f t="shared" si="213"/>
        <v>49.28</v>
      </c>
      <c r="S2045" s="20">
        <f t="shared" si="206"/>
        <v>42016.120613425926</v>
      </c>
      <c r="T2045" s="20">
        <f t="shared" si="207"/>
        <v>42046.120613425926</v>
      </c>
      <c r="U2045">
        <f t="shared" si="208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21" t="s">
        <v>8328</v>
      </c>
      <c r="P2046" t="s">
        <v>8329</v>
      </c>
      <c r="Q2046">
        <f t="shared" si="205"/>
        <v>105</v>
      </c>
      <c r="R2046">
        <f t="shared" si="213"/>
        <v>58.37</v>
      </c>
      <c r="S2046" s="20">
        <f t="shared" si="206"/>
        <v>41301.654340277775</v>
      </c>
      <c r="T2046" s="20">
        <f t="shared" si="207"/>
        <v>41341.654340277775</v>
      </c>
      <c r="U2046">
        <f t="shared" si="208"/>
        <v>2013</v>
      </c>
    </row>
    <row r="2047" spans="1:21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21" t="s">
        <v>8325</v>
      </c>
      <c r="P2047" t="s">
        <v>8344</v>
      </c>
      <c r="Q2047">
        <f t="shared" si="205"/>
        <v>11</v>
      </c>
      <c r="R2047">
        <f t="shared" si="213"/>
        <v>225</v>
      </c>
      <c r="S2047" s="20">
        <f t="shared" si="206"/>
        <v>41832.672685185185</v>
      </c>
      <c r="T2047" s="20">
        <f t="shared" si="207"/>
        <v>41887.568749999999</v>
      </c>
      <c r="U2047">
        <f t="shared" si="208"/>
        <v>2014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21" t="s">
        <v>8328</v>
      </c>
      <c r="P2048" t="s">
        <v>8331</v>
      </c>
      <c r="Q2048">
        <f t="shared" si="205"/>
        <v>11</v>
      </c>
      <c r="R2048">
        <f t="shared" si="213"/>
        <v>56.25</v>
      </c>
      <c r="S2048" s="20">
        <f t="shared" si="206"/>
        <v>41180.86241898148</v>
      </c>
      <c r="T2048" s="20">
        <f t="shared" si="207"/>
        <v>41231</v>
      </c>
      <c r="U2048">
        <f t="shared" si="208"/>
        <v>2012</v>
      </c>
    </row>
    <row r="2049" spans="1:21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21" t="s">
        <v>8328</v>
      </c>
      <c r="P2049" t="s">
        <v>8329</v>
      </c>
      <c r="Q2049">
        <f t="shared" si="205"/>
        <v>105</v>
      </c>
      <c r="R2049">
        <f t="shared" si="213"/>
        <v>58.33</v>
      </c>
      <c r="S2049" s="20">
        <f t="shared" si="206"/>
        <v>41123.056273148148</v>
      </c>
      <c r="T2049" s="20">
        <f t="shared" si="207"/>
        <v>41153.056273148148</v>
      </c>
      <c r="U2049">
        <f t="shared" si="208"/>
        <v>2012</v>
      </c>
    </row>
    <row r="2050" spans="1:21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21" t="s">
        <v>8320</v>
      </c>
      <c r="P2050" t="s">
        <v>8321</v>
      </c>
      <c r="Q2050">
        <f t="shared" ref="Q2050:Q2113" si="214">ROUND(E2050/D2050*100,0)</f>
        <v>315</v>
      </c>
      <c r="R2050">
        <f t="shared" si="213"/>
        <v>35.799999999999997</v>
      </c>
      <c r="S2050" s="20">
        <f t="shared" ref="S2050:S2113" si="215">(((J2050/60)/60)/24)+DATE(1970,1,1)</f>
        <v>42479.432291666672</v>
      </c>
      <c r="T2050" s="20">
        <f t="shared" ref="T2050:T2113" si="216">(((I2050/60)/60)/24)+DATE(1970,1,1)</f>
        <v>42492.958333333328</v>
      </c>
      <c r="U2050">
        <f t="shared" si="208"/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21" t="s">
        <v>8313</v>
      </c>
      <c r="P2051" t="s">
        <v>8317</v>
      </c>
      <c r="Q2051">
        <f t="shared" si="214"/>
        <v>26</v>
      </c>
      <c r="R2051">
        <f t="shared" si="213"/>
        <v>87.31</v>
      </c>
      <c r="S2051" s="20">
        <f t="shared" si="215"/>
        <v>41867.083368055559</v>
      </c>
      <c r="T2051" s="20">
        <f t="shared" si="216"/>
        <v>41897.083368055559</v>
      </c>
      <c r="U2051">
        <f t="shared" ref="U2051:U2114" si="217">YEAR(S2051)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21" t="s">
        <v>8322</v>
      </c>
      <c r="P2052" t="s">
        <v>8323</v>
      </c>
      <c r="Q2052">
        <f t="shared" si="214"/>
        <v>2</v>
      </c>
      <c r="R2052">
        <f t="shared" si="213"/>
        <v>224.43</v>
      </c>
      <c r="S2052" s="20">
        <f t="shared" si="215"/>
        <v>42074.935740740737</v>
      </c>
      <c r="T2052" s="20">
        <f t="shared" si="216"/>
        <v>42104.935740740737</v>
      </c>
      <c r="U2052">
        <f t="shared" si="217"/>
        <v>2015</v>
      </c>
    </row>
    <row r="2053" spans="1:21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21" t="s">
        <v>8320</v>
      </c>
      <c r="P2053" t="s">
        <v>8360</v>
      </c>
      <c r="Q2053">
        <f t="shared" si="214"/>
        <v>46</v>
      </c>
      <c r="R2053">
        <f t="shared" si="213"/>
        <v>34.130000000000003</v>
      </c>
      <c r="S2053" s="20">
        <f t="shared" si="215"/>
        <v>42801.774699074071</v>
      </c>
      <c r="T2053" s="20">
        <f t="shared" si="216"/>
        <v>42832.733032407406</v>
      </c>
      <c r="U2053">
        <f t="shared" si="217"/>
        <v>2017</v>
      </c>
    </row>
    <row r="2054" spans="1:21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21" t="s">
        <v>8320</v>
      </c>
      <c r="P2054" t="s">
        <v>8321</v>
      </c>
      <c r="Q2054">
        <f t="shared" si="214"/>
        <v>105</v>
      </c>
      <c r="R2054">
        <f t="shared" si="213"/>
        <v>54.14</v>
      </c>
      <c r="S2054" s="20">
        <f t="shared" si="215"/>
        <v>42150.755312499998</v>
      </c>
      <c r="T2054" s="20">
        <f t="shared" si="216"/>
        <v>42180.755312499998</v>
      </c>
      <c r="U2054">
        <f t="shared" si="217"/>
        <v>2015</v>
      </c>
    </row>
    <row r="2055" spans="1:21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21" t="s">
        <v>8313</v>
      </c>
      <c r="P2055" t="s">
        <v>8315</v>
      </c>
      <c r="Q2055">
        <f t="shared" si="214"/>
        <v>393</v>
      </c>
      <c r="R2055">
        <f>ROUND(E2055/L2055,2)</f>
        <v>60.38</v>
      </c>
      <c r="S2055" s="20">
        <f t="shared" si="215"/>
        <v>40997.144872685189</v>
      </c>
      <c r="T2055" s="20">
        <f t="shared" si="216"/>
        <v>41050.124305555553</v>
      </c>
      <c r="U2055">
        <f t="shared" si="217"/>
        <v>2012</v>
      </c>
    </row>
    <row r="2056" spans="1:21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21" t="s">
        <v>8320</v>
      </c>
      <c r="P2056" t="s">
        <v>8321</v>
      </c>
      <c r="Q2056">
        <f t="shared" si="214"/>
        <v>104</v>
      </c>
      <c r="R2056">
        <f t="shared" ref="R2056:R2086" si="218">IFERROR(ROUND(E2056/L2056,2),0)</f>
        <v>55.89</v>
      </c>
      <c r="S2056" s="20">
        <f t="shared" si="215"/>
        <v>41764.44663194444</v>
      </c>
      <c r="T2056" s="20">
        <f t="shared" si="216"/>
        <v>41791.165972222225</v>
      </c>
      <c r="U2056">
        <f t="shared" si="217"/>
        <v>2014</v>
      </c>
    </row>
    <row r="2057" spans="1:21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21" t="s">
        <v>8320</v>
      </c>
      <c r="P2057" t="s">
        <v>8321</v>
      </c>
      <c r="Q2057">
        <f t="shared" si="214"/>
        <v>130</v>
      </c>
      <c r="R2057">
        <f t="shared" si="218"/>
        <v>86.94</v>
      </c>
      <c r="S2057" s="20">
        <f t="shared" si="215"/>
        <v>42725.031180555554</v>
      </c>
      <c r="T2057" s="20">
        <f t="shared" si="216"/>
        <v>42746.208333333328</v>
      </c>
      <c r="U2057">
        <f t="shared" si="217"/>
        <v>2016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21" t="s">
        <v>8325</v>
      </c>
      <c r="P2058" t="s">
        <v>8326</v>
      </c>
      <c r="Q2058">
        <f t="shared" si="214"/>
        <v>130</v>
      </c>
      <c r="R2058">
        <f t="shared" si="218"/>
        <v>24.42</v>
      </c>
      <c r="S2058" s="20">
        <f t="shared" si="215"/>
        <v>42502.807627314818</v>
      </c>
      <c r="T2058" s="20">
        <f t="shared" si="216"/>
        <v>42532.807627314818</v>
      </c>
      <c r="U2058">
        <f t="shared" si="217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21" t="s">
        <v>8328</v>
      </c>
      <c r="P2059" t="s">
        <v>8329</v>
      </c>
      <c r="Q2059">
        <f t="shared" si="214"/>
        <v>104</v>
      </c>
      <c r="R2059">
        <f t="shared" si="218"/>
        <v>53.83</v>
      </c>
      <c r="S2059" s="20">
        <f t="shared" si="215"/>
        <v>40070.253819444442</v>
      </c>
      <c r="T2059" s="20">
        <f t="shared" si="216"/>
        <v>40148.708333333336</v>
      </c>
      <c r="U2059">
        <f t="shared" si="217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21" t="s">
        <v>8322</v>
      </c>
      <c r="P2060" t="s">
        <v>8352</v>
      </c>
      <c r="Q2060">
        <f t="shared" si="214"/>
        <v>312</v>
      </c>
      <c r="R2060">
        <f t="shared" si="218"/>
        <v>91.76</v>
      </c>
      <c r="S2060" s="20">
        <f t="shared" si="215"/>
        <v>40347.125601851854</v>
      </c>
      <c r="T2060" s="20">
        <f t="shared" si="216"/>
        <v>40361.958333333336</v>
      </c>
      <c r="U2060">
        <f t="shared" si="217"/>
        <v>2010</v>
      </c>
    </row>
    <row r="2061" spans="1:21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21" t="s">
        <v>8320</v>
      </c>
      <c r="P2061" t="s">
        <v>8321</v>
      </c>
      <c r="Q2061">
        <f t="shared" si="214"/>
        <v>104</v>
      </c>
      <c r="R2061">
        <f t="shared" si="218"/>
        <v>34.6</v>
      </c>
      <c r="S2061" s="20">
        <f t="shared" si="215"/>
        <v>42143.461122685185</v>
      </c>
      <c r="T2061" s="20">
        <f t="shared" si="216"/>
        <v>42173.461122685185</v>
      </c>
      <c r="U2061">
        <f t="shared" si="217"/>
        <v>2015</v>
      </c>
    </row>
    <row r="2062" spans="1:21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21" t="s">
        <v>8339</v>
      </c>
      <c r="P2062" t="s">
        <v>8355</v>
      </c>
      <c r="Q2062">
        <f t="shared" si="214"/>
        <v>21</v>
      </c>
      <c r="R2062">
        <f t="shared" si="218"/>
        <v>25.49</v>
      </c>
      <c r="S2062" s="20">
        <f t="shared" si="215"/>
        <v>42790.885243055556</v>
      </c>
      <c r="T2062" s="20">
        <f t="shared" si="216"/>
        <v>42820.843576388885</v>
      </c>
      <c r="U2062">
        <f t="shared" si="217"/>
        <v>2017</v>
      </c>
    </row>
    <row r="2063" spans="1:21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21" t="s">
        <v>8328</v>
      </c>
      <c r="P2063" t="s">
        <v>8329</v>
      </c>
      <c r="Q2063">
        <f t="shared" si="214"/>
        <v>104</v>
      </c>
      <c r="R2063">
        <f t="shared" si="218"/>
        <v>77.75</v>
      </c>
      <c r="S2063" s="20">
        <f t="shared" si="215"/>
        <v>41548.00335648148</v>
      </c>
      <c r="T2063" s="20">
        <f t="shared" si="216"/>
        <v>41563.00335648148</v>
      </c>
      <c r="U2063">
        <f t="shared" si="217"/>
        <v>2013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21" t="s">
        <v>8328</v>
      </c>
      <c r="P2064" t="s">
        <v>8332</v>
      </c>
      <c r="Q2064">
        <f t="shared" si="214"/>
        <v>104</v>
      </c>
      <c r="R2064">
        <f t="shared" si="218"/>
        <v>62.12</v>
      </c>
      <c r="S2064" s="20">
        <f t="shared" si="215"/>
        <v>40764.204375000001</v>
      </c>
      <c r="T2064" s="20">
        <f t="shared" si="216"/>
        <v>40794.204375000001</v>
      </c>
      <c r="U2064">
        <f t="shared" si="217"/>
        <v>2011</v>
      </c>
    </row>
    <row r="2065" spans="1:21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21" t="s">
        <v>8320</v>
      </c>
      <c r="P2065" t="s">
        <v>8360</v>
      </c>
      <c r="Q2065">
        <f t="shared" si="214"/>
        <v>0</v>
      </c>
      <c r="R2065">
        <f t="shared" si="218"/>
        <v>775</v>
      </c>
      <c r="S2065" s="20">
        <f t="shared" si="215"/>
        <v>42534.649571759262</v>
      </c>
      <c r="T2065" s="20">
        <f t="shared" si="216"/>
        <v>42553.649571759262</v>
      </c>
      <c r="U2065">
        <f t="shared" si="217"/>
        <v>2016</v>
      </c>
    </row>
    <row r="2066" spans="1:21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21" t="s">
        <v>8325</v>
      </c>
      <c r="P2066" t="s">
        <v>8326</v>
      </c>
      <c r="Q2066">
        <f t="shared" si="214"/>
        <v>111</v>
      </c>
      <c r="R2066">
        <f t="shared" si="218"/>
        <v>67.39</v>
      </c>
      <c r="S2066" s="20">
        <f t="shared" si="215"/>
        <v>41689.917962962965</v>
      </c>
      <c r="T2066" s="20">
        <f t="shared" si="216"/>
        <v>41719.876296296294</v>
      </c>
      <c r="U2066">
        <f t="shared" si="217"/>
        <v>2014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21" t="s">
        <v>8320</v>
      </c>
      <c r="P2067" t="s">
        <v>8362</v>
      </c>
      <c r="Q2067">
        <f t="shared" si="214"/>
        <v>129</v>
      </c>
      <c r="R2067">
        <f t="shared" si="218"/>
        <v>64.459999999999994</v>
      </c>
      <c r="S2067" s="20">
        <f t="shared" si="215"/>
        <v>42420.140277777777</v>
      </c>
      <c r="T2067" s="20">
        <f t="shared" si="216"/>
        <v>42444.666666666672</v>
      </c>
      <c r="U2067">
        <f t="shared" si="217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21" t="s">
        <v>8322</v>
      </c>
      <c r="P2068" t="s">
        <v>8324</v>
      </c>
      <c r="Q2068">
        <f t="shared" si="214"/>
        <v>17</v>
      </c>
      <c r="R2068">
        <f t="shared" si="218"/>
        <v>110.29</v>
      </c>
      <c r="S2068" s="20">
        <f t="shared" si="215"/>
        <v>42182.008402777778</v>
      </c>
      <c r="T2068" s="20">
        <f t="shared" si="216"/>
        <v>42227.008402777778</v>
      </c>
      <c r="U2068">
        <f t="shared" si="217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21" t="s">
        <v>8336</v>
      </c>
      <c r="P2069" t="s">
        <v>8354</v>
      </c>
      <c r="Q2069">
        <f t="shared" si="214"/>
        <v>154</v>
      </c>
      <c r="R2069">
        <f t="shared" si="218"/>
        <v>48.06</v>
      </c>
      <c r="S2069" s="20">
        <f t="shared" si="215"/>
        <v>42020.806701388887</v>
      </c>
      <c r="T2069" s="20">
        <f t="shared" si="216"/>
        <v>42039.166666666672</v>
      </c>
      <c r="U2069">
        <f t="shared" si="217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21" t="s">
        <v>8328</v>
      </c>
      <c r="P2070" t="s">
        <v>8332</v>
      </c>
      <c r="Q2070">
        <f t="shared" si="214"/>
        <v>102</v>
      </c>
      <c r="R2070">
        <f t="shared" si="218"/>
        <v>66.83</v>
      </c>
      <c r="S2070" s="20">
        <f t="shared" si="215"/>
        <v>41205.854537037041</v>
      </c>
      <c r="T2070" s="20">
        <f t="shared" si="216"/>
        <v>41265.896203703705</v>
      </c>
      <c r="U2070">
        <f t="shared" si="217"/>
        <v>2012</v>
      </c>
    </row>
    <row r="2071" spans="1:21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21" t="s">
        <v>8320</v>
      </c>
      <c r="P2071" t="s">
        <v>8321</v>
      </c>
      <c r="Q2071">
        <f t="shared" si="214"/>
        <v>102</v>
      </c>
      <c r="R2071">
        <f t="shared" si="218"/>
        <v>69.819999999999993</v>
      </c>
      <c r="S2071" s="20">
        <f t="shared" si="215"/>
        <v>41815.774826388886</v>
      </c>
      <c r="T2071" s="20">
        <f t="shared" si="216"/>
        <v>41830.774826388886</v>
      </c>
      <c r="U2071">
        <f t="shared" si="217"/>
        <v>2014</v>
      </c>
    </row>
    <row r="2072" spans="1:21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21" t="s">
        <v>8320</v>
      </c>
      <c r="P2072" t="s">
        <v>8362</v>
      </c>
      <c r="Q2072">
        <f t="shared" si="214"/>
        <v>102</v>
      </c>
      <c r="R2072">
        <f t="shared" si="218"/>
        <v>59.04</v>
      </c>
      <c r="S2072" s="20">
        <f t="shared" si="215"/>
        <v>41747.471504629626</v>
      </c>
      <c r="T2072" s="20">
        <f t="shared" si="216"/>
        <v>41778.208333333336</v>
      </c>
      <c r="U2072">
        <f t="shared" si="217"/>
        <v>2014</v>
      </c>
    </row>
    <row r="2073" spans="1:21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21" t="s">
        <v>8313</v>
      </c>
      <c r="P2073" t="s">
        <v>8318</v>
      </c>
      <c r="Q2073">
        <f t="shared" si="214"/>
        <v>256</v>
      </c>
      <c r="R2073">
        <f t="shared" si="218"/>
        <v>69.77</v>
      </c>
      <c r="S2073" s="20">
        <f t="shared" si="215"/>
        <v>41144.709490740745</v>
      </c>
      <c r="T2073" s="20">
        <f t="shared" si="216"/>
        <v>41158.709490740745</v>
      </c>
      <c r="U2073">
        <f t="shared" si="217"/>
        <v>2012</v>
      </c>
    </row>
    <row r="2074" spans="1:21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21" t="s">
        <v>8320</v>
      </c>
      <c r="P2074" t="s">
        <v>8321</v>
      </c>
      <c r="Q2074">
        <f t="shared" si="214"/>
        <v>153</v>
      </c>
      <c r="R2074">
        <f t="shared" si="218"/>
        <v>109.57</v>
      </c>
      <c r="S2074" s="20">
        <f t="shared" si="215"/>
        <v>42513.110787037032</v>
      </c>
      <c r="T2074" s="20">
        <f t="shared" si="216"/>
        <v>42534.708333333328</v>
      </c>
      <c r="U2074">
        <f t="shared" si="217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21" t="s">
        <v>8341</v>
      </c>
      <c r="P2075" t="s">
        <v>8342</v>
      </c>
      <c r="Q2075">
        <f t="shared" si="214"/>
        <v>15</v>
      </c>
      <c r="R2075">
        <f t="shared" si="218"/>
        <v>63.88</v>
      </c>
      <c r="S2075" s="20">
        <f t="shared" si="215"/>
        <v>42068.65552083333</v>
      </c>
      <c r="T2075" s="20">
        <f t="shared" si="216"/>
        <v>42098.613854166666</v>
      </c>
      <c r="U2075">
        <f t="shared" si="217"/>
        <v>2015</v>
      </c>
    </row>
    <row r="2076" spans="1:21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21" t="s">
        <v>8320</v>
      </c>
      <c r="P2076" t="s">
        <v>8321</v>
      </c>
      <c r="Q2076">
        <f t="shared" si="214"/>
        <v>153</v>
      </c>
      <c r="R2076">
        <f t="shared" si="218"/>
        <v>41.41</v>
      </c>
      <c r="S2076" s="20">
        <f t="shared" si="215"/>
        <v>41820.639189814814</v>
      </c>
      <c r="T2076" s="20">
        <f t="shared" si="216"/>
        <v>41843.165972222225</v>
      </c>
      <c r="U2076">
        <f t="shared" si="217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21" t="s">
        <v>8322</v>
      </c>
      <c r="P2077" t="s">
        <v>8324</v>
      </c>
      <c r="Q2077">
        <f t="shared" si="214"/>
        <v>3</v>
      </c>
      <c r="R2077">
        <f t="shared" si="218"/>
        <v>84.94</v>
      </c>
      <c r="S2077" s="20">
        <f t="shared" si="215"/>
        <v>41922.741655092592</v>
      </c>
      <c r="T2077" s="20">
        <f t="shared" si="216"/>
        <v>41952.783321759263</v>
      </c>
      <c r="U2077">
        <f t="shared" si="217"/>
        <v>2014</v>
      </c>
    </row>
    <row r="2078" spans="1:21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21" t="s">
        <v>8320</v>
      </c>
      <c r="P2078" t="s">
        <v>8321</v>
      </c>
      <c r="Q2078">
        <f t="shared" si="214"/>
        <v>102</v>
      </c>
      <c r="R2078">
        <f t="shared" si="218"/>
        <v>61.1</v>
      </c>
      <c r="S2078" s="20">
        <f t="shared" si="215"/>
        <v>41753.515856481477</v>
      </c>
      <c r="T2078" s="20">
        <f t="shared" si="216"/>
        <v>41781.921527777777</v>
      </c>
      <c r="U2078">
        <f t="shared" si="217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21" t="s">
        <v>8325</v>
      </c>
      <c r="P2079" t="s">
        <v>8344</v>
      </c>
      <c r="Q2079">
        <f t="shared" si="214"/>
        <v>20</v>
      </c>
      <c r="R2079">
        <f t="shared" si="218"/>
        <v>109.07</v>
      </c>
      <c r="S2079" s="20">
        <f t="shared" si="215"/>
        <v>42676.717615740738</v>
      </c>
      <c r="T2079" s="20">
        <f t="shared" si="216"/>
        <v>42689.759282407409</v>
      </c>
      <c r="U2079">
        <f t="shared" si="217"/>
        <v>2016</v>
      </c>
    </row>
    <row r="2080" spans="1:21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21" t="s">
        <v>8320</v>
      </c>
      <c r="P2080" t="s">
        <v>8321</v>
      </c>
      <c r="Q2080">
        <f t="shared" si="214"/>
        <v>102</v>
      </c>
      <c r="R2080">
        <f t="shared" si="218"/>
        <v>152.5</v>
      </c>
      <c r="S2080" s="20">
        <f t="shared" si="215"/>
        <v>42512.58321759259</v>
      </c>
      <c r="T2080" s="20">
        <f t="shared" si="216"/>
        <v>42526.58321759259</v>
      </c>
      <c r="U2080">
        <f t="shared" si="217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21" t="s">
        <v>8328</v>
      </c>
      <c r="P2081" t="s">
        <v>8329</v>
      </c>
      <c r="Q2081">
        <f t="shared" si="214"/>
        <v>101</v>
      </c>
      <c r="R2081">
        <f t="shared" si="218"/>
        <v>76.05</v>
      </c>
      <c r="S2081" s="20">
        <f t="shared" si="215"/>
        <v>40666.973541666666</v>
      </c>
      <c r="T2081" s="20">
        <f t="shared" si="216"/>
        <v>40705.125</v>
      </c>
      <c r="U2081">
        <f t="shared" si="217"/>
        <v>2011</v>
      </c>
    </row>
    <row r="2082" spans="1:21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21" t="s">
        <v>8320</v>
      </c>
      <c r="P2082" t="s">
        <v>8321</v>
      </c>
      <c r="Q2082">
        <f t="shared" si="214"/>
        <v>101</v>
      </c>
      <c r="R2082">
        <f t="shared" si="218"/>
        <v>56.33</v>
      </c>
      <c r="S2082" s="20">
        <f t="shared" si="215"/>
        <v>42536.815648148149</v>
      </c>
      <c r="T2082" s="20">
        <f t="shared" si="216"/>
        <v>42566.815648148149</v>
      </c>
      <c r="U2082">
        <f t="shared" si="217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21" t="s">
        <v>8328</v>
      </c>
      <c r="P2083" t="s">
        <v>8331</v>
      </c>
      <c r="Q2083">
        <f t="shared" si="214"/>
        <v>30</v>
      </c>
      <c r="R2083">
        <f t="shared" si="218"/>
        <v>50.67</v>
      </c>
      <c r="S2083" s="20">
        <f t="shared" si="215"/>
        <v>41733.737083333333</v>
      </c>
      <c r="T2083" s="20">
        <f t="shared" si="216"/>
        <v>41763.25</v>
      </c>
      <c r="U2083">
        <f t="shared" si="217"/>
        <v>2014</v>
      </c>
    </row>
    <row r="2084" spans="1:21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21" t="s">
        <v>8320</v>
      </c>
      <c r="P2084" t="s">
        <v>8321</v>
      </c>
      <c r="Q2084">
        <f t="shared" si="214"/>
        <v>101</v>
      </c>
      <c r="R2084">
        <f t="shared" si="218"/>
        <v>79.89</v>
      </c>
      <c r="S2084" s="20">
        <f t="shared" si="215"/>
        <v>41927.873784722222</v>
      </c>
      <c r="T2084" s="20">
        <f t="shared" si="216"/>
        <v>41950.770833333336</v>
      </c>
      <c r="U2084">
        <f t="shared" si="217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21" t="s">
        <v>8328</v>
      </c>
      <c r="P2085" t="s">
        <v>8332</v>
      </c>
      <c r="Q2085">
        <f t="shared" si="214"/>
        <v>101</v>
      </c>
      <c r="R2085">
        <f t="shared" si="218"/>
        <v>38.85</v>
      </c>
      <c r="S2085" s="20">
        <f t="shared" si="215"/>
        <v>41022.645185185182</v>
      </c>
      <c r="T2085" s="20">
        <f t="shared" si="216"/>
        <v>41052.645185185182</v>
      </c>
      <c r="U2085">
        <f t="shared" si="217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21" t="s">
        <v>8313</v>
      </c>
      <c r="P2086" t="s">
        <v>8318</v>
      </c>
      <c r="Q2086">
        <f t="shared" si="214"/>
        <v>101</v>
      </c>
      <c r="R2086">
        <f t="shared" si="218"/>
        <v>215.86</v>
      </c>
      <c r="S2086" s="20">
        <f t="shared" si="215"/>
        <v>40924.650868055556</v>
      </c>
      <c r="T2086" s="20">
        <f t="shared" si="216"/>
        <v>40954.650868055556</v>
      </c>
      <c r="U2086">
        <f t="shared" si="217"/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21" t="s">
        <v>8313</v>
      </c>
      <c r="P2087" t="s">
        <v>8314</v>
      </c>
      <c r="Q2087">
        <f t="shared" si="214"/>
        <v>101</v>
      </c>
      <c r="R2087">
        <f>ROUND(E2087/L2087,2)</f>
        <v>41.94</v>
      </c>
      <c r="S2087" s="20">
        <f t="shared" si="215"/>
        <v>41917.731736111113</v>
      </c>
      <c r="T2087" s="20">
        <f t="shared" si="216"/>
        <v>41947.773402777777</v>
      </c>
      <c r="U2087">
        <f t="shared" si="217"/>
        <v>2014</v>
      </c>
    </row>
    <row r="2088" spans="1:21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21" t="s">
        <v>8320</v>
      </c>
      <c r="P2088" t="s">
        <v>8321</v>
      </c>
      <c r="Q2088">
        <f t="shared" si="214"/>
        <v>101</v>
      </c>
      <c r="R2088">
        <f>IFERROR(ROUND(E2088/L2088,2),0)</f>
        <v>35.950000000000003</v>
      </c>
      <c r="S2088" s="20">
        <f t="shared" si="215"/>
        <v>42233.763831018514</v>
      </c>
      <c r="T2088" s="20">
        <f t="shared" si="216"/>
        <v>42258.763831018514</v>
      </c>
      <c r="U2088">
        <f t="shared" si="217"/>
        <v>2015</v>
      </c>
    </row>
    <row r="2089" spans="1:21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21" t="s">
        <v>8320</v>
      </c>
      <c r="P2089" t="s">
        <v>8321</v>
      </c>
      <c r="Q2089">
        <f t="shared" si="214"/>
        <v>101</v>
      </c>
      <c r="R2089">
        <f>IFERROR(ROUND(E2089/L2089,2),0)</f>
        <v>75.5</v>
      </c>
      <c r="S2089" s="20">
        <f t="shared" si="215"/>
        <v>41775.858564814815</v>
      </c>
      <c r="T2089" s="20">
        <f t="shared" si="216"/>
        <v>41822.165972222225</v>
      </c>
      <c r="U2089">
        <f t="shared" si="217"/>
        <v>2014</v>
      </c>
    </row>
    <row r="2090" spans="1:21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21" t="s">
        <v>8328</v>
      </c>
      <c r="P2090" t="s">
        <v>8329</v>
      </c>
      <c r="Q2090">
        <f t="shared" si="214"/>
        <v>116</v>
      </c>
      <c r="R2090">
        <f>IFERROR(ROUND(E2090/L2090,2),0)</f>
        <v>48.71</v>
      </c>
      <c r="S2090" s="20">
        <f t="shared" si="215"/>
        <v>42747.219560185185</v>
      </c>
      <c r="T2090" s="20">
        <f t="shared" si="216"/>
        <v>42769.174305555556</v>
      </c>
      <c r="U2090">
        <f t="shared" si="217"/>
        <v>2017</v>
      </c>
    </row>
    <row r="2091" spans="1:21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21" t="s">
        <v>8320</v>
      </c>
      <c r="P2091" t="s">
        <v>8360</v>
      </c>
      <c r="Q2091">
        <f t="shared" si="214"/>
        <v>15</v>
      </c>
      <c r="R2091">
        <f>IFERROR(ROUND(E2091/L2091,2),0)</f>
        <v>30.12</v>
      </c>
      <c r="S2091" s="20">
        <f t="shared" si="215"/>
        <v>42226.651886574073</v>
      </c>
      <c r="T2091" s="20">
        <f t="shared" si="216"/>
        <v>42286.651886574073</v>
      </c>
      <c r="U2091">
        <f t="shared" si="217"/>
        <v>2015</v>
      </c>
    </row>
    <row r="2092" spans="1:21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21" t="s">
        <v>8313</v>
      </c>
      <c r="P2092" t="s">
        <v>8315</v>
      </c>
      <c r="Q2092">
        <f t="shared" si="214"/>
        <v>126</v>
      </c>
      <c r="R2092">
        <f>ROUND(E2092/L2092,2)</f>
        <v>71.709999999999994</v>
      </c>
      <c r="S2092" s="20">
        <f t="shared" si="215"/>
        <v>40779.125428240739</v>
      </c>
      <c r="T2092" s="20">
        <f t="shared" si="216"/>
        <v>40809.125428240739</v>
      </c>
      <c r="U2092">
        <f t="shared" si="217"/>
        <v>2011</v>
      </c>
    </row>
    <row r="2093" spans="1:21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21" t="s">
        <v>8320</v>
      </c>
      <c r="P2093" t="s">
        <v>8321</v>
      </c>
      <c r="Q2093">
        <f t="shared" si="214"/>
        <v>100</v>
      </c>
      <c r="R2093">
        <f t="shared" ref="R2093:R2108" si="219">IFERROR(ROUND(E2093/L2093,2),0)</f>
        <v>38.590000000000003</v>
      </c>
      <c r="S2093" s="20">
        <f t="shared" si="215"/>
        <v>42129.541585648149</v>
      </c>
      <c r="T2093" s="20">
        <f t="shared" si="216"/>
        <v>42159.541585648149</v>
      </c>
      <c r="U2093">
        <f t="shared" si="217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21" t="s">
        <v>8328</v>
      </c>
      <c r="P2094" t="s">
        <v>8329</v>
      </c>
      <c r="Q2094">
        <f t="shared" si="214"/>
        <v>125</v>
      </c>
      <c r="R2094">
        <f t="shared" si="219"/>
        <v>44.21</v>
      </c>
      <c r="S2094" s="20">
        <f t="shared" si="215"/>
        <v>41270.954351851848</v>
      </c>
      <c r="T2094" s="20">
        <f t="shared" si="216"/>
        <v>41300.954351851848</v>
      </c>
      <c r="U2094">
        <f t="shared" si="217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21" t="s">
        <v>8328</v>
      </c>
      <c r="P2095" t="s">
        <v>8329</v>
      </c>
      <c r="Q2095">
        <f t="shared" si="214"/>
        <v>100</v>
      </c>
      <c r="R2095">
        <f t="shared" si="219"/>
        <v>46.95</v>
      </c>
      <c r="S2095" s="20">
        <f t="shared" si="215"/>
        <v>40788.297650462962</v>
      </c>
      <c r="T2095" s="20">
        <f t="shared" si="216"/>
        <v>40830.958333333336</v>
      </c>
      <c r="U2095">
        <f t="shared" si="217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21" t="s">
        <v>8328</v>
      </c>
      <c r="P2096" t="s">
        <v>8329</v>
      </c>
      <c r="Q2096">
        <f t="shared" si="214"/>
        <v>100</v>
      </c>
      <c r="R2096">
        <f t="shared" si="219"/>
        <v>107.21</v>
      </c>
      <c r="S2096" s="20">
        <f t="shared" si="215"/>
        <v>41494.963587962964</v>
      </c>
      <c r="T2096" s="20">
        <f t="shared" si="216"/>
        <v>41523.165972222225</v>
      </c>
      <c r="U2096">
        <f t="shared" si="217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21" t="s">
        <v>8328</v>
      </c>
      <c r="P2097" t="s">
        <v>8332</v>
      </c>
      <c r="Q2097">
        <f t="shared" si="214"/>
        <v>100</v>
      </c>
      <c r="R2097">
        <f t="shared" si="219"/>
        <v>39.49</v>
      </c>
      <c r="S2097" s="20">
        <f t="shared" si="215"/>
        <v>41026.083298611113</v>
      </c>
      <c r="T2097" s="20">
        <f t="shared" si="216"/>
        <v>41056.083298611113</v>
      </c>
      <c r="U2097">
        <f t="shared" si="217"/>
        <v>2012</v>
      </c>
    </row>
    <row r="2098" spans="1:21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21" t="s">
        <v>8320</v>
      </c>
      <c r="P2098" t="s">
        <v>8321</v>
      </c>
      <c r="Q2098">
        <f t="shared" si="214"/>
        <v>100</v>
      </c>
      <c r="R2098">
        <f t="shared" si="219"/>
        <v>40.549999999999997</v>
      </c>
      <c r="S2098" s="20">
        <f t="shared" si="215"/>
        <v>42460.733530092592</v>
      </c>
      <c r="T2098" s="20">
        <f t="shared" si="216"/>
        <v>42490.733530092592</v>
      </c>
      <c r="U2098">
        <f t="shared" si="217"/>
        <v>2016</v>
      </c>
    </row>
    <row r="2099" spans="1:21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21" t="s">
        <v>8320</v>
      </c>
      <c r="P2099" t="s">
        <v>8362</v>
      </c>
      <c r="Q2099">
        <f t="shared" si="214"/>
        <v>15</v>
      </c>
      <c r="R2099">
        <f t="shared" si="219"/>
        <v>150</v>
      </c>
      <c r="S2099" s="20">
        <f t="shared" si="215"/>
        <v>41793.17219907407</v>
      </c>
      <c r="T2099" s="20">
        <f t="shared" si="216"/>
        <v>41823.17219907407</v>
      </c>
      <c r="U2099">
        <f t="shared" si="217"/>
        <v>2014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21" t="s">
        <v>8320</v>
      </c>
      <c r="P2100" t="s">
        <v>8360</v>
      </c>
      <c r="Q2100">
        <f t="shared" si="214"/>
        <v>100</v>
      </c>
      <c r="R2100">
        <f t="shared" si="219"/>
        <v>51.72</v>
      </c>
      <c r="S2100" s="20">
        <f t="shared" si="215"/>
        <v>42597.882488425923</v>
      </c>
      <c r="T2100" s="20">
        <f t="shared" si="216"/>
        <v>42657.882488425923</v>
      </c>
      <c r="U2100">
        <f t="shared" si="217"/>
        <v>2016</v>
      </c>
    </row>
    <row r="2101" spans="1:21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21" t="s">
        <v>8320</v>
      </c>
      <c r="P2101" t="s">
        <v>8321</v>
      </c>
      <c r="Q2101">
        <f t="shared" si="214"/>
        <v>100</v>
      </c>
      <c r="R2101">
        <f t="shared" si="219"/>
        <v>51.72</v>
      </c>
      <c r="S2101" s="20">
        <f t="shared" si="215"/>
        <v>41792.645277777774</v>
      </c>
      <c r="T2101" s="20">
        <f t="shared" si="216"/>
        <v>41822.645277777774</v>
      </c>
      <c r="U2101">
        <f t="shared" si="217"/>
        <v>2014</v>
      </c>
    </row>
    <row r="2102" spans="1:21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21" t="s">
        <v>8320</v>
      </c>
      <c r="P2102" t="s">
        <v>8321</v>
      </c>
      <c r="Q2102">
        <f t="shared" si="214"/>
        <v>100</v>
      </c>
      <c r="R2102">
        <f t="shared" si="219"/>
        <v>51.72</v>
      </c>
      <c r="S2102" s="20">
        <f t="shared" si="215"/>
        <v>41848.866157407407</v>
      </c>
      <c r="T2102" s="20">
        <f t="shared" si="216"/>
        <v>41868.21597222222</v>
      </c>
      <c r="U2102">
        <f t="shared" si="217"/>
        <v>2014</v>
      </c>
    </row>
    <row r="2103" spans="1:21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21" t="s">
        <v>8320</v>
      </c>
      <c r="P2103" t="s">
        <v>8321</v>
      </c>
      <c r="Q2103">
        <f t="shared" si="214"/>
        <v>100</v>
      </c>
      <c r="R2103">
        <f t="shared" si="219"/>
        <v>33.33</v>
      </c>
      <c r="S2103" s="20">
        <f t="shared" si="215"/>
        <v>41836.471180555556</v>
      </c>
      <c r="T2103" s="20">
        <f t="shared" si="216"/>
        <v>41850.471180555556</v>
      </c>
      <c r="U2103">
        <f t="shared" si="217"/>
        <v>2014</v>
      </c>
    </row>
    <row r="2104" spans="1:21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21" t="s">
        <v>8320</v>
      </c>
      <c r="P2104" t="s">
        <v>8362</v>
      </c>
      <c r="Q2104">
        <f t="shared" si="214"/>
        <v>100</v>
      </c>
      <c r="R2104">
        <f t="shared" si="219"/>
        <v>55.56</v>
      </c>
      <c r="S2104" s="20">
        <f t="shared" si="215"/>
        <v>42499.842962962968</v>
      </c>
      <c r="T2104" s="20">
        <f t="shared" si="216"/>
        <v>42519.024999999994</v>
      </c>
      <c r="U2104">
        <f t="shared" si="217"/>
        <v>2016</v>
      </c>
    </row>
    <row r="2105" spans="1:21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21" t="s">
        <v>8328</v>
      </c>
      <c r="P2105" t="s">
        <v>8330</v>
      </c>
      <c r="Q2105">
        <f t="shared" si="214"/>
        <v>103</v>
      </c>
      <c r="R2105">
        <f t="shared" si="219"/>
        <v>31.91</v>
      </c>
      <c r="S2105" s="20">
        <f t="shared" si="215"/>
        <v>42545.125196759262</v>
      </c>
      <c r="T2105" s="20">
        <f t="shared" si="216"/>
        <v>42575.125196759262</v>
      </c>
      <c r="U2105">
        <f t="shared" si="217"/>
        <v>2016</v>
      </c>
    </row>
    <row r="2106" spans="1:21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21" t="s">
        <v>8320</v>
      </c>
      <c r="P2106" t="s">
        <v>8321</v>
      </c>
      <c r="Q2106">
        <f t="shared" si="214"/>
        <v>125</v>
      </c>
      <c r="R2106">
        <f t="shared" si="219"/>
        <v>50</v>
      </c>
      <c r="S2106" s="20">
        <f t="shared" si="215"/>
        <v>42722.882361111115</v>
      </c>
      <c r="T2106" s="20">
        <f t="shared" si="216"/>
        <v>42752.882361111115</v>
      </c>
      <c r="U2106">
        <f t="shared" si="217"/>
        <v>2016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21" t="s">
        <v>8336</v>
      </c>
      <c r="P2107" t="s">
        <v>8337</v>
      </c>
      <c r="Q2107">
        <f t="shared" si="214"/>
        <v>3</v>
      </c>
      <c r="R2107">
        <f t="shared" si="219"/>
        <v>17.989999999999998</v>
      </c>
      <c r="S2107" s="20">
        <f t="shared" si="215"/>
        <v>41488.85423611111</v>
      </c>
      <c r="T2107" s="20">
        <f t="shared" si="216"/>
        <v>41533.85423611111</v>
      </c>
      <c r="U2107">
        <f t="shared" si="217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21" t="s">
        <v>8322</v>
      </c>
      <c r="P2108" t="s">
        <v>8324</v>
      </c>
      <c r="Q2108">
        <f t="shared" si="214"/>
        <v>15</v>
      </c>
      <c r="R2108">
        <f t="shared" si="219"/>
        <v>47.94</v>
      </c>
      <c r="S2108" s="20">
        <f t="shared" si="215"/>
        <v>41928.904189814813</v>
      </c>
      <c r="T2108" s="20">
        <f t="shared" si="216"/>
        <v>41973.945856481485</v>
      </c>
      <c r="U2108">
        <f t="shared" si="217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21" t="s">
        <v>8313</v>
      </c>
      <c r="P2109" t="s">
        <v>8315</v>
      </c>
      <c r="Q2109">
        <f t="shared" si="214"/>
        <v>198</v>
      </c>
      <c r="R2109">
        <f>ROUND(E2109/L2109,2)</f>
        <v>53.04</v>
      </c>
      <c r="S2109" s="20">
        <f t="shared" si="215"/>
        <v>41100.158877314818</v>
      </c>
      <c r="T2109" s="20">
        <f t="shared" si="216"/>
        <v>41104.126388888886</v>
      </c>
      <c r="U2109">
        <f t="shared" si="217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21" t="s">
        <v>8322</v>
      </c>
      <c r="P2110" t="s">
        <v>8324</v>
      </c>
      <c r="Q2110">
        <f t="shared" si="214"/>
        <v>1</v>
      </c>
      <c r="R2110">
        <f t="shared" ref="R2110:R2146" si="220">IFERROR(ROUND(E2110/L2110,2),0)</f>
        <v>61.29</v>
      </c>
      <c r="S2110" s="20">
        <f t="shared" si="215"/>
        <v>42012.768298611118</v>
      </c>
      <c r="T2110" s="20">
        <f t="shared" si="216"/>
        <v>42042.768298611118</v>
      </c>
      <c r="U2110">
        <f t="shared" si="217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21" t="s">
        <v>8322</v>
      </c>
      <c r="P2111" t="s">
        <v>8358</v>
      </c>
      <c r="Q2111">
        <f t="shared" si="214"/>
        <v>137</v>
      </c>
      <c r="R2111">
        <f t="shared" si="220"/>
        <v>34.9</v>
      </c>
      <c r="S2111" s="20">
        <f t="shared" si="215"/>
        <v>42494.061793981484</v>
      </c>
      <c r="T2111" s="20">
        <f t="shared" si="216"/>
        <v>42519.061793981484</v>
      </c>
      <c r="U2111">
        <f t="shared" si="217"/>
        <v>2016</v>
      </c>
    </row>
    <row r="2112" spans="1:21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21" t="s">
        <v>8328</v>
      </c>
      <c r="P2112" t="s">
        <v>8343</v>
      </c>
      <c r="Q2112">
        <f t="shared" si="214"/>
        <v>29</v>
      </c>
      <c r="R2112">
        <f t="shared" si="220"/>
        <v>61.04</v>
      </c>
      <c r="S2112" s="20">
        <f t="shared" si="215"/>
        <v>40754.729259259257</v>
      </c>
      <c r="T2112" s="20">
        <f t="shared" si="216"/>
        <v>40814.729259259257</v>
      </c>
      <c r="U2112">
        <f t="shared" si="217"/>
        <v>2011</v>
      </c>
    </row>
    <row r="2113" spans="1:21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21" t="s">
        <v>8313</v>
      </c>
      <c r="P2113" t="s">
        <v>8317</v>
      </c>
      <c r="Q2113">
        <f t="shared" si="214"/>
        <v>42</v>
      </c>
      <c r="R2113">
        <f t="shared" si="220"/>
        <v>77.11</v>
      </c>
      <c r="S2113" s="20">
        <f t="shared" si="215"/>
        <v>42259.542800925927</v>
      </c>
      <c r="T2113" s="20">
        <f t="shared" si="216"/>
        <v>42287.875</v>
      </c>
      <c r="U2113">
        <f t="shared" si="217"/>
        <v>2015</v>
      </c>
    </row>
    <row r="2114" spans="1:21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21" t="s">
        <v>8320</v>
      </c>
      <c r="P2114" t="s">
        <v>8321</v>
      </c>
      <c r="Q2114">
        <f t="shared" ref="Q2114:Q2177" si="221">ROUND(E2114/D2114*100,0)</f>
        <v>49</v>
      </c>
      <c r="R2114">
        <f t="shared" si="220"/>
        <v>47.26</v>
      </c>
      <c r="S2114" s="20">
        <f t="shared" ref="S2114:S2177" si="222">(((J2114/60)/60)/24)+DATE(1970,1,1)</f>
        <v>42663.468078703707</v>
      </c>
      <c r="T2114" s="20">
        <f t="shared" ref="T2114:T2177" si="223">(((I2114/60)/60)/24)+DATE(1970,1,1)</f>
        <v>42688.509745370371</v>
      </c>
      <c r="U2114">
        <f t="shared" si="217"/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21" t="s">
        <v>8322</v>
      </c>
      <c r="P2115" t="s">
        <v>8323</v>
      </c>
      <c r="Q2115">
        <f t="shared" si="221"/>
        <v>1</v>
      </c>
      <c r="R2115">
        <f t="shared" si="220"/>
        <v>292.2</v>
      </c>
      <c r="S2115" s="20">
        <f t="shared" si="222"/>
        <v>42140.921064814815</v>
      </c>
      <c r="T2115" s="20">
        <f t="shared" si="223"/>
        <v>42170.921064814815</v>
      </c>
      <c r="U2115">
        <f t="shared" ref="U2115:U2178" si="224">YEAR(S2115)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21" t="s">
        <v>8320</v>
      </c>
      <c r="P2116" t="s">
        <v>8362</v>
      </c>
      <c r="Q2116">
        <f t="shared" si="221"/>
        <v>146</v>
      </c>
      <c r="R2116">
        <f t="shared" si="220"/>
        <v>38.42</v>
      </c>
      <c r="S2116" s="20">
        <f t="shared" si="222"/>
        <v>42493.857083333336</v>
      </c>
      <c r="T2116" s="20">
        <f t="shared" si="223"/>
        <v>42508</v>
      </c>
      <c r="U2116">
        <f t="shared" si="224"/>
        <v>2016</v>
      </c>
    </row>
    <row r="2117" spans="1:21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21" t="s">
        <v>8336</v>
      </c>
      <c r="P2117" t="s">
        <v>8338</v>
      </c>
      <c r="Q2117">
        <f t="shared" si="221"/>
        <v>8</v>
      </c>
      <c r="R2117">
        <f t="shared" si="220"/>
        <v>90.94</v>
      </c>
      <c r="S2117" s="20">
        <f t="shared" si="222"/>
        <v>42755.492754629624</v>
      </c>
      <c r="T2117" s="20">
        <f t="shared" si="223"/>
        <v>42802.3125</v>
      </c>
      <c r="U2117">
        <f t="shared" si="224"/>
        <v>2017</v>
      </c>
    </row>
    <row r="2118" spans="1:21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21" t="s">
        <v>8313</v>
      </c>
      <c r="P2118" t="s">
        <v>8318</v>
      </c>
      <c r="Q2118">
        <f t="shared" si="221"/>
        <v>146</v>
      </c>
      <c r="R2118">
        <f t="shared" si="220"/>
        <v>40.42</v>
      </c>
      <c r="S2118" s="20">
        <f t="shared" si="222"/>
        <v>40205.174849537041</v>
      </c>
      <c r="T2118" s="20">
        <f t="shared" si="223"/>
        <v>40291.160416666666</v>
      </c>
      <c r="U2118">
        <f t="shared" si="224"/>
        <v>2010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21" t="s">
        <v>8328</v>
      </c>
      <c r="P2119" t="s">
        <v>8332</v>
      </c>
      <c r="Q2119">
        <f t="shared" si="221"/>
        <v>145</v>
      </c>
      <c r="R2119">
        <f t="shared" si="220"/>
        <v>68.81</v>
      </c>
      <c r="S2119" s="20">
        <f t="shared" si="222"/>
        <v>42366.192974537036</v>
      </c>
      <c r="T2119" s="20">
        <f t="shared" si="223"/>
        <v>42401.75</v>
      </c>
      <c r="U2119">
        <f t="shared" si="224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21" t="s">
        <v>8336</v>
      </c>
      <c r="P2120" t="s">
        <v>8338</v>
      </c>
      <c r="Q2120">
        <f t="shared" si="221"/>
        <v>14</v>
      </c>
      <c r="R2120">
        <f t="shared" si="220"/>
        <v>110.62</v>
      </c>
      <c r="S2120" s="20">
        <f t="shared" si="222"/>
        <v>42706.115405092598</v>
      </c>
      <c r="T2120" s="20">
        <f t="shared" si="223"/>
        <v>42736.115405092598</v>
      </c>
      <c r="U2120">
        <f t="shared" si="224"/>
        <v>2016</v>
      </c>
    </row>
    <row r="2121" spans="1:21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21" t="s">
        <v>8320</v>
      </c>
      <c r="P2121" t="s">
        <v>8321</v>
      </c>
      <c r="Q2121">
        <f t="shared" si="221"/>
        <v>120</v>
      </c>
      <c r="R2121">
        <f t="shared" si="220"/>
        <v>31.93</v>
      </c>
      <c r="S2121" s="20">
        <f t="shared" si="222"/>
        <v>41780.412604166668</v>
      </c>
      <c r="T2121" s="20">
        <f t="shared" si="223"/>
        <v>41810.412604166668</v>
      </c>
      <c r="U2121">
        <f t="shared" si="224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21" t="s">
        <v>8328</v>
      </c>
      <c r="P2122" t="s">
        <v>8329</v>
      </c>
      <c r="Q2122">
        <f t="shared" si="221"/>
        <v>180</v>
      </c>
      <c r="R2122">
        <f t="shared" si="220"/>
        <v>43.52</v>
      </c>
      <c r="S2122" s="20">
        <f t="shared" si="222"/>
        <v>42055.972824074073</v>
      </c>
      <c r="T2122" s="20">
        <f t="shared" si="223"/>
        <v>42085.931157407409</v>
      </c>
      <c r="U2122">
        <f t="shared" si="224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21" t="s">
        <v>8322</v>
      </c>
      <c r="P2123" t="s">
        <v>8358</v>
      </c>
      <c r="Q2123">
        <f t="shared" si="221"/>
        <v>956</v>
      </c>
      <c r="R2123">
        <f t="shared" si="220"/>
        <v>27.58</v>
      </c>
      <c r="S2123" s="20">
        <f t="shared" si="222"/>
        <v>42658.810277777782</v>
      </c>
      <c r="T2123" s="20">
        <f t="shared" si="223"/>
        <v>42683.851944444439</v>
      </c>
      <c r="U2123">
        <f t="shared" si="224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21" t="s">
        <v>8336</v>
      </c>
      <c r="P2124" t="s">
        <v>8337</v>
      </c>
      <c r="Q2124">
        <f t="shared" si="221"/>
        <v>0</v>
      </c>
      <c r="R2124">
        <f t="shared" si="220"/>
        <v>71.55</v>
      </c>
      <c r="S2124" s="20">
        <f t="shared" si="222"/>
        <v>41692.135729166665</v>
      </c>
      <c r="T2124" s="20">
        <f t="shared" si="223"/>
        <v>41722.0940625</v>
      </c>
      <c r="U2124">
        <f t="shared" si="224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21" t="s">
        <v>8313</v>
      </c>
      <c r="P2125" t="s">
        <v>8318</v>
      </c>
      <c r="Q2125">
        <f t="shared" si="221"/>
        <v>102</v>
      </c>
      <c r="R2125">
        <f t="shared" si="220"/>
        <v>68.099999999999994</v>
      </c>
      <c r="S2125" s="20">
        <f t="shared" si="222"/>
        <v>41904.851875</v>
      </c>
      <c r="T2125" s="20">
        <f t="shared" si="223"/>
        <v>41929.5</v>
      </c>
      <c r="U2125">
        <f t="shared" si="224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21" t="s">
        <v>8341</v>
      </c>
      <c r="P2126" t="s">
        <v>8353</v>
      </c>
      <c r="Q2126">
        <f t="shared" si="221"/>
        <v>4</v>
      </c>
      <c r="R2126">
        <f t="shared" si="220"/>
        <v>88.69</v>
      </c>
      <c r="S2126" s="20">
        <f t="shared" si="222"/>
        <v>42593.011782407411</v>
      </c>
      <c r="T2126" s="20">
        <f t="shared" si="223"/>
        <v>42615.291666666672</v>
      </c>
      <c r="U2126">
        <f t="shared" si="224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21" t="s">
        <v>8341</v>
      </c>
      <c r="P2127" t="s">
        <v>8342</v>
      </c>
      <c r="Q2127">
        <f t="shared" si="221"/>
        <v>26</v>
      </c>
      <c r="R2127">
        <f t="shared" si="220"/>
        <v>59.04</v>
      </c>
      <c r="S2127" s="20">
        <f t="shared" si="222"/>
        <v>42597.617418981477</v>
      </c>
      <c r="T2127" s="20">
        <f t="shared" si="223"/>
        <v>42628.617418981477</v>
      </c>
      <c r="U2127">
        <f t="shared" si="224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21" t="s">
        <v>8322</v>
      </c>
      <c r="P2128" t="s">
        <v>8323</v>
      </c>
      <c r="Q2128">
        <f t="shared" si="221"/>
        <v>37</v>
      </c>
      <c r="R2128">
        <f t="shared" si="220"/>
        <v>64.36</v>
      </c>
      <c r="S2128" s="20">
        <f t="shared" si="222"/>
        <v>41901.684861111113</v>
      </c>
      <c r="T2128" s="20">
        <f t="shared" si="223"/>
        <v>41931.684861111113</v>
      </c>
      <c r="U2128">
        <f t="shared" si="224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21" t="s">
        <v>8328</v>
      </c>
      <c r="P2129" t="s">
        <v>8357</v>
      </c>
      <c r="Q2129">
        <f t="shared" si="221"/>
        <v>156</v>
      </c>
      <c r="R2129">
        <f t="shared" si="220"/>
        <v>54.15</v>
      </c>
      <c r="S2129" s="20">
        <f t="shared" si="222"/>
        <v>41930.975601851853</v>
      </c>
      <c r="T2129" s="20">
        <f t="shared" si="223"/>
        <v>41961.017268518524</v>
      </c>
      <c r="U2129">
        <f t="shared" si="224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21" t="s">
        <v>8328</v>
      </c>
      <c r="P2130" t="s">
        <v>8350</v>
      </c>
      <c r="Q2130">
        <f t="shared" si="221"/>
        <v>12</v>
      </c>
      <c r="R2130">
        <f t="shared" si="220"/>
        <v>61.09</v>
      </c>
      <c r="S2130" s="20">
        <f t="shared" si="222"/>
        <v>42801.031412037039</v>
      </c>
      <c r="T2130" s="20">
        <f t="shared" si="223"/>
        <v>42835.041666666672</v>
      </c>
      <c r="U2130">
        <f t="shared" si="224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21" t="s">
        <v>8325</v>
      </c>
      <c r="P2131" t="s">
        <v>8361</v>
      </c>
      <c r="Q2131">
        <f t="shared" si="221"/>
        <v>26</v>
      </c>
      <c r="R2131">
        <f t="shared" si="220"/>
        <v>93.67</v>
      </c>
      <c r="S2131" s="20">
        <f t="shared" si="222"/>
        <v>41846.978078703702</v>
      </c>
      <c r="T2131" s="20">
        <f t="shared" si="223"/>
        <v>41876.978078703702</v>
      </c>
      <c r="U2131">
        <f t="shared" si="224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21" t="s">
        <v>8322</v>
      </c>
      <c r="P2132" t="s">
        <v>8324</v>
      </c>
      <c r="Q2132">
        <f t="shared" si="221"/>
        <v>28</v>
      </c>
      <c r="R2132">
        <f t="shared" si="220"/>
        <v>58.42</v>
      </c>
      <c r="S2132" s="20">
        <f t="shared" si="222"/>
        <v>42356.750706018516</v>
      </c>
      <c r="T2132" s="20">
        <f t="shared" si="223"/>
        <v>42386.750706018516</v>
      </c>
      <c r="U2132">
        <f t="shared" si="224"/>
        <v>2015</v>
      </c>
    </row>
    <row r="2133" spans="1:21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21" t="s">
        <v>8320</v>
      </c>
      <c r="P2133" t="s">
        <v>8321</v>
      </c>
      <c r="Q2133">
        <f t="shared" si="221"/>
        <v>117</v>
      </c>
      <c r="R2133">
        <f t="shared" si="220"/>
        <v>70</v>
      </c>
      <c r="S2133" s="20">
        <f t="shared" si="222"/>
        <v>41963.872361111105</v>
      </c>
      <c r="T2133" s="20">
        <f t="shared" si="223"/>
        <v>41974.797916666663</v>
      </c>
      <c r="U2133">
        <f t="shared" si="224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21" t="s">
        <v>8322</v>
      </c>
      <c r="P2134" t="s">
        <v>8351</v>
      </c>
      <c r="Q2134">
        <f t="shared" si="221"/>
        <v>47</v>
      </c>
      <c r="R2134">
        <f t="shared" si="220"/>
        <v>34.1</v>
      </c>
      <c r="S2134" s="20">
        <f t="shared" si="222"/>
        <v>42702.770729166667</v>
      </c>
      <c r="T2134" s="20">
        <f t="shared" si="223"/>
        <v>42762.770729166667</v>
      </c>
      <c r="U2134">
        <f t="shared" si="224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21" t="s">
        <v>8328</v>
      </c>
      <c r="P2135" t="s">
        <v>8350</v>
      </c>
      <c r="Q2135">
        <f t="shared" si="221"/>
        <v>43</v>
      </c>
      <c r="R2135">
        <f t="shared" si="220"/>
        <v>34.020000000000003</v>
      </c>
      <c r="S2135" s="20">
        <f t="shared" si="222"/>
        <v>42460.98192129629</v>
      </c>
      <c r="T2135" s="20">
        <f t="shared" si="223"/>
        <v>42481.166666666672</v>
      </c>
      <c r="U2135">
        <f t="shared" si="224"/>
        <v>2016</v>
      </c>
    </row>
    <row r="2136" spans="1:21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21" t="s">
        <v>8320</v>
      </c>
      <c r="P2136" t="s">
        <v>8321</v>
      </c>
      <c r="Q2136">
        <f t="shared" si="221"/>
        <v>100</v>
      </c>
      <c r="R2136">
        <f t="shared" si="220"/>
        <v>41.03</v>
      </c>
      <c r="S2136" s="20">
        <f t="shared" si="222"/>
        <v>42234.789884259255</v>
      </c>
      <c r="T2136" s="20">
        <f t="shared" si="223"/>
        <v>42262.420833333337</v>
      </c>
      <c r="U2136">
        <f t="shared" si="224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21" t="s">
        <v>8328</v>
      </c>
      <c r="P2137" t="s">
        <v>8329</v>
      </c>
      <c r="Q2137">
        <f t="shared" si="221"/>
        <v>107</v>
      </c>
      <c r="R2137">
        <f t="shared" si="220"/>
        <v>36.61</v>
      </c>
      <c r="S2137" s="20">
        <f t="shared" si="222"/>
        <v>41073.050717592596</v>
      </c>
      <c r="T2137" s="20">
        <f t="shared" si="223"/>
        <v>41085.683333333334</v>
      </c>
      <c r="U2137">
        <f t="shared" si="224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21" t="s">
        <v>8328</v>
      </c>
      <c r="P2138" t="s">
        <v>8329</v>
      </c>
      <c r="Q2138">
        <f t="shared" si="221"/>
        <v>185</v>
      </c>
      <c r="R2138">
        <f t="shared" si="220"/>
        <v>115.83</v>
      </c>
      <c r="S2138" s="20">
        <f t="shared" si="222"/>
        <v>42323.17460648148</v>
      </c>
      <c r="T2138" s="20">
        <f t="shared" si="223"/>
        <v>42383.17460648148</v>
      </c>
      <c r="U2138">
        <f t="shared" si="224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21" t="s">
        <v>8322</v>
      </c>
      <c r="P2139" t="s">
        <v>8324</v>
      </c>
      <c r="Q2139">
        <f t="shared" si="221"/>
        <v>5</v>
      </c>
      <c r="R2139">
        <f t="shared" si="220"/>
        <v>115.75</v>
      </c>
      <c r="S2139" s="20">
        <f t="shared" si="222"/>
        <v>42273.090740740736</v>
      </c>
      <c r="T2139" s="20">
        <f t="shared" si="223"/>
        <v>42313.132407407407</v>
      </c>
      <c r="U2139">
        <f t="shared" si="224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21" t="s">
        <v>8313</v>
      </c>
      <c r="P2140" t="s">
        <v>8316</v>
      </c>
      <c r="Q2140">
        <f t="shared" si="221"/>
        <v>6</v>
      </c>
      <c r="R2140">
        <f t="shared" si="220"/>
        <v>106.69</v>
      </c>
      <c r="S2140" s="20">
        <f t="shared" si="222"/>
        <v>42135.589548611111</v>
      </c>
      <c r="T2140" s="20">
        <f t="shared" si="223"/>
        <v>42166.083333333328</v>
      </c>
      <c r="U2140">
        <f t="shared" si="224"/>
        <v>2015</v>
      </c>
    </row>
    <row r="2141" spans="1:21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21" t="s">
        <v>8320</v>
      </c>
      <c r="P2141" t="s">
        <v>8321</v>
      </c>
      <c r="Q2141">
        <f t="shared" si="221"/>
        <v>12</v>
      </c>
      <c r="R2141">
        <f t="shared" si="220"/>
        <v>81.41</v>
      </c>
      <c r="S2141" s="20">
        <f t="shared" si="222"/>
        <v>42075.979988425926</v>
      </c>
      <c r="T2141" s="20">
        <f t="shared" si="223"/>
        <v>42103.979988425926</v>
      </c>
      <c r="U2141">
        <f t="shared" si="224"/>
        <v>2015</v>
      </c>
    </row>
    <row r="2142" spans="1:21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21" t="s">
        <v>8320</v>
      </c>
      <c r="P2142" t="s">
        <v>8321</v>
      </c>
      <c r="Q2142">
        <f t="shared" si="221"/>
        <v>138</v>
      </c>
      <c r="R2142">
        <f t="shared" si="220"/>
        <v>81.290000000000006</v>
      </c>
      <c r="S2142" s="20">
        <f t="shared" si="222"/>
        <v>42136.675196759257</v>
      </c>
      <c r="T2142" s="20">
        <f t="shared" si="223"/>
        <v>42166.675196759257</v>
      </c>
      <c r="U2142">
        <f t="shared" si="224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21" t="s">
        <v>8328</v>
      </c>
      <c r="P2143" t="s">
        <v>8331</v>
      </c>
      <c r="Q2143">
        <f t="shared" si="221"/>
        <v>15</v>
      </c>
      <c r="R2143">
        <f t="shared" si="220"/>
        <v>46.03</v>
      </c>
      <c r="S2143" s="20">
        <f t="shared" si="222"/>
        <v>41310.969270833331</v>
      </c>
      <c r="T2143" s="20">
        <f t="shared" si="223"/>
        <v>41355.927604166667</v>
      </c>
      <c r="U2143">
        <f t="shared" si="224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21" t="s">
        <v>8328</v>
      </c>
      <c r="P2144" t="s">
        <v>8349</v>
      </c>
      <c r="Q2144">
        <f t="shared" si="221"/>
        <v>137</v>
      </c>
      <c r="R2144">
        <f t="shared" si="220"/>
        <v>40.42</v>
      </c>
      <c r="S2144" s="20">
        <f t="shared" si="222"/>
        <v>40802.733101851853</v>
      </c>
      <c r="T2144" s="20">
        <f t="shared" si="223"/>
        <v>40832.918749999997</v>
      </c>
      <c r="U2144">
        <f t="shared" si="224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21" t="s">
        <v>8320</v>
      </c>
      <c r="P2145" t="s">
        <v>8360</v>
      </c>
      <c r="Q2145">
        <f t="shared" si="221"/>
        <v>458</v>
      </c>
      <c r="R2145">
        <f t="shared" si="220"/>
        <v>23.28</v>
      </c>
      <c r="S2145" s="20">
        <f t="shared" si="222"/>
        <v>41885.478842592594</v>
      </c>
      <c r="T2145" s="20">
        <f t="shared" si="223"/>
        <v>41915.478842592594</v>
      </c>
      <c r="U2145">
        <f t="shared" si="224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21" t="s">
        <v>8328</v>
      </c>
      <c r="P2146" t="s">
        <v>8329</v>
      </c>
      <c r="Q2146">
        <f t="shared" si="221"/>
        <v>114</v>
      </c>
      <c r="R2146">
        <f t="shared" si="220"/>
        <v>80.59</v>
      </c>
      <c r="S2146" s="20">
        <f t="shared" si="222"/>
        <v>41549.627615740741</v>
      </c>
      <c r="T2146" s="20">
        <f t="shared" si="223"/>
        <v>41579.627615740741</v>
      </c>
      <c r="U2146">
        <f t="shared" si="224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21" t="s">
        <v>8313</v>
      </c>
      <c r="P2147" t="s">
        <v>8315</v>
      </c>
      <c r="Q2147">
        <f t="shared" si="221"/>
        <v>105</v>
      </c>
      <c r="R2147">
        <f>ROUND(E2147/L2147,2)</f>
        <v>27.9</v>
      </c>
      <c r="S2147" s="20">
        <f t="shared" si="222"/>
        <v>41682.805902777778</v>
      </c>
      <c r="T2147" s="20">
        <f t="shared" si="223"/>
        <v>41705.805902777778</v>
      </c>
      <c r="U2147">
        <f t="shared" si="224"/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21" t="s">
        <v>8322</v>
      </c>
      <c r="P2148" t="s">
        <v>8323</v>
      </c>
      <c r="Q2148">
        <f t="shared" si="221"/>
        <v>1</v>
      </c>
      <c r="R2148">
        <f t="shared" ref="R2148:R2157" si="225">IFERROR(ROUND(E2148/L2148,2),0)</f>
        <v>68.3</v>
      </c>
      <c r="S2148" s="20">
        <f t="shared" si="222"/>
        <v>42676.942164351851</v>
      </c>
      <c r="T2148" s="20">
        <f t="shared" si="223"/>
        <v>42706.983831018515</v>
      </c>
      <c r="U2148">
        <f t="shared" si="224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21" t="s">
        <v>8328</v>
      </c>
      <c r="P2149" t="s">
        <v>8333</v>
      </c>
      <c r="Q2149">
        <f t="shared" si="221"/>
        <v>103</v>
      </c>
      <c r="R2149">
        <f t="shared" si="225"/>
        <v>50.59</v>
      </c>
      <c r="S2149" s="20">
        <f t="shared" si="222"/>
        <v>42688.732407407413</v>
      </c>
      <c r="T2149" s="20">
        <f t="shared" si="223"/>
        <v>42716.732407407413</v>
      </c>
      <c r="U2149">
        <f t="shared" si="224"/>
        <v>2016</v>
      </c>
    </row>
    <row r="2150" spans="1:21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21" t="s">
        <v>8320</v>
      </c>
      <c r="P2150" t="s">
        <v>8321</v>
      </c>
      <c r="Q2150">
        <f t="shared" si="221"/>
        <v>171</v>
      </c>
      <c r="R2150">
        <f t="shared" si="225"/>
        <v>68.25</v>
      </c>
      <c r="S2150" s="20">
        <f t="shared" si="222"/>
        <v>42532.052523148144</v>
      </c>
      <c r="T2150" s="20">
        <f t="shared" si="223"/>
        <v>42560.166666666672</v>
      </c>
      <c r="U2150">
        <f t="shared" si="224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21" t="s">
        <v>8328</v>
      </c>
      <c r="P2151" t="s">
        <v>8332</v>
      </c>
      <c r="Q2151">
        <f t="shared" si="221"/>
        <v>114</v>
      </c>
      <c r="R2151">
        <f t="shared" si="225"/>
        <v>29.02</v>
      </c>
      <c r="S2151" s="20">
        <f t="shared" si="222"/>
        <v>40557.429733796293</v>
      </c>
      <c r="T2151" s="20">
        <f t="shared" si="223"/>
        <v>40582.429733796293</v>
      </c>
      <c r="U2151">
        <f t="shared" si="224"/>
        <v>2011</v>
      </c>
    </row>
    <row r="2152" spans="1:21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21" t="s">
        <v>8320</v>
      </c>
      <c r="P2152" t="s">
        <v>8321</v>
      </c>
      <c r="Q2152">
        <f t="shared" si="221"/>
        <v>27</v>
      </c>
      <c r="R2152">
        <f t="shared" si="225"/>
        <v>68.099999999999994</v>
      </c>
      <c r="S2152" s="20">
        <f t="shared" si="222"/>
        <v>42278.629710648151</v>
      </c>
      <c r="T2152" s="20">
        <f t="shared" si="223"/>
        <v>42306.629710648151</v>
      </c>
      <c r="U2152">
        <f t="shared" si="224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21" t="s">
        <v>8328</v>
      </c>
      <c r="P2153" t="s">
        <v>8357</v>
      </c>
      <c r="Q2153">
        <f t="shared" si="221"/>
        <v>109</v>
      </c>
      <c r="R2153">
        <f t="shared" si="225"/>
        <v>75.61</v>
      </c>
      <c r="S2153" s="20">
        <f t="shared" si="222"/>
        <v>42093.860023148154</v>
      </c>
      <c r="T2153" s="20">
        <f t="shared" si="223"/>
        <v>42125.582638888889</v>
      </c>
      <c r="U2153">
        <f t="shared" si="224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21" t="s">
        <v>8328</v>
      </c>
      <c r="P2154" t="s">
        <v>8332</v>
      </c>
      <c r="Q2154">
        <f t="shared" si="221"/>
        <v>136</v>
      </c>
      <c r="R2154">
        <f t="shared" si="225"/>
        <v>35.79</v>
      </c>
      <c r="S2154" s="20">
        <f t="shared" si="222"/>
        <v>40638.868611111109</v>
      </c>
      <c r="T2154" s="20">
        <f t="shared" si="223"/>
        <v>40668.868611111109</v>
      </c>
      <c r="U2154">
        <f t="shared" si="224"/>
        <v>2011</v>
      </c>
    </row>
    <row r="2155" spans="1:21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21" t="s">
        <v>8320</v>
      </c>
      <c r="P2155" t="s">
        <v>8321</v>
      </c>
      <c r="Q2155">
        <f t="shared" si="221"/>
        <v>170</v>
      </c>
      <c r="R2155">
        <f t="shared" si="225"/>
        <v>64.760000000000005</v>
      </c>
      <c r="S2155" s="20">
        <f t="shared" si="222"/>
        <v>42019.959837962961</v>
      </c>
      <c r="T2155" s="20">
        <f t="shared" si="223"/>
        <v>42034.959837962961</v>
      </c>
      <c r="U2155">
        <f t="shared" si="224"/>
        <v>2015</v>
      </c>
    </row>
    <row r="2156" spans="1:21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21" t="s">
        <v>8328</v>
      </c>
      <c r="P2156" t="s">
        <v>8331</v>
      </c>
      <c r="Q2156">
        <f t="shared" si="221"/>
        <v>68</v>
      </c>
      <c r="R2156">
        <f t="shared" si="225"/>
        <v>46.59</v>
      </c>
      <c r="S2156" s="20">
        <f t="shared" si="222"/>
        <v>41597.788888888892</v>
      </c>
      <c r="T2156" s="20">
        <f t="shared" si="223"/>
        <v>41627.788888888892</v>
      </c>
      <c r="U2156">
        <f t="shared" si="224"/>
        <v>2013</v>
      </c>
    </row>
    <row r="2157" spans="1:21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21" t="s">
        <v>8328</v>
      </c>
      <c r="P2157" t="s">
        <v>8332</v>
      </c>
      <c r="Q2157">
        <f t="shared" si="221"/>
        <v>135</v>
      </c>
      <c r="R2157">
        <f t="shared" si="225"/>
        <v>51.96</v>
      </c>
      <c r="S2157" s="20">
        <f t="shared" si="222"/>
        <v>41205.198321759257</v>
      </c>
      <c r="T2157" s="20">
        <f t="shared" si="223"/>
        <v>41240.5</v>
      </c>
      <c r="U2157">
        <f t="shared" si="224"/>
        <v>2012</v>
      </c>
    </row>
    <row r="2158" spans="1:21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21" t="s">
        <v>8313</v>
      </c>
      <c r="P2158" t="s">
        <v>8315</v>
      </c>
      <c r="Q2158">
        <f t="shared" si="221"/>
        <v>2702</v>
      </c>
      <c r="R2158">
        <f>ROUND(E2158/L2158,2)</f>
        <v>38.6</v>
      </c>
      <c r="S2158" s="20">
        <f t="shared" si="222"/>
        <v>42604.730567129634</v>
      </c>
      <c r="T2158" s="20">
        <f t="shared" si="223"/>
        <v>42614.730567129634</v>
      </c>
      <c r="U2158">
        <f t="shared" si="224"/>
        <v>2016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21" t="s">
        <v>8328</v>
      </c>
      <c r="P2159" t="s">
        <v>8332</v>
      </c>
      <c r="Q2159">
        <f t="shared" si="221"/>
        <v>135</v>
      </c>
      <c r="R2159">
        <f t="shared" ref="R2159:R2190" si="226">IFERROR(ROUND(E2159/L2159,2),0)</f>
        <v>79.180000000000007</v>
      </c>
      <c r="S2159" s="20">
        <f t="shared" si="222"/>
        <v>40718.839537037034</v>
      </c>
      <c r="T2159" s="20">
        <f t="shared" si="223"/>
        <v>40748.839537037034</v>
      </c>
      <c r="U2159">
        <f t="shared" si="224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21" t="s">
        <v>8339</v>
      </c>
      <c r="P2160" t="s">
        <v>8340</v>
      </c>
      <c r="Q2160">
        <f t="shared" si="221"/>
        <v>41</v>
      </c>
      <c r="R2160">
        <f t="shared" si="226"/>
        <v>84.06</v>
      </c>
      <c r="S2160" s="20">
        <f t="shared" si="222"/>
        <v>41983.110995370371</v>
      </c>
      <c r="T2160" s="20">
        <f t="shared" si="223"/>
        <v>42023.110995370371</v>
      </c>
      <c r="U2160">
        <f t="shared" si="224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21" t="s">
        <v>8328</v>
      </c>
      <c r="P2161" t="s">
        <v>8330</v>
      </c>
      <c r="Q2161">
        <f t="shared" si="221"/>
        <v>122</v>
      </c>
      <c r="R2161">
        <f t="shared" si="226"/>
        <v>28.55</v>
      </c>
      <c r="S2161" s="20">
        <f t="shared" si="222"/>
        <v>41694.391840277778</v>
      </c>
      <c r="T2161" s="20">
        <f t="shared" si="223"/>
        <v>41708.583333333336</v>
      </c>
      <c r="U2161">
        <f t="shared" si="224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21" t="s">
        <v>8325</v>
      </c>
      <c r="P2162" t="s">
        <v>8326</v>
      </c>
      <c r="Q2162">
        <f t="shared" si="221"/>
        <v>134</v>
      </c>
      <c r="R2162">
        <f t="shared" si="226"/>
        <v>31.81</v>
      </c>
      <c r="S2162" s="20">
        <f t="shared" si="222"/>
        <v>41309.11791666667</v>
      </c>
      <c r="T2162" s="20">
        <f t="shared" si="223"/>
        <v>41344</v>
      </c>
      <c r="U2162">
        <f t="shared" si="224"/>
        <v>2013</v>
      </c>
    </row>
    <row r="2163" spans="1:21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21" t="s">
        <v>8320</v>
      </c>
      <c r="P2163" t="s">
        <v>8321</v>
      </c>
      <c r="Q2163">
        <f t="shared" si="221"/>
        <v>9</v>
      </c>
      <c r="R2163">
        <f t="shared" si="226"/>
        <v>222.5</v>
      </c>
      <c r="S2163" s="20">
        <f t="shared" si="222"/>
        <v>42695.7105787037</v>
      </c>
      <c r="T2163" s="20">
        <f t="shared" si="223"/>
        <v>42725.7105787037</v>
      </c>
      <c r="U2163">
        <f t="shared" si="224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21" t="s">
        <v>8322</v>
      </c>
      <c r="P2164" t="s">
        <v>8358</v>
      </c>
      <c r="Q2164">
        <f t="shared" si="221"/>
        <v>3</v>
      </c>
      <c r="R2164">
        <f t="shared" si="226"/>
        <v>133.30000000000001</v>
      </c>
      <c r="S2164" s="20">
        <f t="shared" si="222"/>
        <v>42082.069560185191</v>
      </c>
      <c r="T2164" s="20">
        <f t="shared" si="223"/>
        <v>42112.069560185191</v>
      </c>
      <c r="U2164">
        <f t="shared" si="224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21" t="s">
        <v>8322</v>
      </c>
      <c r="P2165" t="s">
        <v>8324</v>
      </c>
      <c r="Q2165">
        <f t="shared" si="221"/>
        <v>9</v>
      </c>
      <c r="R2165">
        <f t="shared" si="226"/>
        <v>30.27</v>
      </c>
      <c r="S2165" s="20">
        <f t="shared" si="222"/>
        <v>42451.698449074072</v>
      </c>
      <c r="T2165" s="20">
        <f t="shared" si="223"/>
        <v>42486.288194444445</v>
      </c>
      <c r="U2165">
        <f t="shared" si="224"/>
        <v>2016</v>
      </c>
    </row>
    <row r="2166" spans="1:21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21" t="s">
        <v>8341</v>
      </c>
      <c r="P2166" t="s">
        <v>8342</v>
      </c>
      <c r="Q2166">
        <f t="shared" si="221"/>
        <v>111</v>
      </c>
      <c r="R2166">
        <f t="shared" si="226"/>
        <v>25.58</v>
      </c>
      <c r="S2166" s="20">
        <f t="shared" si="222"/>
        <v>42120.628136574072</v>
      </c>
      <c r="T2166" s="20">
        <f t="shared" si="223"/>
        <v>42165.628136574072</v>
      </c>
      <c r="U2166">
        <f t="shared" si="224"/>
        <v>2015</v>
      </c>
    </row>
    <row r="2167" spans="1:21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21" t="s">
        <v>8320</v>
      </c>
      <c r="P2167" t="s">
        <v>8321</v>
      </c>
      <c r="Q2167">
        <f t="shared" si="221"/>
        <v>116</v>
      </c>
      <c r="R2167">
        <f t="shared" si="226"/>
        <v>44.33</v>
      </c>
      <c r="S2167" s="20">
        <f t="shared" si="222"/>
        <v>42155.920219907406</v>
      </c>
      <c r="T2167" s="20">
        <f t="shared" si="223"/>
        <v>42176.888888888891</v>
      </c>
      <c r="U2167">
        <f t="shared" si="224"/>
        <v>2015</v>
      </c>
    </row>
    <row r="2168" spans="1:21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21" t="s">
        <v>8320</v>
      </c>
      <c r="P2168" t="s">
        <v>8321</v>
      </c>
      <c r="Q2168">
        <f t="shared" si="221"/>
        <v>133</v>
      </c>
      <c r="R2168">
        <f t="shared" si="226"/>
        <v>42.9</v>
      </c>
      <c r="S2168" s="20">
        <f t="shared" si="222"/>
        <v>41948.552847222221</v>
      </c>
      <c r="T2168" s="20">
        <f t="shared" si="223"/>
        <v>42008.552847222221</v>
      </c>
      <c r="U2168">
        <f t="shared" si="224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21" t="s">
        <v>8320</v>
      </c>
      <c r="P2169" t="s">
        <v>8362</v>
      </c>
      <c r="Q2169">
        <f t="shared" si="221"/>
        <v>106</v>
      </c>
      <c r="R2169">
        <f t="shared" si="226"/>
        <v>47.43</v>
      </c>
      <c r="S2169" s="20">
        <f t="shared" si="222"/>
        <v>42193.813530092593</v>
      </c>
      <c r="T2169" s="20">
        <f t="shared" si="223"/>
        <v>42218.813530092593</v>
      </c>
      <c r="U2169">
        <f t="shared" si="224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21" t="s">
        <v>8320</v>
      </c>
      <c r="P2170" t="s">
        <v>8362</v>
      </c>
      <c r="Q2170">
        <f t="shared" si="221"/>
        <v>133</v>
      </c>
      <c r="R2170">
        <f t="shared" si="226"/>
        <v>120.55</v>
      </c>
      <c r="S2170" s="20">
        <f t="shared" si="222"/>
        <v>42403.035567129627</v>
      </c>
      <c r="T2170" s="20">
        <f t="shared" si="223"/>
        <v>42462.993900462956</v>
      </c>
      <c r="U2170">
        <f t="shared" si="224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21" t="s">
        <v>8320</v>
      </c>
      <c r="P2171" t="s">
        <v>8360</v>
      </c>
      <c r="Q2171">
        <f t="shared" si="221"/>
        <v>17</v>
      </c>
      <c r="R2171">
        <f t="shared" si="226"/>
        <v>66.099999999999994</v>
      </c>
      <c r="S2171" s="20">
        <f t="shared" si="222"/>
        <v>42464.958912037036</v>
      </c>
      <c r="T2171" s="20">
        <f t="shared" si="223"/>
        <v>42494.958912037036</v>
      </c>
      <c r="U2171">
        <f t="shared" si="224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21" t="s">
        <v>8328</v>
      </c>
      <c r="P2172" t="s">
        <v>8349</v>
      </c>
      <c r="Q2172">
        <f t="shared" si="221"/>
        <v>120</v>
      </c>
      <c r="R2172">
        <f t="shared" si="226"/>
        <v>38.79</v>
      </c>
      <c r="S2172" s="20">
        <f t="shared" si="222"/>
        <v>40987.890740740739</v>
      </c>
      <c r="T2172" s="20">
        <f t="shared" si="223"/>
        <v>41017.890740740739</v>
      </c>
      <c r="U2172">
        <f t="shared" si="224"/>
        <v>2012</v>
      </c>
    </row>
    <row r="2173" spans="1:21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21" t="s">
        <v>8320</v>
      </c>
      <c r="P2173" t="s">
        <v>8321</v>
      </c>
      <c r="Q2173">
        <f t="shared" si="221"/>
        <v>105</v>
      </c>
      <c r="R2173">
        <f t="shared" si="226"/>
        <v>47</v>
      </c>
      <c r="S2173" s="20">
        <f t="shared" si="222"/>
        <v>42018.94159722222</v>
      </c>
      <c r="T2173" s="20">
        <f t="shared" si="223"/>
        <v>42047.291666666672</v>
      </c>
      <c r="U2173">
        <f t="shared" si="224"/>
        <v>2015</v>
      </c>
    </row>
    <row r="2174" spans="1:21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21" t="s">
        <v>8320</v>
      </c>
      <c r="P2174" t="s">
        <v>8321</v>
      </c>
      <c r="Q2174">
        <f t="shared" si="221"/>
        <v>44</v>
      </c>
      <c r="R2174">
        <f t="shared" si="226"/>
        <v>57.17</v>
      </c>
      <c r="S2174" s="20">
        <f t="shared" si="222"/>
        <v>42221.656782407401</v>
      </c>
      <c r="T2174" s="20">
        <f t="shared" si="223"/>
        <v>42281.656782407401</v>
      </c>
      <c r="U2174">
        <f t="shared" si="224"/>
        <v>2015</v>
      </c>
    </row>
    <row r="2175" spans="1:21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21" t="s">
        <v>8320</v>
      </c>
      <c r="P2175" t="s">
        <v>8321</v>
      </c>
      <c r="Q2175">
        <f t="shared" si="221"/>
        <v>131</v>
      </c>
      <c r="R2175">
        <f t="shared" si="226"/>
        <v>50.46</v>
      </c>
      <c r="S2175" s="20">
        <f t="shared" si="222"/>
        <v>42463.81385416667</v>
      </c>
      <c r="T2175" s="20">
        <f t="shared" si="223"/>
        <v>42494.165972222225</v>
      </c>
      <c r="U2175">
        <f t="shared" si="224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21" t="s">
        <v>8322</v>
      </c>
      <c r="P2176" t="s">
        <v>8324</v>
      </c>
      <c r="Q2176">
        <f t="shared" si="221"/>
        <v>7</v>
      </c>
      <c r="R2176">
        <f t="shared" si="226"/>
        <v>6.5</v>
      </c>
      <c r="S2176" s="20">
        <f t="shared" si="222"/>
        <v>42696.37572916667</v>
      </c>
      <c r="T2176" s="20">
        <f t="shared" si="223"/>
        <v>42726.37572916667</v>
      </c>
      <c r="U2176">
        <f t="shared" si="224"/>
        <v>2016</v>
      </c>
    </row>
    <row r="2177" spans="1:21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21" t="s">
        <v>8320</v>
      </c>
      <c r="P2177" t="s">
        <v>8321</v>
      </c>
      <c r="Q2177">
        <f t="shared" si="221"/>
        <v>1</v>
      </c>
      <c r="R2177">
        <f t="shared" si="226"/>
        <v>217.5</v>
      </c>
      <c r="S2177" s="20">
        <f t="shared" si="222"/>
        <v>42543.788564814815</v>
      </c>
      <c r="T2177" s="20">
        <f t="shared" si="223"/>
        <v>42573.788564814815</v>
      </c>
      <c r="U2177">
        <f t="shared" si="224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21" t="s">
        <v>8328</v>
      </c>
      <c r="P2178" t="s">
        <v>8350</v>
      </c>
      <c r="Q2178">
        <f t="shared" ref="Q2178:Q2241" si="227">ROUND(E2178/D2178*100,0)</f>
        <v>65</v>
      </c>
      <c r="R2178">
        <f t="shared" si="226"/>
        <v>118.36</v>
      </c>
      <c r="S2178" s="20">
        <f t="shared" ref="S2178:S2241" si="228">(((J2178/60)/60)/24)+DATE(1970,1,1)</f>
        <v>42021.139733796299</v>
      </c>
      <c r="T2178" s="20">
        <f t="shared" ref="T2178:T2241" si="229">(((I2178/60)/60)/24)+DATE(1970,1,1)</f>
        <v>42051.139733796299</v>
      </c>
      <c r="U2178">
        <f t="shared" si="224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21" t="s">
        <v>8328</v>
      </c>
      <c r="P2179" t="s">
        <v>8329</v>
      </c>
      <c r="Q2179">
        <f t="shared" si="227"/>
        <v>100</v>
      </c>
      <c r="R2179">
        <f t="shared" si="226"/>
        <v>50.04</v>
      </c>
      <c r="S2179" s="20">
        <f t="shared" si="228"/>
        <v>41827.906689814816</v>
      </c>
      <c r="T2179" s="20">
        <f t="shared" si="229"/>
        <v>41848.041666666664</v>
      </c>
      <c r="U2179">
        <f t="shared" ref="U2179:U2242" si="230">YEAR(S2179)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21" t="s">
        <v>8313</v>
      </c>
      <c r="P2180" t="s">
        <v>8317</v>
      </c>
      <c r="Q2180">
        <f t="shared" si="227"/>
        <v>16</v>
      </c>
      <c r="R2180">
        <f t="shared" si="226"/>
        <v>76.47</v>
      </c>
      <c r="S2180" s="20">
        <f t="shared" si="228"/>
        <v>42248.632199074069</v>
      </c>
      <c r="T2180" s="20">
        <f t="shared" si="229"/>
        <v>42283.632199074069</v>
      </c>
      <c r="U2180">
        <f t="shared" si="230"/>
        <v>2015</v>
      </c>
    </row>
    <row r="2181" spans="1:21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21" t="s">
        <v>8320</v>
      </c>
      <c r="P2181" t="s">
        <v>8321</v>
      </c>
      <c r="Q2181">
        <f t="shared" si="227"/>
        <v>104</v>
      </c>
      <c r="R2181">
        <f t="shared" si="226"/>
        <v>52</v>
      </c>
      <c r="S2181" s="20">
        <f t="shared" si="228"/>
        <v>41226.017361111109</v>
      </c>
      <c r="T2181" s="20">
        <f t="shared" si="229"/>
        <v>41250.083333333336</v>
      </c>
      <c r="U2181">
        <f t="shared" si="230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21" t="s">
        <v>8313</v>
      </c>
      <c r="P2182" t="s">
        <v>8317</v>
      </c>
      <c r="Q2182">
        <f t="shared" si="227"/>
        <v>6</v>
      </c>
      <c r="R2182">
        <f t="shared" si="226"/>
        <v>49.88</v>
      </c>
      <c r="S2182" s="20">
        <f t="shared" si="228"/>
        <v>41855.777905092589</v>
      </c>
      <c r="T2182" s="20">
        <f t="shared" si="229"/>
        <v>41880.777905092589</v>
      </c>
      <c r="U2182">
        <f t="shared" si="230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21" t="s">
        <v>8320</v>
      </c>
      <c r="P2183" t="s">
        <v>8360</v>
      </c>
      <c r="Q2183">
        <f t="shared" si="227"/>
        <v>9</v>
      </c>
      <c r="R2183">
        <f t="shared" si="226"/>
        <v>64.8</v>
      </c>
      <c r="S2183" s="20">
        <f t="shared" si="228"/>
        <v>42551.102314814809</v>
      </c>
      <c r="T2183" s="20">
        <f t="shared" si="229"/>
        <v>42601.102314814809</v>
      </c>
      <c r="U2183">
        <f t="shared" si="230"/>
        <v>2016</v>
      </c>
    </row>
    <row r="2184" spans="1:21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21" t="s">
        <v>8320</v>
      </c>
      <c r="P2184" t="s">
        <v>8321</v>
      </c>
      <c r="Q2184">
        <f t="shared" si="227"/>
        <v>123</v>
      </c>
      <c r="R2184">
        <f t="shared" si="226"/>
        <v>43.2</v>
      </c>
      <c r="S2184" s="20">
        <f t="shared" si="228"/>
        <v>42556.504490740743</v>
      </c>
      <c r="T2184" s="20">
        <f t="shared" si="229"/>
        <v>42595.290972222225</v>
      </c>
      <c r="U2184">
        <f t="shared" si="230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21" t="s">
        <v>8313</v>
      </c>
      <c r="P2185" t="s">
        <v>8316</v>
      </c>
      <c r="Q2185">
        <f t="shared" si="227"/>
        <v>11</v>
      </c>
      <c r="R2185">
        <f t="shared" si="226"/>
        <v>46.18</v>
      </c>
      <c r="S2185" s="20">
        <f t="shared" si="228"/>
        <v>42110.153043981481</v>
      </c>
      <c r="T2185" s="20">
        <f t="shared" si="229"/>
        <v>42155.153043981481</v>
      </c>
      <c r="U2185">
        <f t="shared" si="230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21" t="s">
        <v>8320</v>
      </c>
      <c r="P2186" t="s">
        <v>8360</v>
      </c>
      <c r="Q2186">
        <f t="shared" si="227"/>
        <v>143</v>
      </c>
      <c r="R2186">
        <f t="shared" si="226"/>
        <v>51.6</v>
      </c>
      <c r="S2186" s="20">
        <f t="shared" si="228"/>
        <v>42783.459398148145</v>
      </c>
      <c r="T2186" s="20">
        <f t="shared" si="229"/>
        <v>42797.459398148145</v>
      </c>
      <c r="U2186">
        <f t="shared" si="230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21" t="s">
        <v>8328</v>
      </c>
      <c r="P2187" t="s">
        <v>8331</v>
      </c>
      <c r="Q2187">
        <f t="shared" si="227"/>
        <v>41</v>
      </c>
      <c r="R2187">
        <f t="shared" si="226"/>
        <v>28.58</v>
      </c>
      <c r="S2187" s="20">
        <f t="shared" si="228"/>
        <v>41276.496840277774</v>
      </c>
      <c r="T2187" s="20">
        <f t="shared" si="229"/>
        <v>41309.496840277774</v>
      </c>
      <c r="U2187">
        <f t="shared" si="230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21" t="s">
        <v>8328</v>
      </c>
      <c r="P2188" t="s">
        <v>8332</v>
      </c>
      <c r="Q2188">
        <f t="shared" si="227"/>
        <v>171</v>
      </c>
      <c r="R2188">
        <f t="shared" si="226"/>
        <v>31.34</v>
      </c>
      <c r="S2188" s="20">
        <f t="shared" si="228"/>
        <v>41088.691493055558</v>
      </c>
      <c r="T2188" s="20">
        <f t="shared" si="229"/>
        <v>41133.691493055558</v>
      </c>
      <c r="U2188">
        <f t="shared" si="230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21" t="s">
        <v>8313</v>
      </c>
      <c r="P2189" t="s">
        <v>8318</v>
      </c>
      <c r="Q2189">
        <f t="shared" si="227"/>
        <v>128</v>
      </c>
      <c r="R2189">
        <f t="shared" si="226"/>
        <v>183.29</v>
      </c>
      <c r="S2189" s="20">
        <f t="shared" si="228"/>
        <v>42113.981446759266</v>
      </c>
      <c r="T2189" s="20">
        <f t="shared" si="229"/>
        <v>42173.981446759266</v>
      </c>
      <c r="U2189">
        <f t="shared" si="230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21" t="s">
        <v>8320</v>
      </c>
      <c r="P2190" t="s">
        <v>8362</v>
      </c>
      <c r="Q2190">
        <f t="shared" si="227"/>
        <v>128</v>
      </c>
      <c r="R2190">
        <f t="shared" si="226"/>
        <v>37.65</v>
      </c>
      <c r="S2190" s="20">
        <f t="shared" si="228"/>
        <v>41912.650729166664</v>
      </c>
      <c r="T2190" s="20">
        <f t="shared" si="229"/>
        <v>41925.207638888889</v>
      </c>
      <c r="U2190">
        <f t="shared" si="230"/>
        <v>2014</v>
      </c>
    </row>
    <row r="2191" spans="1:21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21" t="s">
        <v>8320</v>
      </c>
      <c r="P2191" t="s">
        <v>8321</v>
      </c>
      <c r="Q2191">
        <f t="shared" si="227"/>
        <v>128</v>
      </c>
      <c r="R2191">
        <f t="shared" ref="R2191:R2210" si="231">IFERROR(ROUND(E2191/L2191,2),0)</f>
        <v>49.23</v>
      </c>
      <c r="S2191" s="20">
        <f t="shared" si="228"/>
        <v>42521.654328703706</v>
      </c>
      <c r="T2191" s="20">
        <f t="shared" si="229"/>
        <v>42551.654328703706</v>
      </c>
      <c r="U2191">
        <f t="shared" si="230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21" t="s">
        <v>8320</v>
      </c>
      <c r="P2192" t="s">
        <v>8362</v>
      </c>
      <c r="Q2192">
        <f t="shared" si="227"/>
        <v>36</v>
      </c>
      <c r="R2192">
        <f t="shared" si="231"/>
        <v>127.6</v>
      </c>
      <c r="S2192" s="20">
        <f t="shared" si="228"/>
        <v>42450.88282407407</v>
      </c>
      <c r="T2192" s="20">
        <f t="shared" si="229"/>
        <v>42480.88282407407</v>
      </c>
      <c r="U2192">
        <f t="shared" si="230"/>
        <v>2016</v>
      </c>
    </row>
    <row r="2193" spans="1:21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21" t="s">
        <v>8320</v>
      </c>
      <c r="P2193" t="s">
        <v>8321</v>
      </c>
      <c r="Q2193">
        <f t="shared" si="227"/>
        <v>128</v>
      </c>
      <c r="R2193">
        <f t="shared" si="231"/>
        <v>47.22</v>
      </c>
      <c r="S2193" s="20">
        <f t="shared" si="228"/>
        <v>42443.802361111113</v>
      </c>
      <c r="T2193" s="20">
        <f t="shared" si="229"/>
        <v>42473.802361111113</v>
      </c>
      <c r="U2193">
        <f t="shared" si="230"/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21" t="s">
        <v>8328</v>
      </c>
      <c r="P2194" t="s">
        <v>8329</v>
      </c>
      <c r="Q2194">
        <f t="shared" si="227"/>
        <v>127</v>
      </c>
      <c r="R2194">
        <f t="shared" si="231"/>
        <v>45.46</v>
      </c>
      <c r="S2194" s="20">
        <f t="shared" si="228"/>
        <v>40679.743067129632</v>
      </c>
      <c r="T2194" s="20">
        <f t="shared" si="229"/>
        <v>40694.75277777778</v>
      </c>
      <c r="U2194">
        <f t="shared" si="230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21" t="s">
        <v>8339</v>
      </c>
      <c r="P2195" t="s">
        <v>8355</v>
      </c>
      <c r="Q2195">
        <f t="shared" si="227"/>
        <v>212</v>
      </c>
      <c r="R2195">
        <f t="shared" si="231"/>
        <v>13.54</v>
      </c>
      <c r="S2195" s="20">
        <f t="shared" si="228"/>
        <v>41767.650347222225</v>
      </c>
      <c r="T2195" s="20">
        <f t="shared" si="229"/>
        <v>41788.743055555555</v>
      </c>
      <c r="U2195">
        <f t="shared" si="230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21" t="s">
        <v>8320</v>
      </c>
      <c r="P2196" t="s">
        <v>8360</v>
      </c>
      <c r="Q2196">
        <f t="shared" si="227"/>
        <v>127</v>
      </c>
      <c r="R2196">
        <f t="shared" si="231"/>
        <v>50.88</v>
      </c>
      <c r="S2196" s="20">
        <f t="shared" si="228"/>
        <v>42228.044664351852</v>
      </c>
      <c r="T2196" s="20">
        <f t="shared" si="229"/>
        <v>42258.044664351852</v>
      </c>
      <c r="U2196">
        <f t="shared" si="230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21" t="s">
        <v>8328</v>
      </c>
      <c r="P2197" t="s">
        <v>8332</v>
      </c>
      <c r="Q2197">
        <f t="shared" si="227"/>
        <v>127</v>
      </c>
      <c r="R2197">
        <f t="shared" si="231"/>
        <v>48.85</v>
      </c>
      <c r="S2197" s="20">
        <f t="shared" si="228"/>
        <v>41402.558819444443</v>
      </c>
      <c r="T2197" s="20">
        <f t="shared" si="229"/>
        <v>41462.558819444443</v>
      </c>
      <c r="U2197">
        <f t="shared" si="230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21" t="s">
        <v>8328</v>
      </c>
      <c r="P2198" t="s">
        <v>8332</v>
      </c>
      <c r="Q2198">
        <f t="shared" si="227"/>
        <v>180</v>
      </c>
      <c r="R2198">
        <f t="shared" si="231"/>
        <v>26.27</v>
      </c>
      <c r="S2198" s="20">
        <f t="shared" si="228"/>
        <v>41145.719305555554</v>
      </c>
      <c r="T2198" s="20">
        <f t="shared" si="229"/>
        <v>41175.719305555554</v>
      </c>
      <c r="U2198">
        <f t="shared" si="230"/>
        <v>2012</v>
      </c>
    </row>
    <row r="2199" spans="1:21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21" t="s">
        <v>8320</v>
      </c>
      <c r="P2199" t="s">
        <v>8321</v>
      </c>
      <c r="Q2199">
        <f t="shared" si="227"/>
        <v>105</v>
      </c>
      <c r="R2199">
        <f t="shared" si="231"/>
        <v>39.380000000000003</v>
      </c>
      <c r="S2199" s="20">
        <f t="shared" si="228"/>
        <v>42222.730034722219</v>
      </c>
      <c r="T2199" s="20">
        <f t="shared" si="229"/>
        <v>42247.730034722219</v>
      </c>
      <c r="U2199">
        <f t="shared" si="230"/>
        <v>2015</v>
      </c>
    </row>
    <row r="2200" spans="1:21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21" t="s">
        <v>8320</v>
      </c>
      <c r="P2200" t="s">
        <v>8321</v>
      </c>
      <c r="Q2200">
        <f t="shared" si="227"/>
        <v>126</v>
      </c>
      <c r="R2200">
        <f t="shared" si="231"/>
        <v>74.12</v>
      </c>
      <c r="S2200" s="20">
        <f t="shared" si="228"/>
        <v>41891.96503472222</v>
      </c>
      <c r="T2200" s="20">
        <f t="shared" si="229"/>
        <v>41901</v>
      </c>
      <c r="U2200">
        <f t="shared" si="230"/>
        <v>2014</v>
      </c>
    </row>
    <row r="2201" spans="1:21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21" t="s">
        <v>8320</v>
      </c>
      <c r="P2201" t="s">
        <v>8321</v>
      </c>
      <c r="Q2201">
        <f t="shared" si="227"/>
        <v>126</v>
      </c>
      <c r="R2201">
        <f t="shared" si="231"/>
        <v>25.69</v>
      </c>
      <c r="S2201" s="20">
        <f t="shared" si="228"/>
        <v>42608.36583333333</v>
      </c>
      <c r="T2201" s="20">
        <f t="shared" si="229"/>
        <v>42638.36583333333</v>
      </c>
      <c r="U2201">
        <f t="shared" si="230"/>
        <v>2016</v>
      </c>
    </row>
    <row r="2202" spans="1:21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21" t="s">
        <v>8320</v>
      </c>
      <c r="P2202" t="s">
        <v>8321</v>
      </c>
      <c r="Q2202">
        <f t="shared" si="227"/>
        <v>105</v>
      </c>
      <c r="R2202">
        <f t="shared" si="231"/>
        <v>139.56</v>
      </c>
      <c r="S2202" s="20">
        <f t="shared" si="228"/>
        <v>42375.114988425921</v>
      </c>
      <c r="T2202" s="20">
        <f t="shared" si="229"/>
        <v>42420.114988425921</v>
      </c>
      <c r="U2202">
        <f t="shared" si="230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21" t="s">
        <v>8328</v>
      </c>
      <c r="P2203" t="s">
        <v>8332</v>
      </c>
      <c r="Q2203">
        <f t="shared" si="227"/>
        <v>114</v>
      </c>
      <c r="R2203">
        <f t="shared" si="231"/>
        <v>65.84</v>
      </c>
      <c r="S2203" s="20">
        <f t="shared" si="228"/>
        <v>40970.750034722223</v>
      </c>
      <c r="T2203" s="20">
        <f t="shared" si="229"/>
        <v>41030.708368055559</v>
      </c>
      <c r="U2203">
        <f t="shared" si="230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21" t="s">
        <v>8313</v>
      </c>
      <c r="P2204" t="s">
        <v>8319</v>
      </c>
      <c r="Q2204">
        <f t="shared" si="227"/>
        <v>2</v>
      </c>
      <c r="R2204">
        <f t="shared" si="231"/>
        <v>113.64</v>
      </c>
      <c r="S2204" s="20">
        <f t="shared" si="228"/>
        <v>40750.710104166668</v>
      </c>
      <c r="T2204" s="20">
        <f t="shared" si="229"/>
        <v>40810.710104166668</v>
      </c>
      <c r="U2204">
        <f t="shared" si="230"/>
        <v>2011</v>
      </c>
    </row>
    <row r="2205" spans="1:21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21" t="s">
        <v>8320</v>
      </c>
      <c r="P2205" t="s">
        <v>8321</v>
      </c>
      <c r="Q2205">
        <f t="shared" si="227"/>
        <v>100</v>
      </c>
      <c r="R2205">
        <f t="shared" si="231"/>
        <v>62.5</v>
      </c>
      <c r="S2205" s="20">
        <f t="shared" si="228"/>
        <v>41788.58997685185</v>
      </c>
      <c r="T2205" s="20">
        <f t="shared" si="229"/>
        <v>41818.58997685185</v>
      </c>
      <c r="U2205">
        <f t="shared" si="230"/>
        <v>2014</v>
      </c>
    </row>
    <row r="2206" spans="1:21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21" t="s">
        <v>8320</v>
      </c>
      <c r="P2206" t="s">
        <v>8321</v>
      </c>
      <c r="Q2206">
        <f t="shared" si="227"/>
        <v>104</v>
      </c>
      <c r="R2206">
        <f t="shared" si="231"/>
        <v>59.52</v>
      </c>
      <c r="S2206" s="20">
        <f t="shared" si="228"/>
        <v>42277.583472222221</v>
      </c>
      <c r="T2206" s="20">
        <f t="shared" si="229"/>
        <v>42307.583472222221</v>
      </c>
      <c r="U2206">
        <f t="shared" si="230"/>
        <v>2015</v>
      </c>
    </row>
    <row r="2207" spans="1:21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21" t="s">
        <v>8320</v>
      </c>
      <c r="P2207" t="s">
        <v>8321</v>
      </c>
      <c r="Q2207">
        <f t="shared" si="227"/>
        <v>156</v>
      </c>
      <c r="R2207">
        <f t="shared" si="231"/>
        <v>51.92</v>
      </c>
      <c r="S2207" s="20">
        <f t="shared" si="228"/>
        <v>42360.887835648144</v>
      </c>
      <c r="T2207" s="20">
        <f t="shared" si="229"/>
        <v>42390.887835648144</v>
      </c>
      <c r="U2207">
        <f t="shared" si="230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21" t="s">
        <v>8322</v>
      </c>
      <c r="P2208" t="s">
        <v>8323</v>
      </c>
      <c r="Q2208">
        <f t="shared" si="227"/>
        <v>12</v>
      </c>
      <c r="R2208">
        <f t="shared" si="231"/>
        <v>49.8</v>
      </c>
      <c r="S2208" s="20">
        <f t="shared" si="228"/>
        <v>42507.29932870371</v>
      </c>
      <c r="T2208" s="20">
        <f t="shared" si="229"/>
        <v>42538.958333333328</v>
      </c>
      <c r="U2208">
        <f t="shared" si="230"/>
        <v>2016</v>
      </c>
    </row>
    <row r="2209" spans="1:21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21" t="s">
        <v>8320</v>
      </c>
      <c r="P2209" t="s">
        <v>8321</v>
      </c>
      <c r="Q2209">
        <f t="shared" si="227"/>
        <v>104</v>
      </c>
      <c r="R2209">
        <f t="shared" si="231"/>
        <v>27.07</v>
      </c>
      <c r="S2209" s="20">
        <f t="shared" si="228"/>
        <v>42026.920428240745</v>
      </c>
      <c r="T2209" s="20">
        <f t="shared" si="229"/>
        <v>42056.920428240745</v>
      </c>
      <c r="U2209">
        <f t="shared" si="230"/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21" t="s">
        <v>8320</v>
      </c>
      <c r="P2210" t="s">
        <v>8362</v>
      </c>
      <c r="Q2210">
        <f t="shared" si="227"/>
        <v>5</v>
      </c>
      <c r="R2210">
        <f t="shared" si="231"/>
        <v>88.64</v>
      </c>
      <c r="S2210" s="20">
        <f t="shared" si="228"/>
        <v>42682.67768518519</v>
      </c>
      <c r="T2210" s="20">
        <f t="shared" si="229"/>
        <v>42712.67768518519</v>
      </c>
      <c r="U2210">
        <f t="shared" si="230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21" t="s">
        <v>8313</v>
      </c>
      <c r="P2211" t="s">
        <v>8314</v>
      </c>
      <c r="Q2211">
        <f t="shared" si="227"/>
        <v>145</v>
      </c>
      <c r="R2211">
        <f>ROUND(E2211/L2211,2)</f>
        <v>56.14</v>
      </c>
      <c r="S2211" s="20">
        <f t="shared" si="228"/>
        <v>42175.816365740742</v>
      </c>
      <c r="T2211" s="20">
        <f t="shared" si="229"/>
        <v>42205.816365740742</v>
      </c>
      <c r="U2211">
        <f t="shared" si="230"/>
        <v>2015</v>
      </c>
    </row>
    <row r="2212" spans="1:21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21" t="s">
        <v>8320</v>
      </c>
      <c r="P2212" t="s">
        <v>8321</v>
      </c>
      <c r="Q2212">
        <f t="shared" si="227"/>
        <v>4</v>
      </c>
      <c r="R2212">
        <f t="shared" ref="R2212:R2243" si="232">IFERROR(ROUND(E2212/L2212,2),0)</f>
        <v>175</v>
      </c>
      <c r="S2212" s="20">
        <f t="shared" si="228"/>
        <v>42508.179965277777</v>
      </c>
      <c r="T2212" s="20">
        <f t="shared" si="229"/>
        <v>42568.179965277777</v>
      </c>
      <c r="U2212">
        <f t="shared" si="230"/>
        <v>2016</v>
      </c>
    </row>
    <row r="2213" spans="1:21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21" t="s">
        <v>8328</v>
      </c>
      <c r="P2213" t="s">
        <v>8332</v>
      </c>
      <c r="Q2213">
        <f t="shared" si="227"/>
        <v>102</v>
      </c>
      <c r="R2213">
        <f t="shared" si="232"/>
        <v>42.24</v>
      </c>
      <c r="S2213" s="20">
        <f t="shared" si="228"/>
        <v>41925.906689814816</v>
      </c>
      <c r="T2213" s="20">
        <f t="shared" si="229"/>
        <v>41955.94835648148</v>
      </c>
      <c r="U2213">
        <f t="shared" si="230"/>
        <v>2014</v>
      </c>
    </row>
    <row r="2214" spans="1:21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21" t="s">
        <v>8320</v>
      </c>
      <c r="P2214" t="s">
        <v>8321</v>
      </c>
      <c r="Q2214">
        <f t="shared" si="227"/>
        <v>175</v>
      </c>
      <c r="R2214">
        <f t="shared" si="232"/>
        <v>68.06</v>
      </c>
      <c r="S2214" s="20">
        <f t="shared" si="228"/>
        <v>42003.948425925926</v>
      </c>
      <c r="T2214" s="20">
        <f t="shared" si="229"/>
        <v>42028.207638888889</v>
      </c>
      <c r="U2214">
        <f t="shared" si="230"/>
        <v>2014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21" t="s">
        <v>8339</v>
      </c>
      <c r="P2215" t="s">
        <v>8340</v>
      </c>
      <c r="Q2215">
        <f t="shared" si="227"/>
        <v>0</v>
      </c>
      <c r="R2215">
        <f t="shared" si="232"/>
        <v>306</v>
      </c>
      <c r="S2215" s="20">
        <f t="shared" si="228"/>
        <v>42252.277615740735</v>
      </c>
      <c r="T2215" s="20">
        <f t="shared" si="229"/>
        <v>42282.277615740735</v>
      </c>
      <c r="U2215">
        <f t="shared" si="230"/>
        <v>2015</v>
      </c>
    </row>
    <row r="2216" spans="1:21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21" t="s">
        <v>8320</v>
      </c>
      <c r="P2216" t="s">
        <v>8321</v>
      </c>
      <c r="Q2216">
        <f t="shared" si="227"/>
        <v>163</v>
      </c>
      <c r="R2216">
        <f t="shared" si="232"/>
        <v>58.1</v>
      </c>
      <c r="S2216" s="20">
        <f t="shared" si="228"/>
        <v>40644.159259259257</v>
      </c>
      <c r="T2216" s="20">
        <f t="shared" si="229"/>
        <v>40666.165972222225</v>
      </c>
      <c r="U2216">
        <f t="shared" si="230"/>
        <v>2011</v>
      </c>
    </row>
    <row r="2217" spans="1:21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21" t="s">
        <v>8320</v>
      </c>
      <c r="P2217" t="s">
        <v>8321</v>
      </c>
      <c r="Q2217">
        <f t="shared" si="227"/>
        <v>122</v>
      </c>
      <c r="R2217">
        <f t="shared" si="232"/>
        <v>60.9</v>
      </c>
      <c r="S2217" s="20">
        <f t="shared" si="228"/>
        <v>42036.24428240741</v>
      </c>
      <c r="T2217" s="20">
        <f t="shared" si="229"/>
        <v>42064.290972222225</v>
      </c>
      <c r="U2217">
        <f t="shared" si="230"/>
        <v>2015</v>
      </c>
    </row>
    <row r="2218" spans="1:21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21" t="s">
        <v>8320</v>
      </c>
      <c r="P2218" t="s">
        <v>8321</v>
      </c>
      <c r="Q2218">
        <f t="shared" si="227"/>
        <v>180</v>
      </c>
      <c r="R2218">
        <f t="shared" si="232"/>
        <v>43.5</v>
      </c>
      <c r="S2218" s="20">
        <f t="shared" si="228"/>
        <v>41923.354351851849</v>
      </c>
      <c r="T2218" s="20">
        <f t="shared" si="229"/>
        <v>41960.332638888889</v>
      </c>
      <c r="U2218">
        <f t="shared" si="230"/>
        <v>2014</v>
      </c>
    </row>
    <row r="2219" spans="1:21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21" t="s">
        <v>8339</v>
      </c>
      <c r="P2219" t="s">
        <v>8340</v>
      </c>
      <c r="Q2219">
        <f t="shared" si="227"/>
        <v>2</v>
      </c>
      <c r="R2219">
        <f t="shared" si="232"/>
        <v>202.83</v>
      </c>
      <c r="S2219" s="20">
        <f t="shared" si="228"/>
        <v>42338.675381944442</v>
      </c>
      <c r="T2219" s="20">
        <f t="shared" si="229"/>
        <v>42368.675381944442</v>
      </c>
      <c r="U2219">
        <f t="shared" si="230"/>
        <v>2015</v>
      </c>
    </row>
    <row r="2220" spans="1:21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21" t="s">
        <v>8336</v>
      </c>
      <c r="P2220" t="s">
        <v>8338</v>
      </c>
      <c r="Q2220">
        <f t="shared" si="227"/>
        <v>5</v>
      </c>
      <c r="R2220">
        <f t="shared" si="232"/>
        <v>71.59</v>
      </c>
      <c r="S2220" s="20">
        <f t="shared" si="228"/>
        <v>42328.779224537036</v>
      </c>
      <c r="T2220" s="20">
        <f t="shared" si="229"/>
        <v>42353.332638888889</v>
      </c>
      <c r="U2220">
        <f t="shared" si="230"/>
        <v>2015</v>
      </c>
    </row>
    <row r="2221" spans="1:21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21" t="s">
        <v>8320</v>
      </c>
      <c r="P2221" t="s">
        <v>8321</v>
      </c>
      <c r="Q2221">
        <f t="shared" si="227"/>
        <v>124</v>
      </c>
      <c r="R2221">
        <f t="shared" si="232"/>
        <v>45.04</v>
      </c>
      <c r="S2221" s="20">
        <f t="shared" si="228"/>
        <v>42011.202581018515</v>
      </c>
      <c r="T2221" s="20">
        <f t="shared" si="229"/>
        <v>42038.185416666667</v>
      </c>
      <c r="U2221">
        <f t="shared" si="230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21" t="s">
        <v>8328</v>
      </c>
      <c r="P2222" t="s">
        <v>8329</v>
      </c>
      <c r="Q2222">
        <f t="shared" si="227"/>
        <v>101</v>
      </c>
      <c r="R2222">
        <f t="shared" si="232"/>
        <v>52.83</v>
      </c>
      <c r="S2222" s="20">
        <f t="shared" si="228"/>
        <v>41607.83085648148</v>
      </c>
      <c r="T2222" s="20">
        <f t="shared" si="229"/>
        <v>41640.226388888892</v>
      </c>
      <c r="U2222">
        <f t="shared" si="230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21" t="s">
        <v>8313</v>
      </c>
      <c r="P2223" t="s">
        <v>8318</v>
      </c>
      <c r="Q2223">
        <f t="shared" si="227"/>
        <v>120</v>
      </c>
      <c r="R2223">
        <f t="shared" si="232"/>
        <v>48.09</v>
      </c>
      <c r="S2223" s="20">
        <f t="shared" si="228"/>
        <v>41648.396192129629</v>
      </c>
      <c r="T2223" s="20">
        <f t="shared" si="229"/>
        <v>41678.396192129629</v>
      </c>
      <c r="U2223">
        <f t="shared" si="230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21" t="s">
        <v>8328</v>
      </c>
      <c r="P2224" t="s">
        <v>8331</v>
      </c>
      <c r="Q2224">
        <f t="shared" si="227"/>
        <v>24</v>
      </c>
      <c r="R2224">
        <f t="shared" si="232"/>
        <v>109.18</v>
      </c>
      <c r="S2224" s="20">
        <f t="shared" si="228"/>
        <v>40088.105393518519</v>
      </c>
      <c r="T2224" s="20">
        <f t="shared" si="229"/>
        <v>40148.207638888889</v>
      </c>
      <c r="U2224">
        <f t="shared" si="230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21" t="s">
        <v>8328</v>
      </c>
      <c r="P2225" t="s">
        <v>8330</v>
      </c>
      <c r="Q2225">
        <f t="shared" si="227"/>
        <v>100</v>
      </c>
      <c r="R2225">
        <f t="shared" si="232"/>
        <v>50</v>
      </c>
      <c r="S2225" s="20">
        <f t="shared" si="228"/>
        <v>42291.581377314811</v>
      </c>
      <c r="T2225" s="20">
        <f t="shared" si="229"/>
        <v>42333.623043981483</v>
      </c>
      <c r="U2225">
        <f t="shared" si="230"/>
        <v>2015</v>
      </c>
    </row>
    <row r="2226" spans="1:21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21" t="s">
        <v>8328</v>
      </c>
      <c r="P2226" t="s">
        <v>8349</v>
      </c>
      <c r="Q2226">
        <f t="shared" si="227"/>
        <v>100</v>
      </c>
      <c r="R2226">
        <f t="shared" si="232"/>
        <v>42.86</v>
      </c>
      <c r="S2226" s="20">
        <f t="shared" si="228"/>
        <v>40688.024618055555</v>
      </c>
      <c r="T2226" s="20">
        <f t="shared" si="229"/>
        <v>40708.024618055555</v>
      </c>
      <c r="U2226">
        <f t="shared" si="230"/>
        <v>2011</v>
      </c>
    </row>
    <row r="2227" spans="1:21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21" t="s">
        <v>8320</v>
      </c>
      <c r="P2227" t="s">
        <v>8321</v>
      </c>
      <c r="Q2227">
        <f t="shared" si="227"/>
        <v>100</v>
      </c>
      <c r="R2227">
        <f t="shared" si="232"/>
        <v>31.58</v>
      </c>
      <c r="S2227" s="20">
        <f t="shared" si="228"/>
        <v>41822.90488425926</v>
      </c>
      <c r="T2227" s="20">
        <f t="shared" si="229"/>
        <v>41844.291666666664</v>
      </c>
      <c r="U2227">
        <f t="shared" si="230"/>
        <v>2014</v>
      </c>
    </row>
    <row r="2228" spans="1:21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21" t="s">
        <v>8320</v>
      </c>
      <c r="P2228" t="s">
        <v>8321</v>
      </c>
      <c r="Q2228">
        <f t="shared" si="227"/>
        <v>120</v>
      </c>
      <c r="R2228">
        <f t="shared" si="232"/>
        <v>66.67</v>
      </c>
      <c r="S2228" s="20">
        <f t="shared" si="228"/>
        <v>42026.924976851849</v>
      </c>
      <c r="T2228" s="20">
        <f t="shared" si="229"/>
        <v>42052.207638888889</v>
      </c>
      <c r="U2228">
        <f t="shared" si="230"/>
        <v>2015</v>
      </c>
    </row>
    <row r="2229" spans="1:21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21" t="s">
        <v>8328</v>
      </c>
      <c r="P2229" t="s">
        <v>8332</v>
      </c>
      <c r="Q2229">
        <f t="shared" si="227"/>
        <v>133</v>
      </c>
      <c r="R2229">
        <f t="shared" si="232"/>
        <v>28.57</v>
      </c>
      <c r="S2229" s="20">
        <f t="shared" si="228"/>
        <v>42058.941736111112</v>
      </c>
      <c r="T2229" s="20">
        <f t="shared" si="229"/>
        <v>42088.90006944444</v>
      </c>
      <c r="U2229">
        <f t="shared" si="230"/>
        <v>2015</v>
      </c>
    </row>
    <row r="2230" spans="1:21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21" t="s">
        <v>8320</v>
      </c>
      <c r="P2230" t="s">
        <v>8321</v>
      </c>
      <c r="Q2230">
        <f t="shared" si="227"/>
        <v>141</v>
      </c>
      <c r="R2230">
        <f t="shared" si="232"/>
        <v>52.17</v>
      </c>
      <c r="S2230" s="20">
        <f t="shared" si="228"/>
        <v>42423.050613425927</v>
      </c>
      <c r="T2230" s="20">
        <f t="shared" si="229"/>
        <v>42443.008946759262</v>
      </c>
      <c r="U2230">
        <f t="shared" si="230"/>
        <v>2016</v>
      </c>
    </row>
    <row r="2231" spans="1:21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21" t="s">
        <v>8320</v>
      </c>
      <c r="P2231" t="s">
        <v>8321</v>
      </c>
      <c r="Q2231">
        <f t="shared" si="227"/>
        <v>171</v>
      </c>
      <c r="R2231">
        <f t="shared" si="232"/>
        <v>52.17</v>
      </c>
      <c r="S2231" s="20">
        <f t="shared" si="228"/>
        <v>42452.916481481487</v>
      </c>
      <c r="T2231" s="20">
        <f t="shared" si="229"/>
        <v>42473.554166666669</v>
      </c>
      <c r="U2231">
        <f t="shared" si="230"/>
        <v>2016</v>
      </c>
    </row>
    <row r="2232" spans="1:21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21" t="s">
        <v>8320</v>
      </c>
      <c r="P2232" t="s">
        <v>8321</v>
      </c>
      <c r="Q2232">
        <f t="shared" si="227"/>
        <v>120</v>
      </c>
      <c r="R2232">
        <f t="shared" si="232"/>
        <v>31.5</v>
      </c>
      <c r="S2232" s="20">
        <f t="shared" si="228"/>
        <v>41808.198518518519</v>
      </c>
      <c r="T2232" s="20">
        <f t="shared" si="229"/>
        <v>41838.198518518519</v>
      </c>
      <c r="U2232">
        <f t="shared" si="230"/>
        <v>2014</v>
      </c>
    </row>
    <row r="2233" spans="1:21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21" t="s">
        <v>8320</v>
      </c>
      <c r="P2233" t="s">
        <v>8321</v>
      </c>
      <c r="Q2233">
        <f t="shared" si="227"/>
        <v>239</v>
      </c>
      <c r="R2233">
        <f t="shared" si="232"/>
        <v>26.02</v>
      </c>
      <c r="S2233" s="20">
        <f t="shared" si="228"/>
        <v>42032.716145833328</v>
      </c>
      <c r="T2233" s="20">
        <f t="shared" si="229"/>
        <v>42062.716145833328</v>
      </c>
      <c r="U2233">
        <f t="shared" si="230"/>
        <v>2015</v>
      </c>
    </row>
    <row r="2234" spans="1:21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21" t="s">
        <v>8320</v>
      </c>
      <c r="P2234" t="s">
        <v>8360</v>
      </c>
      <c r="Q2234">
        <f t="shared" si="227"/>
        <v>30</v>
      </c>
      <c r="R2234">
        <f t="shared" si="232"/>
        <v>237</v>
      </c>
      <c r="S2234" s="20">
        <f t="shared" si="228"/>
        <v>42006.908692129626</v>
      </c>
      <c r="T2234" s="20">
        <f t="shared" si="229"/>
        <v>42038.083333333328</v>
      </c>
      <c r="U2234">
        <f t="shared" si="230"/>
        <v>2015</v>
      </c>
    </row>
    <row r="2235" spans="1:21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21" t="s">
        <v>8320</v>
      </c>
      <c r="P2235" t="s">
        <v>8321</v>
      </c>
      <c r="Q2235">
        <f t="shared" si="227"/>
        <v>108</v>
      </c>
      <c r="R2235">
        <f t="shared" si="232"/>
        <v>79</v>
      </c>
      <c r="S2235" s="20">
        <f t="shared" si="228"/>
        <v>41856.715069444443</v>
      </c>
      <c r="T2235" s="20">
        <f t="shared" si="229"/>
        <v>41877.715069444443</v>
      </c>
      <c r="U2235">
        <f t="shared" si="230"/>
        <v>2014</v>
      </c>
    </row>
    <row r="2236" spans="1:21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21" t="s">
        <v>8328</v>
      </c>
      <c r="P2236" t="s">
        <v>8332</v>
      </c>
      <c r="Q2236">
        <f t="shared" si="227"/>
        <v>119</v>
      </c>
      <c r="R2236">
        <f t="shared" si="232"/>
        <v>27.56</v>
      </c>
      <c r="S2236" s="20">
        <f t="shared" si="228"/>
        <v>41025.874201388891</v>
      </c>
      <c r="T2236" s="20">
        <f t="shared" si="229"/>
        <v>41039.708333333336</v>
      </c>
      <c r="U2236">
        <f t="shared" si="230"/>
        <v>2012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21" t="s">
        <v>8320</v>
      </c>
      <c r="P2237" t="s">
        <v>8360</v>
      </c>
      <c r="Q2237">
        <f t="shared" si="227"/>
        <v>1</v>
      </c>
      <c r="R2237">
        <f t="shared" si="232"/>
        <v>56.34</v>
      </c>
      <c r="S2237" s="20">
        <f t="shared" si="228"/>
        <v>42255.619351851856</v>
      </c>
      <c r="T2237" s="20">
        <f t="shared" si="229"/>
        <v>42292.916666666672</v>
      </c>
      <c r="U2237">
        <f t="shared" si="230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21" t="s">
        <v>8328</v>
      </c>
      <c r="P2238" t="s">
        <v>8329</v>
      </c>
      <c r="Q2238">
        <f t="shared" si="227"/>
        <v>118</v>
      </c>
      <c r="R2238">
        <f t="shared" si="232"/>
        <v>47.2</v>
      </c>
      <c r="S2238" s="20">
        <f t="shared" si="228"/>
        <v>41243.367303240739</v>
      </c>
      <c r="T2238" s="20">
        <f t="shared" si="229"/>
        <v>41283.367303240739</v>
      </c>
      <c r="U2238">
        <f t="shared" si="230"/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21" t="s">
        <v>8328</v>
      </c>
      <c r="P2239" t="s">
        <v>8349</v>
      </c>
      <c r="Q2239">
        <f t="shared" si="227"/>
        <v>118</v>
      </c>
      <c r="R2239">
        <f t="shared" si="232"/>
        <v>47</v>
      </c>
      <c r="S2239" s="20">
        <f t="shared" si="228"/>
        <v>41802.757719907408</v>
      </c>
      <c r="T2239" s="20">
        <f t="shared" si="229"/>
        <v>41832.757719907408</v>
      </c>
      <c r="U2239">
        <f t="shared" si="230"/>
        <v>2014</v>
      </c>
    </row>
    <row r="2240" spans="1:21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21" t="s">
        <v>8320</v>
      </c>
      <c r="P2240" t="s">
        <v>8321</v>
      </c>
      <c r="Q2240">
        <f t="shared" si="227"/>
        <v>131</v>
      </c>
      <c r="R2240">
        <f t="shared" si="232"/>
        <v>97.92</v>
      </c>
      <c r="S2240" s="20">
        <f t="shared" si="228"/>
        <v>41974.743148148147</v>
      </c>
      <c r="T2240" s="20">
        <f t="shared" si="229"/>
        <v>42004.743148148147</v>
      </c>
      <c r="U2240">
        <f t="shared" si="230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21" t="s">
        <v>8336</v>
      </c>
      <c r="P2241" t="s">
        <v>8337</v>
      </c>
      <c r="Q2241">
        <f t="shared" si="227"/>
        <v>8</v>
      </c>
      <c r="R2241">
        <f t="shared" si="232"/>
        <v>23.96</v>
      </c>
      <c r="S2241" s="20">
        <f t="shared" si="228"/>
        <v>42151.189525462964</v>
      </c>
      <c r="T2241" s="20">
        <f t="shared" si="229"/>
        <v>42181.189525462964</v>
      </c>
      <c r="U2241">
        <f t="shared" si="230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21" t="s">
        <v>8339</v>
      </c>
      <c r="P2242" t="s">
        <v>8340</v>
      </c>
      <c r="Q2242">
        <f t="shared" ref="Q2242:Q2305" si="233">ROUND(E2242/D2242*100,0)</f>
        <v>39</v>
      </c>
      <c r="R2242">
        <f t="shared" si="232"/>
        <v>83.57</v>
      </c>
      <c r="S2242" s="20">
        <f t="shared" ref="S2242:S2305" si="234">(((J2242/60)/60)/24)+DATE(1970,1,1)</f>
        <v>42240.840289351851</v>
      </c>
      <c r="T2242" s="20">
        <f t="shared" ref="T2242:T2305" si="235">(((I2242/60)/60)/24)+DATE(1970,1,1)</f>
        <v>42270.840289351851</v>
      </c>
      <c r="U2242">
        <f t="shared" si="230"/>
        <v>2015</v>
      </c>
    </row>
    <row r="2243" spans="1:21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21" t="s">
        <v>8320</v>
      </c>
      <c r="P2243" t="s">
        <v>8321</v>
      </c>
      <c r="Q2243">
        <f t="shared" si="233"/>
        <v>117</v>
      </c>
      <c r="R2243">
        <f t="shared" si="232"/>
        <v>44.92</v>
      </c>
      <c r="S2243" s="20">
        <f t="shared" si="234"/>
        <v>41837.323009259257</v>
      </c>
      <c r="T2243" s="20">
        <f t="shared" si="235"/>
        <v>41847.958333333336</v>
      </c>
      <c r="U2243">
        <f t="shared" ref="U2243:U2306" si="236"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21" t="s">
        <v>8336</v>
      </c>
      <c r="P2244" t="s">
        <v>8354</v>
      </c>
      <c r="Q2244">
        <f t="shared" si="233"/>
        <v>1165</v>
      </c>
      <c r="R2244">
        <f t="shared" ref="R2244:R2274" si="237">IFERROR(ROUND(E2244/L2244,2),0)</f>
        <v>41.61</v>
      </c>
      <c r="S2244" s="20">
        <f t="shared" si="234"/>
        <v>42710.824618055558</v>
      </c>
      <c r="T2244" s="20">
        <f t="shared" si="235"/>
        <v>42740.824618055558</v>
      </c>
      <c r="U2244">
        <f t="shared" si="236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21" t="s">
        <v>8322</v>
      </c>
      <c r="P2245" t="s">
        <v>8324</v>
      </c>
      <c r="Q2245">
        <f t="shared" si="233"/>
        <v>2</v>
      </c>
      <c r="R2245">
        <f t="shared" si="237"/>
        <v>37.450000000000003</v>
      </c>
      <c r="S2245" s="20">
        <f t="shared" si="234"/>
        <v>42746.096585648149</v>
      </c>
      <c r="T2245" s="20">
        <f t="shared" si="235"/>
        <v>42776.096585648149</v>
      </c>
      <c r="U2245">
        <f t="shared" si="236"/>
        <v>2017</v>
      </c>
    </row>
    <row r="2246" spans="1:21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21" t="s">
        <v>8320</v>
      </c>
      <c r="P2246" t="s">
        <v>8321</v>
      </c>
      <c r="Q2246">
        <f t="shared" si="233"/>
        <v>17</v>
      </c>
      <c r="R2246">
        <f t="shared" si="237"/>
        <v>82.57</v>
      </c>
      <c r="S2246" s="20">
        <f t="shared" si="234"/>
        <v>41842.828680555554</v>
      </c>
      <c r="T2246" s="20">
        <f t="shared" si="235"/>
        <v>41882.827650462961</v>
      </c>
      <c r="U2246">
        <f t="shared" si="236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21" t="s">
        <v>8339</v>
      </c>
      <c r="P2247" t="s">
        <v>8340</v>
      </c>
      <c r="Q2247">
        <f t="shared" si="233"/>
        <v>4</v>
      </c>
      <c r="R2247">
        <f t="shared" si="237"/>
        <v>60.79</v>
      </c>
      <c r="S2247" s="20">
        <f t="shared" si="234"/>
        <v>42061.154930555553</v>
      </c>
      <c r="T2247" s="20">
        <f t="shared" si="235"/>
        <v>42091.113263888896</v>
      </c>
      <c r="U2247">
        <f t="shared" si="236"/>
        <v>2015</v>
      </c>
    </row>
    <row r="2248" spans="1:21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21" t="s">
        <v>8320</v>
      </c>
      <c r="P2248" t="s">
        <v>8321</v>
      </c>
      <c r="Q2248">
        <f t="shared" si="233"/>
        <v>115</v>
      </c>
      <c r="R2248">
        <f t="shared" si="237"/>
        <v>50</v>
      </c>
      <c r="S2248" s="20">
        <f t="shared" si="234"/>
        <v>41881.453587962962</v>
      </c>
      <c r="T2248" s="20">
        <f t="shared" si="235"/>
        <v>41911.453587962962</v>
      </c>
      <c r="U2248">
        <f t="shared" si="236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21" t="s">
        <v>8320</v>
      </c>
      <c r="P2249" t="s">
        <v>8362</v>
      </c>
      <c r="Q2249">
        <f t="shared" si="233"/>
        <v>115</v>
      </c>
      <c r="R2249">
        <f t="shared" si="237"/>
        <v>115</v>
      </c>
      <c r="S2249" s="20">
        <f t="shared" si="234"/>
        <v>42531.980694444443</v>
      </c>
      <c r="T2249" s="20">
        <f t="shared" si="235"/>
        <v>42561.980694444443</v>
      </c>
      <c r="U2249">
        <f t="shared" si="236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21" t="s">
        <v>8341</v>
      </c>
      <c r="P2250" t="s">
        <v>8342</v>
      </c>
      <c r="Q2250">
        <f t="shared" si="233"/>
        <v>46</v>
      </c>
      <c r="R2250">
        <f t="shared" si="237"/>
        <v>88.31</v>
      </c>
      <c r="S2250" s="20">
        <f t="shared" si="234"/>
        <v>41930.218657407408</v>
      </c>
      <c r="T2250" s="20">
        <f t="shared" si="235"/>
        <v>41972.624305555553</v>
      </c>
      <c r="U2250">
        <f t="shared" si="236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21" t="s">
        <v>8341</v>
      </c>
      <c r="P2251" t="s">
        <v>8342</v>
      </c>
      <c r="Q2251">
        <f t="shared" si="233"/>
        <v>115</v>
      </c>
      <c r="R2251">
        <f t="shared" si="237"/>
        <v>42.48</v>
      </c>
      <c r="S2251" s="20">
        <f t="shared" si="234"/>
        <v>42505.955925925926</v>
      </c>
      <c r="T2251" s="20">
        <f t="shared" si="235"/>
        <v>42565.955925925926</v>
      </c>
      <c r="U2251">
        <f t="shared" si="236"/>
        <v>2016</v>
      </c>
    </row>
    <row r="2252" spans="1:21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21" t="s">
        <v>8320</v>
      </c>
      <c r="P2252" t="s">
        <v>8360</v>
      </c>
      <c r="Q2252">
        <f t="shared" si="233"/>
        <v>6</v>
      </c>
      <c r="R2252">
        <f t="shared" si="237"/>
        <v>163.57</v>
      </c>
      <c r="S2252" s="20">
        <f t="shared" si="234"/>
        <v>42787.862430555557</v>
      </c>
      <c r="T2252" s="20">
        <f t="shared" si="235"/>
        <v>42830.820763888885</v>
      </c>
      <c r="U2252">
        <f t="shared" si="236"/>
        <v>2017</v>
      </c>
    </row>
    <row r="2253" spans="1:21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21" t="s">
        <v>8320</v>
      </c>
      <c r="P2253" t="s">
        <v>8362</v>
      </c>
      <c r="Q2253">
        <f t="shared" si="233"/>
        <v>11</v>
      </c>
      <c r="R2253">
        <f t="shared" si="237"/>
        <v>286.25</v>
      </c>
      <c r="S2253" s="20">
        <f t="shared" si="234"/>
        <v>42009.493263888886</v>
      </c>
      <c r="T2253" s="20">
        <f t="shared" si="235"/>
        <v>42039.493263888886</v>
      </c>
      <c r="U2253">
        <f t="shared" si="236"/>
        <v>2015</v>
      </c>
    </row>
    <row r="2254" spans="1:21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21" t="s">
        <v>8328</v>
      </c>
      <c r="P2254" t="s">
        <v>8332</v>
      </c>
      <c r="Q2254">
        <f t="shared" si="233"/>
        <v>115</v>
      </c>
      <c r="R2254">
        <f t="shared" si="237"/>
        <v>57.25</v>
      </c>
      <c r="S2254" s="20">
        <f t="shared" si="234"/>
        <v>40920.904895833337</v>
      </c>
      <c r="T2254" s="20">
        <f t="shared" si="235"/>
        <v>40951.904895833337</v>
      </c>
      <c r="U2254">
        <f t="shared" si="236"/>
        <v>2012</v>
      </c>
    </row>
    <row r="2255" spans="1:21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21" t="s">
        <v>8320</v>
      </c>
      <c r="P2255" t="s">
        <v>8321</v>
      </c>
      <c r="Q2255">
        <f t="shared" si="233"/>
        <v>115</v>
      </c>
      <c r="R2255">
        <f t="shared" si="237"/>
        <v>18.77</v>
      </c>
      <c r="S2255" s="20">
        <f t="shared" si="234"/>
        <v>42103.535254629634</v>
      </c>
      <c r="T2255" s="20">
        <f t="shared" si="235"/>
        <v>42117.535254629634</v>
      </c>
      <c r="U2255">
        <f t="shared" si="236"/>
        <v>2015</v>
      </c>
    </row>
    <row r="2256" spans="1:21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21" t="s">
        <v>8320</v>
      </c>
      <c r="P2256" t="s">
        <v>8321</v>
      </c>
      <c r="Q2256">
        <f t="shared" si="233"/>
        <v>38</v>
      </c>
      <c r="R2256">
        <f t="shared" si="237"/>
        <v>81.569999999999993</v>
      </c>
      <c r="S2256" s="20">
        <f t="shared" si="234"/>
        <v>41850.863252314812</v>
      </c>
      <c r="T2256" s="20">
        <f t="shared" si="235"/>
        <v>41880.863252314812</v>
      </c>
      <c r="U2256">
        <f t="shared" si="236"/>
        <v>2014</v>
      </c>
    </row>
    <row r="2257" spans="1:21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21" t="s">
        <v>8320</v>
      </c>
      <c r="P2257" t="s">
        <v>8321</v>
      </c>
      <c r="Q2257">
        <f t="shared" si="233"/>
        <v>119</v>
      </c>
      <c r="R2257">
        <f t="shared" si="237"/>
        <v>42.3</v>
      </c>
      <c r="S2257" s="20">
        <f t="shared" si="234"/>
        <v>41884.599849537037</v>
      </c>
      <c r="T2257" s="20">
        <f t="shared" si="235"/>
        <v>41900.165972222225</v>
      </c>
      <c r="U2257">
        <f t="shared" si="236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21" t="s">
        <v>8328</v>
      </c>
      <c r="P2258" t="s">
        <v>8333</v>
      </c>
      <c r="Q2258">
        <f t="shared" si="233"/>
        <v>152</v>
      </c>
      <c r="R2258">
        <f t="shared" si="237"/>
        <v>42.22</v>
      </c>
      <c r="S2258" s="20">
        <f t="shared" si="234"/>
        <v>41031.82163194444</v>
      </c>
      <c r="T2258" s="20">
        <f t="shared" si="235"/>
        <v>41061.82163194444</v>
      </c>
      <c r="U2258">
        <f t="shared" si="236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21" t="s">
        <v>8322</v>
      </c>
      <c r="P2259" t="s">
        <v>8324</v>
      </c>
      <c r="Q2259">
        <f t="shared" si="233"/>
        <v>11</v>
      </c>
      <c r="R2259">
        <f t="shared" si="237"/>
        <v>29.89</v>
      </c>
      <c r="S2259" s="20">
        <f t="shared" si="234"/>
        <v>42611.613564814819</v>
      </c>
      <c r="T2259" s="20">
        <f t="shared" si="235"/>
        <v>42651.613564814819</v>
      </c>
      <c r="U2259">
        <f t="shared" si="236"/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21" t="s">
        <v>8322</v>
      </c>
      <c r="P2260" t="s">
        <v>8324</v>
      </c>
      <c r="Q2260">
        <f t="shared" si="233"/>
        <v>1</v>
      </c>
      <c r="R2260">
        <f t="shared" si="237"/>
        <v>102.73</v>
      </c>
      <c r="S2260" s="20">
        <f t="shared" si="234"/>
        <v>41974.791990740734</v>
      </c>
      <c r="T2260" s="20">
        <f t="shared" si="235"/>
        <v>42019.791990740734</v>
      </c>
      <c r="U2260">
        <f t="shared" si="236"/>
        <v>2014</v>
      </c>
    </row>
    <row r="2261" spans="1:21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21" t="s">
        <v>8328</v>
      </c>
      <c r="P2261" t="s">
        <v>8333</v>
      </c>
      <c r="Q2261">
        <f t="shared" si="233"/>
        <v>103</v>
      </c>
      <c r="R2261">
        <f t="shared" si="237"/>
        <v>33.24</v>
      </c>
      <c r="S2261" s="20">
        <f t="shared" si="234"/>
        <v>40997.257222222222</v>
      </c>
      <c r="T2261" s="20">
        <f t="shared" si="235"/>
        <v>41015.257222222222</v>
      </c>
      <c r="U2261">
        <f t="shared" si="236"/>
        <v>2012</v>
      </c>
    </row>
    <row r="2262" spans="1:21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21" t="s">
        <v>8328</v>
      </c>
      <c r="P2262" t="s">
        <v>8329</v>
      </c>
      <c r="Q2262">
        <f t="shared" si="233"/>
        <v>113</v>
      </c>
      <c r="R2262">
        <f t="shared" si="237"/>
        <v>66.47</v>
      </c>
      <c r="S2262" s="20">
        <f t="shared" si="234"/>
        <v>41321.339583333334</v>
      </c>
      <c r="T2262" s="20">
        <f t="shared" si="235"/>
        <v>41328.339583333334</v>
      </c>
      <c r="U2262">
        <f t="shared" si="236"/>
        <v>2013</v>
      </c>
    </row>
    <row r="2263" spans="1:21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21" t="s">
        <v>8320</v>
      </c>
      <c r="P2263" t="s">
        <v>8321</v>
      </c>
      <c r="Q2263">
        <f t="shared" si="233"/>
        <v>113</v>
      </c>
      <c r="R2263">
        <f t="shared" si="237"/>
        <v>66.47</v>
      </c>
      <c r="S2263" s="20">
        <f t="shared" si="234"/>
        <v>42661.132245370376</v>
      </c>
      <c r="T2263" s="20">
        <f t="shared" si="235"/>
        <v>42693.916666666672</v>
      </c>
      <c r="U2263">
        <f t="shared" si="236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21" t="s">
        <v>8339</v>
      </c>
      <c r="P2264" t="s">
        <v>8340</v>
      </c>
      <c r="Q2264">
        <f t="shared" si="233"/>
        <v>23</v>
      </c>
      <c r="R2264">
        <f t="shared" si="237"/>
        <v>56.3</v>
      </c>
      <c r="S2264" s="20">
        <f t="shared" si="234"/>
        <v>42595.585358796292</v>
      </c>
      <c r="T2264" s="20">
        <f t="shared" si="235"/>
        <v>42616.585358796292</v>
      </c>
      <c r="U2264">
        <f t="shared" si="236"/>
        <v>2016</v>
      </c>
    </row>
    <row r="2265" spans="1:21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21" t="s">
        <v>8320</v>
      </c>
      <c r="P2265" t="s">
        <v>8321</v>
      </c>
      <c r="Q2265">
        <f t="shared" si="233"/>
        <v>38</v>
      </c>
      <c r="R2265">
        <f t="shared" si="237"/>
        <v>86.62</v>
      </c>
      <c r="S2265" s="20">
        <f t="shared" si="234"/>
        <v>41865.878657407404</v>
      </c>
      <c r="T2265" s="20">
        <f t="shared" si="235"/>
        <v>41925.878657407404</v>
      </c>
      <c r="U2265">
        <f t="shared" si="236"/>
        <v>2014</v>
      </c>
    </row>
    <row r="2266" spans="1:21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21" t="s">
        <v>8320</v>
      </c>
      <c r="P2266" t="s">
        <v>8321</v>
      </c>
      <c r="Q2266">
        <f t="shared" si="233"/>
        <v>102</v>
      </c>
      <c r="R2266">
        <f t="shared" si="237"/>
        <v>59.21</v>
      </c>
      <c r="S2266" s="20">
        <f t="shared" si="234"/>
        <v>42073.660694444443</v>
      </c>
      <c r="T2266" s="20">
        <f t="shared" si="235"/>
        <v>42095.165972222225</v>
      </c>
      <c r="U2266">
        <f t="shared" si="236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21" t="s">
        <v>8328</v>
      </c>
      <c r="P2267" t="s">
        <v>8332</v>
      </c>
      <c r="Q2267">
        <f t="shared" si="233"/>
        <v>187</v>
      </c>
      <c r="R2267">
        <f t="shared" si="237"/>
        <v>38.74</v>
      </c>
      <c r="S2267" s="20">
        <f t="shared" si="234"/>
        <v>41059.118993055556</v>
      </c>
      <c r="T2267" s="20">
        <f t="shared" si="235"/>
        <v>41075.165972222225</v>
      </c>
      <c r="U2267">
        <f t="shared" si="236"/>
        <v>2012</v>
      </c>
    </row>
    <row r="2268" spans="1:21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21" t="s">
        <v>8320</v>
      </c>
      <c r="P2268" t="s">
        <v>8321</v>
      </c>
      <c r="Q2268">
        <f t="shared" si="233"/>
        <v>112</v>
      </c>
      <c r="R2268">
        <f t="shared" si="237"/>
        <v>58.95</v>
      </c>
      <c r="S2268" s="20">
        <f t="shared" si="234"/>
        <v>42572.61681712963</v>
      </c>
      <c r="T2268" s="20">
        <f t="shared" si="235"/>
        <v>42589.125</v>
      </c>
      <c r="U2268">
        <f t="shared" si="236"/>
        <v>2016</v>
      </c>
    </row>
    <row r="2269" spans="1:21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21" t="s">
        <v>8320</v>
      </c>
      <c r="P2269" t="s">
        <v>8321</v>
      </c>
      <c r="Q2269">
        <f t="shared" si="233"/>
        <v>112</v>
      </c>
      <c r="R2269">
        <f t="shared" si="237"/>
        <v>62.17</v>
      </c>
      <c r="S2269" s="20">
        <f t="shared" si="234"/>
        <v>42374.651504629626</v>
      </c>
      <c r="T2269" s="20">
        <f t="shared" si="235"/>
        <v>42384.651504629626</v>
      </c>
      <c r="U2269">
        <f t="shared" si="236"/>
        <v>2016</v>
      </c>
    </row>
    <row r="2270" spans="1:21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21" t="s">
        <v>8320</v>
      </c>
      <c r="P2270" t="s">
        <v>8321</v>
      </c>
      <c r="Q2270">
        <f t="shared" si="233"/>
        <v>106</v>
      </c>
      <c r="R2270">
        <f t="shared" si="237"/>
        <v>61.94</v>
      </c>
      <c r="S2270" s="20">
        <f t="shared" si="234"/>
        <v>42499.039629629624</v>
      </c>
      <c r="T2270" s="20">
        <f t="shared" si="235"/>
        <v>42529.039629629624</v>
      </c>
      <c r="U2270">
        <f t="shared" si="236"/>
        <v>2016</v>
      </c>
    </row>
    <row r="2271" spans="1:21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21" t="s">
        <v>8320</v>
      </c>
      <c r="P2271" t="s">
        <v>8321</v>
      </c>
      <c r="Q2271">
        <f t="shared" si="233"/>
        <v>223</v>
      </c>
      <c r="R2271">
        <f t="shared" si="237"/>
        <v>61.94</v>
      </c>
      <c r="S2271" s="20">
        <f t="shared" si="234"/>
        <v>41830.545694444445</v>
      </c>
      <c r="T2271" s="20">
        <f t="shared" si="235"/>
        <v>41859.936111111114</v>
      </c>
      <c r="U2271">
        <f t="shared" si="236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21" t="s">
        <v>8328</v>
      </c>
      <c r="P2272" t="s">
        <v>8332</v>
      </c>
      <c r="Q2272">
        <f t="shared" si="233"/>
        <v>171</v>
      </c>
      <c r="R2272">
        <f t="shared" si="237"/>
        <v>35.840000000000003</v>
      </c>
      <c r="S2272" s="20">
        <f t="shared" si="234"/>
        <v>40670.507326388892</v>
      </c>
      <c r="T2272" s="20">
        <f t="shared" si="235"/>
        <v>40709.165972222225</v>
      </c>
      <c r="U2272">
        <f t="shared" si="236"/>
        <v>2011</v>
      </c>
    </row>
    <row r="2273" spans="1:21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21" t="s">
        <v>8320</v>
      </c>
      <c r="P2273" t="s">
        <v>8321</v>
      </c>
      <c r="Q2273">
        <f t="shared" si="233"/>
        <v>111</v>
      </c>
      <c r="R2273">
        <f t="shared" si="237"/>
        <v>58.42</v>
      </c>
      <c r="S2273" s="20">
        <f t="shared" si="234"/>
        <v>41869.740671296298</v>
      </c>
      <c r="T2273" s="20">
        <f t="shared" si="235"/>
        <v>41899.740671296298</v>
      </c>
      <c r="U2273">
        <f t="shared" si="236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21" t="s">
        <v>8322</v>
      </c>
      <c r="P2274" t="s">
        <v>8324</v>
      </c>
      <c r="Q2274">
        <f t="shared" si="233"/>
        <v>4</v>
      </c>
      <c r="R2274">
        <f t="shared" si="237"/>
        <v>65.180000000000007</v>
      </c>
      <c r="S2274" s="20">
        <f t="shared" si="234"/>
        <v>42481.376597222217</v>
      </c>
      <c r="T2274" s="20">
        <f t="shared" si="235"/>
        <v>42511.376597222217</v>
      </c>
      <c r="U2274">
        <f t="shared" si="236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21" t="s">
        <v>8313</v>
      </c>
      <c r="P2275" t="s">
        <v>8315</v>
      </c>
      <c r="Q2275">
        <f t="shared" si="233"/>
        <v>111</v>
      </c>
      <c r="R2275">
        <f>ROUND(E2275/L2275,2)</f>
        <v>73.73</v>
      </c>
      <c r="S2275" s="20">
        <f t="shared" si="234"/>
        <v>41065.858067129629</v>
      </c>
      <c r="T2275" s="20">
        <f t="shared" si="235"/>
        <v>41093.875</v>
      </c>
      <c r="U2275">
        <f t="shared" si="236"/>
        <v>2012</v>
      </c>
    </row>
    <row r="2276" spans="1:21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21" t="s">
        <v>8320</v>
      </c>
      <c r="P2276" t="s">
        <v>8321</v>
      </c>
      <c r="Q2276">
        <f t="shared" si="233"/>
        <v>221</v>
      </c>
      <c r="R2276">
        <f t="shared" ref="R2276:R2307" si="238">IFERROR(ROUND(E2276/L2276,2),0)</f>
        <v>61.39</v>
      </c>
      <c r="S2276" s="20">
        <f t="shared" si="234"/>
        <v>42107.067557870367</v>
      </c>
      <c r="T2276" s="20">
        <f t="shared" si="235"/>
        <v>42137.067557870367</v>
      </c>
      <c r="U2276">
        <f t="shared" si="236"/>
        <v>2015</v>
      </c>
    </row>
    <row r="2277" spans="1:21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21" t="s">
        <v>8320</v>
      </c>
      <c r="P2277" t="s">
        <v>8321</v>
      </c>
      <c r="Q2277">
        <f t="shared" si="233"/>
        <v>16</v>
      </c>
      <c r="R2277">
        <f t="shared" si="238"/>
        <v>91.83</v>
      </c>
      <c r="S2277" s="20">
        <f t="shared" si="234"/>
        <v>42538.968310185184</v>
      </c>
      <c r="T2277" s="20">
        <f t="shared" si="235"/>
        <v>42568.029861111107</v>
      </c>
      <c r="U2277">
        <f t="shared" si="236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21" t="s">
        <v>8322</v>
      </c>
      <c r="P2278" t="s">
        <v>8323</v>
      </c>
      <c r="Q2278">
        <f t="shared" si="233"/>
        <v>15</v>
      </c>
      <c r="R2278">
        <f t="shared" si="238"/>
        <v>367</v>
      </c>
      <c r="S2278" s="20">
        <f t="shared" si="234"/>
        <v>42159.649583333332</v>
      </c>
      <c r="T2278" s="20">
        <f t="shared" si="235"/>
        <v>42219.649583333332</v>
      </c>
      <c r="U2278">
        <f t="shared" si="236"/>
        <v>2015</v>
      </c>
    </row>
    <row r="2279" spans="1:21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21" t="s">
        <v>8320</v>
      </c>
      <c r="P2279" t="s">
        <v>8321</v>
      </c>
      <c r="Q2279">
        <f t="shared" si="233"/>
        <v>110</v>
      </c>
      <c r="R2279">
        <f t="shared" si="238"/>
        <v>40.78</v>
      </c>
      <c r="S2279" s="20">
        <f t="shared" si="234"/>
        <v>41866.79886574074</v>
      </c>
      <c r="T2279" s="20">
        <f t="shared" si="235"/>
        <v>41885.207638888889</v>
      </c>
      <c r="U2279">
        <f t="shared" si="236"/>
        <v>2014</v>
      </c>
    </row>
    <row r="2280" spans="1:21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21" t="s">
        <v>8322</v>
      </c>
      <c r="P2280" t="s">
        <v>8359</v>
      </c>
      <c r="Q2280">
        <f t="shared" si="233"/>
        <v>0</v>
      </c>
      <c r="R2280">
        <f t="shared" si="238"/>
        <v>550</v>
      </c>
      <c r="S2280" s="20">
        <f t="shared" si="234"/>
        <v>42241.798206018517</v>
      </c>
      <c r="T2280" s="20">
        <f t="shared" si="235"/>
        <v>42271.798206018517</v>
      </c>
      <c r="U2280">
        <f t="shared" si="236"/>
        <v>2015</v>
      </c>
    </row>
    <row r="2281" spans="1:21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21" t="s">
        <v>8320</v>
      </c>
      <c r="P2281" t="s">
        <v>8362</v>
      </c>
      <c r="Q2281">
        <f t="shared" si="233"/>
        <v>100</v>
      </c>
      <c r="R2281">
        <f t="shared" si="238"/>
        <v>73.33</v>
      </c>
      <c r="S2281" s="20">
        <f t="shared" si="234"/>
        <v>42445.598136574074</v>
      </c>
      <c r="T2281" s="20">
        <f t="shared" si="235"/>
        <v>42475.598136574074</v>
      </c>
      <c r="U2281">
        <f t="shared" si="236"/>
        <v>2016</v>
      </c>
    </row>
    <row r="2282" spans="1:21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21" t="s">
        <v>8328</v>
      </c>
      <c r="P2282" t="s">
        <v>8357</v>
      </c>
      <c r="Q2282">
        <f t="shared" si="233"/>
        <v>110</v>
      </c>
      <c r="R2282">
        <f t="shared" si="238"/>
        <v>100</v>
      </c>
      <c r="S2282" s="20">
        <f t="shared" si="234"/>
        <v>40696.648784722223</v>
      </c>
      <c r="T2282" s="20">
        <f t="shared" si="235"/>
        <v>40756.648784722223</v>
      </c>
      <c r="U2282">
        <f t="shared" si="236"/>
        <v>2011</v>
      </c>
    </row>
    <row r="2283" spans="1:21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21" t="s">
        <v>8320</v>
      </c>
      <c r="P2283" t="s">
        <v>8321</v>
      </c>
      <c r="Q2283">
        <f t="shared" si="233"/>
        <v>22</v>
      </c>
      <c r="R2283">
        <f t="shared" si="238"/>
        <v>47.7</v>
      </c>
      <c r="S2283" s="20">
        <f t="shared" si="234"/>
        <v>41740.493657407409</v>
      </c>
      <c r="T2283" s="20">
        <f t="shared" si="235"/>
        <v>41770.493657407409</v>
      </c>
      <c r="U2283">
        <f t="shared" si="236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21" t="s">
        <v>8320</v>
      </c>
      <c r="P2284" t="s">
        <v>8360</v>
      </c>
      <c r="Q2284">
        <f t="shared" si="233"/>
        <v>2</v>
      </c>
      <c r="R2284">
        <f t="shared" si="238"/>
        <v>18.899999999999999</v>
      </c>
      <c r="S2284" s="20">
        <f t="shared" si="234"/>
        <v>41872.802928240737</v>
      </c>
      <c r="T2284" s="20">
        <f t="shared" si="235"/>
        <v>41917.802928240737</v>
      </c>
      <c r="U2284">
        <f t="shared" si="236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21" t="s">
        <v>8325</v>
      </c>
      <c r="P2285" t="s">
        <v>8326</v>
      </c>
      <c r="Q2285">
        <f t="shared" si="233"/>
        <v>109</v>
      </c>
      <c r="R2285">
        <f t="shared" si="238"/>
        <v>43.64</v>
      </c>
      <c r="S2285" s="20">
        <f t="shared" si="234"/>
        <v>41464.934386574074</v>
      </c>
      <c r="T2285" s="20">
        <f t="shared" si="235"/>
        <v>41524.934386574074</v>
      </c>
      <c r="U2285">
        <f t="shared" si="236"/>
        <v>2013</v>
      </c>
    </row>
    <row r="2286" spans="1:21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21" t="s">
        <v>8320</v>
      </c>
      <c r="P2286" t="s">
        <v>8321</v>
      </c>
      <c r="Q2286">
        <f t="shared" si="233"/>
        <v>218</v>
      </c>
      <c r="R2286">
        <f t="shared" si="238"/>
        <v>54.5</v>
      </c>
      <c r="S2286" s="20">
        <f t="shared" si="234"/>
        <v>42056.091631944444</v>
      </c>
      <c r="T2286" s="20">
        <f t="shared" si="235"/>
        <v>42070.204861111109</v>
      </c>
      <c r="U2286">
        <f t="shared" si="236"/>
        <v>2015</v>
      </c>
    </row>
    <row r="2287" spans="1:21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21" t="s">
        <v>8320</v>
      </c>
      <c r="P2287" t="s">
        <v>8321</v>
      </c>
      <c r="Q2287">
        <f t="shared" si="233"/>
        <v>109</v>
      </c>
      <c r="R2287">
        <f t="shared" si="238"/>
        <v>26.54</v>
      </c>
      <c r="S2287" s="20">
        <f t="shared" si="234"/>
        <v>42135.810694444444</v>
      </c>
      <c r="T2287" s="20">
        <f t="shared" si="235"/>
        <v>42165.810694444444</v>
      </c>
      <c r="U2287">
        <f t="shared" si="236"/>
        <v>2015</v>
      </c>
    </row>
    <row r="2288" spans="1:21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21" t="s">
        <v>8320</v>
      </c>
      <c r="P2288" t="s">
        <v>8321</v>
      </c>
      <c r="Q2288">
        <f t="shared" si="233"/>
        <v>108</v>
      </c>
      <c r="R2288">
        <f t="shared" si="238"/>
        <v>30.93</v>
      </c>
      <c r="S2288" s="20">
        <f t="shared" si="234"/>
        <v>41785.707708333335</v>
      </c>
      <c r="T2288" s="20">
        <f t="shared" si="235"/>
        <v>41815.707708333335</v>
      </c>
      <c r="U2288">
        <f t="shared" si="236"/>
        <v>2014</v>
      </c>
    </row>
    <row r="2289" spans="1:21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21" t="s">
        <v>8320</v>
      </c>
      <c r="P2289" t="s">
        <v>8321</v>
      </c>
      <c r="Q2289">
        <f t="shared" si="233"/>
        <v>108</v>
      </c>
      <c r="R2289">
        <f t="shared" si="238"/>
        <v>43.28</v>
      </c>
      <c r="S2289" s="20">
        <f t="shared" si="234"/>
        <v>42016.832465277781</v>
      </c>
      <c r="T2289" s="20">
        <f t="shared" si="235"/>
        <v>42040.513888888891</v>
      </c>
      <c r="U2289">
        <f t="shared" si="236"/>
        <v>2015</v>
      </c>
    </row>
    <row r="2290" spans="1:21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21" t="s">
        <v>8328</v>
      </c>
      <c r="P2290" t="s">
        <v>8329</v>
      </c>
      <c r="Q2290">
        <f t="shared" si="233"/>
        <v>166</v>
      </c>
      <c r="R2290">
        <f t="shared" si="238"/>
        <v>31.82</v>
      </c>
      <c r="S2290" s="20">
        <f t="shared" si="234"/>
        <v>41547.662997685184</v>
      </c>
      <c r="T2290" s="20">
        <f t="shared" si="235"/>
        <v>41576.662997685184</v>
      </c>
      <c r="U2290">
        <f t="shared" si="236"/>
        <v>2013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21" t="s">
        <v>8341</v>
      </c>
      <c r="P2291" t="s">
        <v>8342</v>
      </c>
      <c r="Q2291">
        <f t="shared" si="233"/>
        <v>3</v>
      </c>
      <c r="R2291">
        <f t="shared" si="238"/>
        <v>49.14</v>
      </c>
      <c r="S2291" s="20">
        <f t="shared" si="234"/>
        <v>41987.818969907406</v>
      </c>
      <c r="T2291" s="20">
        <f t="shared" si="235"/>
        <v>42017.818969907406</v>
      </c>
      <c r="U2291">
        <f t="shared" si="236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21" t="s">
        <v>8328</v>
      </c>
      <c r="P2292" t="s">
        <v>8349</v>
      </c>
      <c r="Q2292">
        <f t="shared" si="233"/>
        <v>108</v>
      </c>
      <c r="R2292">
        <f t="shared" si="238"/>
        <v>33.75</v>
      </c>
      <c r="S2292" s="20">
        <f t="shared" si="234"/>
        <v>42006.02207175926</v>
      </c>
      <c r="T2292" s="20">
        <f t="shared" si="235"/>
        <v>42036.02207175926</v>
      </c>
      <c r="U2292">
        <f t="shared" si="236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21" t="s">
        <v>8320</v>
      </c>
      <c r="P2293" t="s">
        <v>8360</v>
      </c>
      <c r="Q2293">
        <f t="shared" si="233"/>
        <v>180</v>
      </c>
      <c r="R2293">
        <f t="shared" si="238"/>
        <v>54</v>
      </c>
      <c r="S2293" s="20">
        <f t="shared" si="234"/>
        <v>42098.216238425928</v>
      </c>
      <c r="T2293" s="20">
        <f t="shared" si="235"/>
        <v>42119.216238425928</v>
      </c>
      <c r="U2293">
        <f t="shared" si="236"/>
        <v>2015</v>
      </c>
    </row>
    <row r="2294" spans="1:21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21" t="s">
        <v>8320</v>
      </c>
      <c r="P2294" t="s">
        <v>8321</v>
      </c>
      <c r="Q2294">
        <f t="shared" si="233"/>
        <v>108</v>
      </c>
      <c r="R2294">
        <f t="shared" si="238"/>
        <v>77</v>
      </c>
      <c r="S2294" s="20">
        <f t="shared" si="234"/>
        <v>42402.889027777783</v>
      </c>
      <c r="T2294" s="20">
        <f t="shared" si="235"/>
        <v>42447.847361111111</v>
      </c>
      <c r="U2294">
        <f t="shared" si="236"/>
        <v>2016</v>
      </c>
    </row>
    <row r="2295" spans="1:21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21" t="s">
        <v>8320</v>
      </c>
      <c r="P2295" t="s">
        <v>8321</v>
      </c>
      <c r="Q2295">
        <f t="shared" si="233"/>
        <v>215</v>
      </c>
      <c r="R2295">
        <f t="shared" si="238"/>
        <v>35.770000000000003</v>
      </c>
      <c r="S2295" s="20">
        <f t="shared" si="234"/>
        <v>41841.820486111108</v>
      </c>
      <c r="T2295" s="20">
        <f t="shared" si="235"/>
        <v>41882.833333333336</v>
      </c>
      <c r="U2295">
        <f t="shared" si="236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21" t="s">
        <v>8320</v>
      </c>
      <c r="P2296" t="s">
        <v>8360</v>
      </c>
      <c r="Q2296">
        <f t="shared" si="233"/>
        <v>4</v>
      </c>
      <c r="R2296">
        <f t="shared" si="238"/>
        <v>82.46</v>
      </c>
      <c r="S2296" s="20">
        <f t="shared" si="234"/>
        <v>42649.562118055561</v>
      </c>
      <c r="T2296" s="20">
        <f t="shared" si="235"/>
        <v>42698.715972222228</v>
      </c>
      <c r="U2296">
        <f t="shared" si="236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21" t="s">
        <v>8336</v>
      </c>
      <c r="P2297" t="s">
        <v>8354</v>
      </c>
      <c r="Q2297">
        <f t="shared" si="233"/>
        <v>223</v>
      </c>
      <c r="R2297">
        <f t="shared" si="238"/>
        <v>21.38</v>
      </c>
      <c r="S2297" s="20">
        <f t="shared" si="234"/>
        <v>42682.451921296291</v>
      </c>
      <c r="T2297" s="20">
        <f t="shared" si="235"/>
        <v>42696.451921296291</v>
      </c>
      <c r="U2297">
        <f t="shared" si="236"/>
        <v>2016</v>
      </c>
    </row>
    <row r="2298" spans="1:21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21" t="s">
        <v>8320</v>
      </c>
      <c r="P2298" t="s">
        <v>8321</v>
      </c>
      <c r="Q2298">
        <f t="shared" si="233"/>
        <v>107</v>
      </c>
      <c r="R2298">
        <f t="shared" si="238"/>
        <v>53.34</v>
      </c>
      <c r="S2298" s="20">
        <f t="shared" si="234"/>
        <v>42475.057164351849</v>
      </c>
      <c r="T2298" s="20">
        <f t="shared" si="235"/>
        <v>42505.057164351849</v>
      </c>
      <c r="U2298">
        <f t="shared" si="236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21" t="s">
        <v>8328</v>
      </c>
      <c r="P2299" t="s">
        <v>8357</v>
      </c>
      <c r="Q2299">
        <f t="shared" si="233"/>
        <v>118</v>
      </c>
      <c r="R2299">
        <f t="shared" si="238"/>
        <v>29.61</v>
      </c>
      <c r="S2299" s="20">
        <f t="shared" si="234"/>
        <v>41744.745208333334</v>
      </c>
      <c r="T2299" s="20">
        <f t="shared" si="235"/>
        <v>41774.745208333334</v>
      </c>
      <c r="U2299">
        <f t="shared" si="236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21" t="s">
        <v>8320</v>
      </c>
      <c r="P2300" t="s">
        <v>8360</v>
      </c>
      <c r="Q2300">
        <f t="shared" si="233"/>
        <v>213</v>
      </c>
      <c r="R2300">
        <f t="shared" si="238"/>
        <v>33.31</v>
      </c>
      <c r="S2300" s="20">
        <f t="shared" si="234"/>
        <v>40378.893206018518</v>
      </c>
      <c r="T2300" s="20">
        <f t="shared" si="235"/>
        <v>40453.207638888889</v>
      </c>
      <c r="U2300">
        <f t="shared" si="236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21" t="s">
        <v>8328</v>
      </c>
      <c r="P2301" t="s">
        <v>8329</v>
      </c>
      <c r="Q2301">
        <f t="shared" si="233"/>
        <v>133</v>
      </c>
      <c r="R2301">
        <f t="shared" si="238"/>
        <v>42.61</v>
      </c>
      <c r="S2301" s="20">
        <f t="shared" si="234"/>
        <v>41403.000856481485</v>
      </c>
      <c r="T2301" s="20">
        <f t="shared" si="235"/>
        <v>41433.000856481485</v>
      </c>
      <c r="U2301">
        <f t="shared" si="236"/>
        <v>2013</v>
      </c>
    </row>
    <row r="2302" spans="1:21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21" t="s">
        <v>8320</v>
      </c>
      <c r="P2302" t="s">
        <v>8321</v>
      </c>
      <c r="Q2302">
        <f t="shared" si="233"/>
        <v>21</v>
      </c>
      <c r="R2302">
        <f t="shared" si="238"/>
        <v>56.05</v>
      </c>
      <c r="S2302" s="20">
        <f t="shared" si="234"/>
        <v>41766.072500000002</v>
      </c>
      <c r="T2302" s="20">
        <f t="shared" si="235"/>
        <v>41791.072500000002</v>
      </c>
      <c r="U2302">
        <f t="shared" si="236"/>
        <v>2014</v>
      </c>
    </row>
    <row r="2303" spans="1:21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21" t="s">
        <v>8320</v>
      </c>
      <c r="P2303" t="s">
        <v>8321</v>
      </c>
      <c r="Q2303">
        <f t="shared" si="233"/>
        <v>106</v>
      </c>
      <c r="R2303">
        <f t="shared" si="238"/>
        <v>40.92</v>
      </c>
      <c r="S2303" s="20">
        <f t="shared" si="234"/>
        <v>42184.209537037037</v>
      </c>
      <c r="T2303" s="20">
        <f t="shared" si="235"/>
        <v>42202.876388888893</v>
      </c>
      <c r="U2303">
        <f t="shared" si="236"/>
        <v>2015</v>
      </c>
    </row>
    <row r="2304" spans="1:21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21" t="s">
        <v>8320</v>
      </c>
      <c r="P2304" t="s">
        <v>8321</v>
      </c>
      <c r="Q2304">
        <f t="shared" si="233"/>
        <v>106</v>
      </c>
      <c r="R2304">
        <f t="shared" si="238"/>
        <v>25.31</v>
      </c>
      <c r="S2304" s="20">
        <f t="shared" si="234"/>
        <v>42419.91942129629</v>
      </c>
      <c r="T2304" s="20">
        <f t="shared" si="235"/>
        <v>42436.207638888889</v>
      </c>
      <c r="U2304">
        <f t="shared" si="236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21" t="s">
        <v>8328</v>
      </c>
      <c r="P2305" t="s">
        <v>8343</v>
      </c>
      <c r="Q2305">
        <f t="shared" si="233"/>
        <v>7</v>
      </c>
      <c r="R2305">
        <f t="shared" si="238"/>
        <v>58.89</v>
      </c>
      <c r="S2305" s="20">
        <f t="shared" si="234"/>
        <v>41736.549791666665</v>
      </c>
      <c r="T2305" s="20">
        <f t="shared" si="235"/>
        <v>41796.549791666665</v>
      </c>
      <c r="U2305">
        <f t="shared" si="236"/>
        <v>2014</v>
      </c>
    </row>
    <row r="2306" spans="1:21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21" t="s">
        <v>8320</v>
      </c>
      <c r="P2306" t="s">
        <v>8321</v>
      </c>
      <c r="Q2306">
        <f t="shared" ref="Q2306:Q2369" si="239">ROUND(E2306/D2306*100,0)</f>
        <v>18</v>
      </c>
      <c r="R2306">
        <f t="shared" si="238"/>
        <v>81.540000000000006</v>
      </c>
      <c r="S2306" s="20">
        <f t="shared" ref="S2306:S2369" si="240">(((J2306/60)/60)/24)+DATE(1970,1,1)</f>
        <v>41833.660995370366</v>
      </c>
      <c r="T2306" s="20">
        <f t="shared" ref="T2306:T2369" si="241">(((I2306/60)/60)/24)+DATE(1970,1,1)</f>
        <v>41863.660995370366</v>
      </c>
      <c r="U2306">
        <f t="shared" si="236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21" t="s">
        <v>8322</v>
      </c>
      <c r="P2307" t="s">
        <v>8359</v>
      </c>
      <c r="Q2307">
        <f t="shared" si="239"/>
        <v>50</v>
      </c>
      <c r="R2307">
        <f t="shared" si="238"/>
        <v>117.56</v>
      </c>
      <c r="S2307" s="20">
        <f t="shared" si="240"/>
        <v>42482.624699074076</v>
      </c>
      <c r="T2307" s="20">
        <f t="shared" si="241"/>
        <v>42512.624699074076</v>
      </c>
      <c r="U2307">
        <f t="shared" ref="U2307:U2370" si="242">YEAR(S2307)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21" t="s">
        <v>8328</v>
      </c>
      <c r="P2308" t="s">
        <v>8332</v>
      </c>
      <c r="Q2308">
        <f t="shared" si="239"/>
        <v>106</v>
      </c>
      <c r="R2308">
        <f t="shared" ref="R2308:R2339" si="243">IFERROR(ROUND(E2308/L2308,2),0)</f>
        <v>52.8</v>
      </c>
      <c r="S2308" s="20">
        <f t="shared" si="240"/>
        <v>42017.967442129629</v>
      </c>
      <c r="T2308" s="20">
        <f t="shared" si="241"/>
        <v>42031.967442129629</v>
      </c>
      <c r="U2308">
        <f t="shared" si="242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21" t="s">
        <v>8322</v>
      </c>
      <c r="P2309" t="s">
        <v>8324</v>
      </c>
      <c r="Q2309">
        <f t="shared" si="239"/>
        <v>132</v>
      </c>
      <c r="R2309">
        <f t="shared" si="243"/>
        <v>39.07</v>
      </c>
      <c r="S2309" s="20">
        <f t="shared" si="240"/>
        <v>41832.852627314816</v>
      </c>
      <c r="T2309" s="20">
        <f t="shared" si="241"/>
        <v>41862.852627314816</v>
      </c>
      <c r="U2309">
        <f t="shared" si="242"/>
        <v>2014</v>
      </c>
    </row>
    <row r="2310" spans="1:21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21" t="s">
        <v>8320</v>
      </c>
      <c r="P2310" t="s">
        <v>8321</v>
      </c>
      <c r="Q2310">
        <f t="shared" si="239"/>
        <v>211</v>
      </c>
      <c r="R2310">
        <f t="shared" si="243"/>
        <v>58.61</v>
      </c>
      <c r="S2310" s="20">
        <f t="shared" si="240"/>
        <v>41808.991944444446</v>
      </c>
      <c r="T2310" s="20">
        <f t="shared" si="241"/>
        <v>41838.991944444446</v>
      </c>
      <c r="U2310">
        <f t="shared" si="242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21" t="s">
        <v>8328</v>
      </c>
      <c r="P2311" t="s">
        <v>8329</v>
      </c>
      <c r="Q2311">
        <f t="shared" si="239"/>
        <v>350</v>
      </c>
      <c r="R2311">
        <f t="shared" si="243"/>
        <v>75.040000000000006</v>
      </c>
      <c r="S2311" s="20">
        <f t="shared" si="240"/>
        <v>40565.032511574071</v>
      </c>
      <c r="T2311" s="20">
        <f t="shared" si="241"/>
        <v>40580.032511574071</v>
      </c>
      <c r="U2311">
        <f t="shared" si="242"/>
        <v>2011</v>
      </c>
    </row>
    <row r="2312" spans="1:21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21" t="s">
        <v>8328</v>
      </c>
      <c r="P2312" t="s">
        <v>8350</v>
      </c>
      <c r="Q2312">
        <f t="shared" si="239"/>
        <v>11</v>
      </c>
      <c r="R2312">
        <f t="shared" si="243"/>
        <v>525</v>
      </c>
      <c r="S2312" s="20">
        <f t="shared" si="240"/>
        <v>41852.646226851852</v>
      </c>
      <c r="T2312" s="20">
        <f t="shared" si="241"/>
        <v>41883.646226851852</v>
      </c>
      <c r="U2312">
        <f t="shared" si="242"/>
        <v>2014</v>
      </c>
    </row>
    <row r="2313" spans="1:21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21" t="s">
        <v>8328</v>
      </c>
      <c r="P2313" t="s">
        <v>8329</v>
      </c>
      <c r="Q2313">
        <f t="shared" si="239"/>
        <v>105</v>
      </c>
      <c r="R2313">
        <f t="shared" si="243"/>
        <v>38.89</v>
      </c>
      <c r="S2313" s="20">
        <f t="shared" si="240"/>
        <v>41288.68712962963</v>
      </c>
      <c r="T2313" s="20">
        <f t="shared" si="241"/>
        <v>41333.892361111109</v>
      </c>
      <c r="U2313">
        <f t="shared" si="242"/>
        <v>2013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21" t="s">
        <v>8328</v>
      </c>
      <c r="P2314" t="s">
        <v>8329</v>
      </c>
      <c r="Q2314">
        <f t="shared" si="239"/>
        <v>263</v>
      </c>
      <c r="R2314">
        <f t="shared" si="243"/>
        <v>42</v>
      </c>
      <c r="S2314" s="20">
        <f t="shared" si="240"/>
        <v>41303.044016203705</v>
      </c>
      <c r="T2314" s="20">
        <f t="shared" si="241"/>
        <v>41335.332638888889</v>
      </c>
      <c r="U2314">
        <f t="shared" si="242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21" t="s">
        <v>8325</v>
      </c>
      <c r="P2315" t="s">
        <v>8361</v>
      </c>
      <c r="Q2315">
        <f t="shared" si="239"/>
        <v>10</v>
      </c>
      <c r="R2315">
        <f t="shared" si="243"/>
        <v>31.76</v>
      </c>
      <c r="S2315" s="20">
        <f t="shared" si="240"/>
        <v>41620.90047453704</v>
      </c>
      <c r="T2315" s="20">
        <f t="shared" si="241"/>
        <v>41650.90047453704</v>
      </c>
      <c r="U2315">
        <f t="shared" si="242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21" t="s">
        <v>8328</v>
      </c>
      <c r="P2316" t="s">
        <v>8332</v>
      </c>
      <c r="Q2316">
        <f t="shared" si="239"/>
        <v>105</v>
      </c>
      <c r="R2316">
        <f t="shared" si="243"/>
        <v>32.72</v>
      </c>
      <c r="S2316" s="20">
        <f t="shared" si="240"/>
        <v>40977.948009259257</v>
      </c>
      <c r="T2316" s="20">
        <f t="shared" si="241"/>
        <v>41007.906342592592</v>
      </c>
      <c r="U2316">
        <f t="shared" si="242"/>
        <v>2012</v>
      </c>
    </row>
    <row r="2317" spans="1:21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21" t="s">
        <v>8320</v>
      </c>
      <c r="P2317" t="s">
        <v>8321</v>
      </c>
      <c r="Q2317">
        <f t="shared" si="239"/>
        <v>105</v>
      </c>
      <c r="R2317">
        <f t="shared" si="243"/>
        <v>45.48</v>
      </c>
      <c r="S2317" s="20">
        <f t="shared" si="240"/>
        <v>41969.199756944443</v>
      </c>
      <c r="T2317" s="20">
        <f t="shared" si="241"/>
        <v>42005.208333333328</v>
      </c>
      <c r="U2317">
        <f t="shared" si="242"/>
        <v>2014</v>
      </c>
    </row>
    <row r="2318" spans="1:21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21" t="s">
        <v>8320</v>
      </c>
      <c r="P2318" t="s">
        <v>8321</v>
      </c>
      <c r="Q2318">
        <f t="shared" si="239"/>
        <v>139</v>
      </c>
      <c r="R2318">
        <f t="shared" si="243"/>
        <v>45.35</v>
      </c>
      <c r="S2318" s="20">
        <f t="shared" si="240"/>
        <v>42219.180393518516</v>
      </c>
      <c r="T2318" s="20">
        <f t="shared" si="241"/>
        <v>42249.180393518516</v>
      </c>
      <c r="U2318">
        <f t="shared" si="242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21" t="s">
        <v>8313</v>
      </c>
      <c r="P2319" t="s">
        <v>8318</v>
      </c>
      <c r="Q2319">
        <f t="shared" si="239"/>
        <v>104</v>
      </c>
      <c r="R2319">
        <f t="shared" si="243"/>
        <v>28.92</v>
      </c>
      <c r="S2319" s="20">
        <f t="shared" si="240"/>
        <v>40821.183136574073</v>
      </c>
      <c r="T2319" s="20">
        <f t="shared" si="241"/>
        <v>40836.083333333336</v>
      </c>
      <c r="U2319">
        <f t="shared" si="242"/>
        <v>2011</v>
      </c>
    </row>
    <row r="2320" spans="1:21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21" t="s">
        <v>8320</v>
      </c>
      <c r="P2320" t="s">
        <v>8360</v>
      </c>
      <c r="Q2320">
        <f t="shared" si="239"/>
        <v>4</v>
      </c>
      <c r="R2320">
        <f t="shared" si="243"/>
        <v>61.18</v>
      </c>
      <c r="S2320" s="20">
        <f t="shared" si="240"/>
        <v>42427.01807870371</v>
      </c>
      <c r="T2320" s="20">
        <f t="shared" si="241"/>
        <v>42456.976412037038</v>
      </c>
      <c r="U2320">
        <f t="shared" si="242"/>
        <v>2016</v>
      </c>
    </row>
    <row r="2321" spans="1:21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21" t="s">
        <v>8328</v>
      </c>
      <c r="P2321" t="s">
        <v>8331</v>
      </c>
      <c r="Q2321">
        <f t="shared" si="239"/>
        <v>12</v>
      </c>
      <c r="R2321">
        <f t="shared" si="243"/>
        <v>346.67</v>
      </c>
      <c r="S2321" s="20">
        <f t="shared" si="240"/>
        <v>41342.845567129632</v>
      </c>
      <c r="T2321" s="20">
        <f t="shared" si="241"/>
        <v>41372.803900462961</v>
      </c>
      <c r="U2321">
        <f t="shared" si="242"/>
        <v>2013</v>
      </c>
    </row>
    <row r="2322" spans="1:21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21" t="s">
        <v>8328</v>
      </c>
      <c r="P2322" t="s">
        <v>8329</v>
      </c>
      <c r="Q2322">
        <f t="shared" si="239"/>
        <v>104</v>
      </c>
      <c r="R2322">
        <f t="shared" si="243"/>
        <v>38.520000000000003</v>
      </c>
      <c r="S2322" s="20">
        <f t="shared" si="240"/>
        <v>40636.673900462964</v>
      </c>
      <c r="T2322" s="20">
        <f t="shared" si="241"/>
        <v>40666.673900462964</v>
      </c>
      <c r="U2322">
        <f t="shared" si="242"/>
        <v>2011</v>
      </c>
    </row>
    <row r="2323" spans="1:21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21" t="s">
        <v>8328</v>
      </c>
      <c r="P2323" t="s">
        <v>8329</v>
      </c>
      <c r="Q2323">
        <f t="shared" si="239"/>
        <v>104</v>
      </c>
      <c r="R2323">
        <f t="shared" si="243"/>
        <v>86.67</v>
      </c>
      <c r="S2323" s="20">
        <f t="shared" si="240"/>
        <v>41443.643541666665</v>
      </c>
      <c r="T2323" s="20">
        <f t="shared" si="241"/>
        <v>41465.702777777777</v>
      </c>
      <c r="U2323">
        <f t="shared" si="242"/>
        <v>2013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21" t="s">
        <v>8328</v>
      </c>
      <c r="P2324" t="s">
        <v>8332</v>
      </c>
      <c r="Q2324">
        <f t="shared" si="239"/>
        <v>130</v>
      </c>
      <c r="R2324">
        <f t="shared" si="243"/>
        <v>28</v>
      </c>
      <c r="S2324" s="20">
        <f t="shared" si="240"/>
        <v>41394.074467592596</v>
      </c>
      <c r="T2324" s="20">
        <f t="shared" si="241"/>
        <v>41425</v>
      </c>
      <c r="U2324">
        <f t="shared" si="242"/>
        <v>2013</v>
      </c>
    </row>
    <row r="2325" spans="1:21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21" t="s">
        <v>8320</v>
      </c>
      <c r="P2325" t="s">
        <v>8321</v>
      </c>
      <c r="Q2325">
        <f t="shared" si="239"/>
        <v>104</v>
      </c>
      <c r="R2325">
        <f t="shared" si="243"/>
        <v>38.33</v>
      </c>
      <c r="S2325" s="20">
        <f t="shared" si="240"/>
        <v>41855.548101851848</v>
      </c>
      <c r="T2325" s="20">
        <f t="shared" si="241"/>
        <v>41876.207638888889</v>
      </c>
      <c r="U2325">
        <f t="shared" si="242"/>
        <v>2014</v>
      </c>
    </row>
    <row r="2326" spans="1:21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21" t="s">
        <v>8320</v>
      </c>
      <c r="P2326" t="s">
        <v>8321</v>
      </c>
      <c r="Q2326">
        <f t="shared" si="239"/>
        <v>104</v>
      </c>
      <c r="R2326">
        <f t="shared" si="243"/>
        <v>43.13</v>
      </c>
      <c r="S2326" s="20">
        <f t="shared" si="240"/>
        <v>42194.096157407403</v>
      </c>
      <c r="T2326" s="20">
        <f t="shared" si="241"/>
        <v>42216.373611111107</v>
      </c>
      <c r="U2326">
        <f t="shared" si="242"/>
        <v>2015</v>
      </c>
    </row>
    <row r="2327" spans="1:21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21" t="s">
        <v>8320</v>
      </c>
      <c r="P2327" t="s">
        <v>8321</v>
      </c>
      <c r="Q2327">
        <f t="shared" si="239"/>
        <v>104</v>
      </c>
      <c r="R2327">
        <f t="shared" si="243"/>
        <v>36.96</v>
      </c>
      <c r="S2327" s="20">
        <f t="shared" si="240"/>
        <v>42185.556157407409</v>
      </c>
      <c r="T2327" s="20">
        <f t="shared" si="241"/>
        <v>42208.772916666669</v>
      </c>
      <c r="U2327">
        <f t="shared" si="242"/>
        <v>2015</v>
      </c>
    </row>
    <row r="2328" spans="1:21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21" t="s">
        <v>8341</v>
      </c>
      <c r="P2328" t="s">
        <v>8342</v>
      </c>
      <c r="Q2328">
        <f t="shared" si="239"/>
        <v>115</v>
      </c>
      <c r="R2328">
        <f t="shared" si="243"/>
        <v>32.340000000000003</v>
      </c>
      <c r="S2328" s="20">
        <f t="shared" si="240"/>
        <v>42772.776076388895</v>
      </c>
      <c r="T2328" s="20">
        <f t="shared" si="241"/>
        <v>42805.561805555553</v>
      </c>
      <c r="U2328">
        <f t="shared" si="242"/>
        <v>2017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21" t="s">
        <v>8328</v>
      </c>
      <c r="P2329" t="s">
        <v>8332</v>
      </c>
      <c r="Q2329">
        <f t="shared" si="239"/>
        <v>103</v>
      </c>
      <c r="R2329">
        <f t="shared" si="243"/>
        <v>28.66</v>
      </c>
      <c r="S2329" s="20">
        <f t="shared" si="240"/>
        <v>41023.07471064815</v>
      </c>
      <c r="T2329" s="20">
        <f t="shared" si="241"/>
        <v>41053.07471064815</v>
      </c>
      <c r="U2329">
        <f t="shared" si="242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21" t="s">
        <v>8328</v>
      </c>
      <c r="P2330" t="s">
        <v>8329</v>
      </c>
      <c r="Q2330">
        <f t="shared" si="239"/>
        <v>103</v>
      </c>
      <c r="R2330">
        <f t="shared" si="243"/>
        <v>73.569999999999993</v>
      </c>
      <c r="S2330" s="20">
        <f t="shared" si="240"/>
        <v>41026.996099537035</v>
      </c>
      <c r="T2330" s="20">
        <f t="shared" si="241"/>
        <v>41041.996099537035</v>
      </c>
      <c r="U2330">
        <f t="shared" si="242"/>
        <v>2012</v>
      </c>
    </row>
    <row r="2331" spans="1:21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21" t="s">
        <v>8320</v>
      </c>
      <c r="P2331" t="s">
        <v>8321</v>
      </c>
      <c r="Q2331">
        <f t="shared" si="239"/>
        <v>129</v>
      </c>
      <c r="R2331">
        <f t="shared" si="243"/>
        <v>64.38</v>
      </c>
      <c r="S2331" s="20">
        <f t="shared" si="240"/>
        <v>41876.815787037034</v>
      </c>
      <c r="T2331" s="20">
        <f t="shared" si="241"/>
        <v>41894.815787037034</v>
      </c>
      <c r="U2331">
        <f t="shared" si="242"/>
        <v>2014</v>
      </c>
    </row>
    <row r="2332" spans="1:21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21" t="s">
        <v>8322</v>
      </c>
      <c r="P2332" t="s">
        <v>8323</v>
      </c>
      <c r="Q2332">
        <f t="shared" si="239"/>
        <v>1</v>
      </c>
      <c r="R2332">
        <f t="shared" si="243"/>
        <v>342</v>
      </c>
      <c r="S2332" s="20">
        <f t="shared" si="240"/>
        <v>42528.626620370371</v>
      </c>
      <c r="T2332" s="20">
        <f t="shared" si="241"/>
        <v>42573.626620370371</v>
      </c>
      <c r="U2332">
        <f t="shared" si="242"/>
        <v>2016</v>
      </c>
    </row>
    <row r="2333" spans="1:21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21" t="s">
        <v>8336</v>
      </c>
      <c r="P2333" t="s">
        <v>8337</v>
      </c>
      <c r="Q2333">
        <f t="shared" si="239"/>
        <v>3</v>
      </c>
      <c r="R2333">
        <f t="shared" si="243"/>
        <v>114</v>
      </c>
      <c r="S2333" s="20">
        <f t="shared" si="240"/>
        <v>42413.671006944445</v>
      </c>
      <c r="T2333" s="20">
        <f t="shared" si="241"/>
        <v>42443.629340277781</v>
      </c>
      <c r="U2333">
        <f t="shared" si="242"/>
        <v>2016</v>
      </c>
    </row>
    <row r="2334" spans="1:21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21" t="s">
        <v>8328</v>
      </c>
      <c r="P2334" t="s">
        <v>8349</v>
      </c>
      <c r="Q2334">
        <f t="shared" si="239"/>
        <v>103</v>
      </c>
      <c r="R2334">
        <f t="shared" si="243"/>
        <v>44.61</v>
      </c>
      <c r="S2334" s="20">
        <f t="shared" si="240"/>
        <v>40313.930543981485</v>
      </c>
      <c r="T2334" s="20">
        <f t="shared" si="241"/>
        <v>40364.166666666664</v>
      </c>
      <c r="U2334">
        <f t="shared" si="242"/>
        <v>2010</v>
      </c>
    </row>
    <row r="2335" spans="1:21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21" t="s">
        <v>8320</v>
      </c>
      <c r="P2335" t="s">
        <v>8362</v>
      </c>
      <c r="Q2335">
        <f t="shared" si="239"/>
        <v>1</v>
      </c>
      <c r="R2335">
        <f t="shared" si="243"/>
        <v>205</v>
      </c>
      <c r="S2335" s="20">
        <f t="shared" si="240"/>
        <v>41831.722777777781</v>
      </c>
      <c r="T2335" s="20">
        <f t="shared" si="241"/>
        <v>41861.722777777781</v>
      </c>
      <c r="U2335">
        <f t="shared" si="242"/>
        <v>2014</v>
      </c>
    </row>
    <row r="2336" spans="1:21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21" t="s">
        <v>8328</v>
      </c>
      <c r="P2336" t="s">
        <v>8329</v>
      </c>
      <c r="Q2336">
        <f t="shared" si="239"/>
        <v>103</v>
      </c>
      <c r="R2336">
        <f t="shared" si="243"/>
        <v>102.5</v>
      </c>
      <c r="S2336" s="20">
        <f t="shared" si="240"/>
        <v>41675.149525462963</v>
      </c>
      <c r="T2336" s="20">
        <f t="shared" si="241"/>
        <v>41715.107858796298</v>
      </c>
      <c r="U2336">
        <f t="shared" si="242"/>
        <v>2014</v>
      </c>
    </row>
    <row r="2337" spans="1:21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21" t="s">
        <v>8320</v>
      </c>
      <c r="P2337" t="s">
        <v>8321</v>
      </c>
      <c r="Q2337">
        <f t="shared" si="239"/>
        <v>114</v>
      </c>
      <c r="R2337">
        <f t="shared" si="243"/>
        <v>37.96</v>
      </c>
      <c r="S2337" s="20">
        <f t="shared" si="240"/>
        <v>42026.176180555558</v>
      </c>
      <c r="T2337" s="20">
        <f t="shared" si="241"/>
        <v>42064.207638888889</v>
      </c>
      <c r="U2337">
        <f t="shared" si="242"/>
        <v>2015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21" t="s">
        <v>8328</v>
      </c>
      <c r="P2338" t="s">
        <v>8333</v>
      </c>
      <c r="Q2338">
        <f t="shared" si="239"/>
        <v>102</v>
      </c>
      <c r="R2338">
        <f t="shared" si="243"/>
        <v>48.62</v>
      </c>
      <c r="S2338" s="20">
        <f t="shared" si="240"/>
        <v>42119.822476851856</v>
      </c>
      <c r="T2338" s="20">
        <f t="shared" si="241"/>
        <v>42142.208333333328</v>
      </c>
      <c r="U2338">
        <f t="shared" si="242"/>
        <v>2015</v>
      </c>
    </row>
    <row r="2339" spans="1:21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21" t="s">
        <v>8341</v>
      </c>
      <c r="P2339" t="s">
        <v>8348</v>
      </c>
      <c r="Q2339">
        <f t="shared" si="239"/>
        <v>2</v>
      </c>
      <c r="R2339">
        <f t="shared" si="243"/>
        <v>510</v>
      </c>
      <c r="S2339" s="20">
        <f t="shared" si="240"/>
        <v>42240.857222222221</v>
      </c>
      <c r="T2339" s="20">
        <f t="shared" si="241"/>
        <v>42270.857222222221</v>
      </c>
      <c r="U2339">
        <f t="shared" si="242"/>
        <v>2015</v>
      </c>
    </row>
    <row r="2340" spans="1:21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21" t="s">
        <v>8339</v>
      </c>
      <c r="P2340" t="s">
        <v>8340</v>
      </c>
      <c r="Q2340">
        <f t="shared" si="239"/>
        <v>6</v>
      </c>
      <c r="R2340">
        <f t="shared" ref="R2340:R2371" si="244">IFERROR(ROUND(E2340/L2340,2),0)</f>
        <v>340</v>
      </c>
      <c r="S2340" s="20">
        <f t="shared" si="240"/>
        <v>42605.053993055553</v>
      </c>
      <c r="T2340" s="20">
        <f t="shared" si="241"/>
        <v>42635.053993055553</v>
      </c>
      <c r="U2340">
        <f t="shared" si="242"/>
        <v>2016</v>
      </c>
    </row>
    <row r="2341" spans="1:21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21" t="s">
        <v>8320</v>
      </c>
      <c r="P2341" t="s">
        <v>8321</v>
      </c>
      <c r="Q2341">
        <f t="shared" si="239"/>
        <v>102</v>
      </c>
      <c r="R2341">
        <f t="shared" si="244"/>
        <v>24.29</v>
      </c>
      <c r="S2341" s="20">
        <f t="shared" si="240"/>
        <v>42223.394363425927</v>
      </c>
      <c r="T2341" s="20">
        <f t="shared" si="241"/>
        <v>42251.394363425927</v>
      </c>
      <c r="U2341">
        <f t="shared" si="242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21" t="s">
        <v>8328</v>
      </c>
      <c r="P2342" t="s">
        <v>8333</v>
      </c>
      <c r="Q2342">
        <f t="shared" si="239"/>
        <v>102</v>
      </c>
      <c r="R2342">
        <f t="shared" si="244"/>
        <v>42.33</v>
      </c>
      <c r="S2342" s="20">
        <f t="shared" si="240"/>
        <v>40946.882245370369</v>
      </c>
      <c r="T2342" s="20">
        <f t="shared" si="241"/>
        <v>41006.166666666664</v>
      </c>
      <c r="U2342">
        <f t="shared" si="242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21" t="s">
        <v>8328</v>
      </c>
      <c r="P2343" t="s">
        <v>8329</v>
      </c>
      <c r="Q2343">
        <f t="shared" si="239"/>
        <v>102</v>
      </c>
      <c r="R2343">
        <f t="shared" si="244"/>
        <v>39.04</v>
      </c>
      <c r="S2343" s="20">
        <f t="shared" si="240"/>
        <v>41082.069467592592</v>
      </c>
      <c r="T2343" s="20">
        <f t="shared" si="241"/>
        <v>41112.069467592592</v>
      </c>
      <c r="U2343">
        <f t="shared" si="242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21" t="s">
        <v>8328</v>
      </c>
      <c r="P2344" t="s">
        <v>8333</v>
      </c>
      <c r="Q2344">
        <f t="shared" si="239"/>
        <v>102</v>
      </c>
      <c r="R2344">
        <f t="shared" si="244"/>
        <v>53.42</v>
      </c>
      <c r="S2344" s="20">
        <f t="shared" si="240"/>
        <v>42205.718888888892</v>
      </c>
      <c r="T2344" s="20">
        <f t="shared" si="241"/>
        <v>42235.718888888892</v>
      </c>
      <c r="U2344">
        <f t="shared" si="242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21" t="s">
        <v>8341</v>
      </c>
      <c r="P2345" t="s">
        <v>8342</v>
      </c>
      <c r="Q2345">
        <f t="shared" si="239"/>
        <v>101</v>
      </c>
      <c r="R2345">
        <f t="shared" si="244"/>
        <v>168.5</v>
      </c>
      <c r="S2345" s="20">
        <f t="shared" si="240"/>
        <v>42515.866446759261</v>
      </c>
      <c r="T2345" s="20">
        <f t="shared" si="241"/>
        <v>42530.866446759261</v>
      </c>
      <c r="U2345">
        <f t="shared" si="242"/>
        <v>2016</v>
      </c>
    </row>
    <row r="2346" spans="1:21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21" t="s">
        <v>8320</v>
      </c>
      <c r="P2346" t="s">
        <v>8321</v>
      </c>
      <c r="Q2346">
        <f t="shared" si="239"/>
        <v>67</v>
      </c>
      <c r="R2346">
        <f t="shared" si="244"/>
        <v>63.13</v>
      </c>
      <c r="S2346" s="20">
        <f t="shared" si="240"/>
        <v>42143.917743055557</v>
      </c>
      <c r="T2346" s="20">
        <f t="shared" si="241"/>
        <v>42181.559027777781</v>
      </c>
      <c r="U2346">
        <f t="shared" si="242"/>
        <v>2015</v>
      </c>
    </row>
    <row r="2347" spans="1:21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21" t="s">
        <v>8320</v>
      </c>
      <c r="P2347" t="s">
        <v>8321</v>
      </c>
      <c r="Q2347">
        <f t="shared" si="239"/>
        <v>202</v>
      </c>
      <c r="R2347">
        <f t="shared" si="244"/>
        <v>59.41</v>
      </c>
      <c r="S2347" s="20">
        <f t="shared" si="240"/>
        <v>42220.79487268519</v>
      </c>
      <c r="T2347" s="20">
        <f t="shared" si="241"/>
        <v>42246</v>
      </c>
      <c r="U2347">
        <f t="shared" si="242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21" t="s">
        <v>8328</v>
      </c>
      <c r="P2348" t="s">
        <v>8329</v>
      </c>
      <c r="Q2348">
        <f t="shared" si="239"/>
        <v>101</v>
      </c>
      <c r="R2348">
        <f t="shared" si="244"/>
        <v>52.95</v>
      </c>
      <c r="S2348" s="20">
        <f t="shared" si="240"/>
        <v>40948.042233796295</v>
      </c>
      <c r="T2348" s="20">
        <f t="shared" si="241"/>
        <v>40982.165972222225</v>
      </c>
      <c r="U2348">
        <f t="shared" si="242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21" t="s">
        <v>8320</v>
      </c>
      <c r="P2349" t="s">
        <v>8360</v>
      </c>
      <c r="Q2349">
        <f t="shared" si="239"/>
        <v>101</v>
      </c>
      <c r="R2349">
        <f t="shared" si="244"/>
        <v>37.22</v>
      </c>
      <c r="S2349" s="20">
        <f t="shared" si="240"/>
        <v>42373.252280092594</v>
      </c>
      <c r="T2349" s="20">
        <f t="shared" si="241"/>
        <v>42433.252280092594</v>
      </c>
      <c r="U2349">
        <f t="shared" si="242"/>
        <v>2016</v>
      </c>
    </row>
    <row r="2350" spans="1:21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21" t="s">
        <v>8320</v>
      </c>
      <c r="P2350" t="s">
        <v>8321</v>
      </c>
      <c r="Q2350">
        <f t="shared" si="239"/>
        <v>101</v>
      </c>
      <c r="R2350">
        <f t="shared" si="244"/>
        <v>59.12</v>
      </c>
      <c r="S2350" s="20">
        <f t="shared" si="240"/>
        <v>42236.623252314821</v>
      </c>
      <c r="T2350" s="20">
        <f t="shared" si="241"/>
        <v>42282.666666666672</v>
      </c>
      <c r="U2350">
        <f t="shared" si="242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21" t="s">
        <v>8336</v>
      </c>
      <c r="P2351" t="s">
        <v>8338</v>
      </c>
      <c r="Q2351">
        <f t="shared" si="239"/>
        <v>20</v>
      </c>
      <c r="R2351">
        <f t="shared" si="244"/>
        <v>41.83</v>
      </c>
      <c r="S2351" s="20">
        <f t="shared" si="240"/>
        <v>42430.566898148143</v>
      </c>
      <c r="T2351" s="20">
        <f t="shared" si="241"/>
        <v>42459.525231481486</v>
      </c>
      <c r="U2351">
        <f t="shared" si="242"/>
        <v>2016</v>
      </c>
    </row>
    <row r="2352" spans="1:21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21" t="s">
        <v>8320</v>
      </c>
      <c r="P2352" t="s">
        <v>8360</v>
      </c>
      <c r="Q2352">
        <f t="shared" si="239"/>
        <v>100</v>
      </c>
      <c r="R2352">
        <f t="shared" si="244"/>
        <v>45.59</v>
      </c>
      <c r="S2352" s="20">
        <f t="shared" si="240"/>
        <v>42390.838738425926</v>
      </c>
      <c r="T2352" s="20">
        <f t="shared" si="241"/>
        <v>42420.838738425926</v>
      </c>
      <c r="U2352">
        <f t="shared" si="242"/>
        <v>2016</v>
      </c>
    </row>
    <row r="2353" spans="1:21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21" t="s">
        <v>8328</v>
      </c>
      <c r="P2353" t="s">
        <v>8349</v>
      </c>
      <c r="Q2353">
        <f t="shared" si="239"/>
        <v>1254</v>
      </c>
      <c r="R2353">
        <f t="shared" si="244"/>
        <v>27.86</v>
      </c>
      <c r="S2353" s="20">
        <f t="shared" si="240"/>
        <v>42459.693865740745</v>
      </c>
      <c r="T2353" s="20">
        <f t="shared" si="241"/>
        <v>42490.915972222225</v>
      </c>
      <c r="U2353">
        <f t="shared" si="242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21" t="s">
        <v>8325</v>
      </c>
      <c r="P2354" t="s">
        <v>8361</v>
      </c>
      <c r="Q2354">
        <f t="shared" si="239"/>
        <v>14</v>
      </c>
      <c r="R2354">
        <f t="shared" si="244"/>
        <v>29.47</v>
      </c>
      <c r="S2354" s="20">
        <f t="shared" si="240"/>
        <v>40967.614849537036</v>
      </c>
      <c r="T2354" s="20">
        <f t="shared" si="241"/>
        <v>40997.573182870372</v>
      </c>
      <c r="U2354">
        <f t="shared" si="242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21" t="s">
        <v>8328</v>
      </c>
      <c r="P2355" t="s">
        <v>8329</v>
      </c>
      <c r="Q2355">
        <f t="shared" si="239"/>
        <v>100</v>
      </c>
      <c r="R2355">
        <f t="shared" si="244"/>
        <v>35.770000000000003</v>
      </c>
      <c r="S2355" s="20">
        <f t="shared" si="240"/>
        <v>40788.786539351851</v>
      </c>
      <c r="T2355" s="20">
        <f t="shared" si="241"/>
        <v>40817.125</v>
      </c>
      <c r="U2355">
        <f t="shared" si="242"/>
        <v>2011</v>
      </c>
    </row>
    <row r="2356" spans="1:21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21" t="s">
        <v>8328</v>
      </c>
      <c r="P2356" t="s">
        <v>8329</v>
      </c>
      <c r="Q2356">
        <f t="shared" si="239"/>
        <v>100</v>
      </c>
      <c r="R2356">
        <f t="shared" si="244"/>
        <v>40.04</v>
      </c>
      <c r="S2356" s="20">
        <f t="shared" si="240"/>
        <v>41067.827418981484</v>
      </c>
      <c r="T2356" s="20">
        <f t="shared" si="241"/>
        <v>41086.75</v>
      </c>
      <c r="U2356">
        <f t="shared" si="242"/>
        <v>2012</v>
      </c>
    </row>
    <row r="2357" spans="1:21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21" t="s">
        <v>8328</v>
      </c>
      <c r="P2357" t="s">
        <v>8332</v>
      </c>
      <c r="Q2357">
        <f t="shared" si="239"/>
        <v>100</v>
      </c>
      <c r="R2357">
        <f t="shared" si="244"/>
        <v>40.04</v>
      </c>
      <c r="S2357" s="20">
        <f t="shared" si="240"/>
        <v>40711.782210648147</v>
      </c>
      <c r="T2357" s="20">
        <f t="shared" si="241"/>
        <v>40756.782210648147</v>
      </c>
      <c r="U2357">
        <f t="shared" si="242"/>
        <v>2011</v>
      </c>
    </row>
    <row r="2358" spans="1:21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21" t="s">
        <v>8328</v>
      </c>
      <c r="P2358" t="s">
        <v>8329</v>
      </c>
      <c r="Q2358">
        <f t="shared" si="239"/>
        <v>125</v>
      </c>
      <c r="R2358">
        <f t="shared" si="244"/>
        <v>37.07</v>
      </c>
      <c r="S2358" s="20">
        <f t="shared" si="240"/>
        <v>41409.00037037037</v>
      </c>
      <c r="T2358" s="20">
        <f t="shared" si="241"/>
        <v>41430.00037037037</v>
      </c>
      <c r="U2358">
        <f t="shared" si="242"/>
        <v>2013</v>
      </c>
    </row>
    <row r="2359" spans="1:21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21" t="s">
        <v>8322</v>
      </c>
      <c r="P2359" t="s">
        <v>8359</v>
      </c>
      <c r="Q2359">
        <f t="shared" si="239"/>
        <v>125</v>
      </c>
      <c r="R2359">
        <f t="shared" si="244"/>
        <v>91</v>
      </c>
      <c r="S2359" s="20">
        <f t="shared" si="240"/>
        <v>42319.035833333335</v>
      </c>
      <c r="T2359" s="20">
        <f t="shared" si="241"/>
        <v>42379.035833333335</v>
      </c>
      <c r="U2359">
        <f t="shared" si="242"/>
        <v>2015</v>
      </c>
    </row>
    <row r="2360" spans="1:21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21" t="s">
        <v>8328</v>
      </c>
      <c r="P2360" t="s">
        <v>8329</v>
      </c>
      <c r="Q2360">
        <f t="shared" si="239"/>
        <v>133</v>
      </c>
      <c r="R2360">
        <f t="shared" si="244"/>
        <v>52.68</v>
      </c>
      <c r="S2360" s="20">
        <f t="shared" si="240"/>
        <v>41655.709305555552</v>
      </c>
      <c r="T2360" s="20">
        <f t="shared" si="241"/>
        <v>41676.709305555552</v>
      </c>
      <c r="U2360">
        <f t="shared" si="242"/>
        <v>2014</v>
      </c>
    </row>
    <row r="2361" spans="1:21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21" t="s">
        <v>8320</v>
      </c>
      <c r="P2361" t="s">
        <v>8321</v>
      </c>
      <c r="Q2361">
        <f t="shared" si="239"/>
        <v>100</v>
      </c>
      <c r="R2361">
        <f t="shared" si="244"/>
        <v>47.67</v>
      </c>
      <c r="S2361" s="20">
        <f t="shared" si="240"/>
        <v>41877.221886574072</v>
      </c>
      <c r="T2361" s="20">
        <f t="shared" si="241"/>
        <v>41910.140972222223</v>
      </c>
      <c r="U2361">
        <f t="shared" si="242"/>
        <v>2014</v>
      </c>
    </row>
    <row r="2362" spans="1:21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21" t="s">
        <v>8320</v>
      </c>
      <c r="P2362" t="s">
        <v>8321</v>
      </c>
      <c r="Q2362">
        <f t="shared" si="239"/>
        <v>100</v>
      </c>
      <c r="R2362">
        <f t="shared" si="244"/>
        <v>50</v>
      </c>
      <c r="S2362" s="20">
        <f t="shared" si="240"/>
        <v>42207.259918981479</v>
      </c>
      <c r="T2362" s="20">
        <f t="shared" si="241"/>
        <v>42236.958333333328</v>
      </c>
      <c r="U2362">
        <f t="shared" si="242"/>
        <v>2015</v>
      </c>
    </row>
    <row r="2363" spans="1:21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21" t="s">
        <v>8339</v>
      </c>
      <c r="P2363" t="s">
        <v>8356</v>
      </c>
      <c r="Q2363">
        <f t="shared" si="239"/>
        <v>1</v>
      </c>
      <c r="R2363">
        <f t="shared" si="244"/>
        <v>35.71</v>
      </c>
      <c r="S2363" s="20">
        <f t="shared" si="240"/>
        <v>42058.809594907405</v>
      </c>
      <c r="T2363" s="20">
        <f t="shared" si="241"/>
        <v>42114.767928240741</v>
      </c>
      <c r="U2363">
        <f t="shared" si="242"/>
        <v>2015</v>
      </c>
    </row>
    <row r="2364" spans="1:21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21" t="s">
        <v>8320</v>
      </c>
      <c r="P2364" t="s">
        <v>8321</v>
      </c>
      <c r="Q2364">
        <f t="shared" si="239"/>
        <v>10</v>
      </c>
      <c r="R2364">
        <f t="shared" si="244"/>
        <v>142.86000000000001</v>
      </c>
      <c r="S2364" s="20">
        <f t="shared" si="240"/>
        <v>42308.211215277777</v>
      </c>
      <c r="T2364" s="20">
        <f t="shared" si="241"/>
        <v>42338.252881944441</v>
      </c>
      <c r="U2364">
        <f t="shared" si="242"/>
        <v>2015</v>
      </c>
    </row>
    <row r="2365" spans="1:21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21" t="s">
        <v>8313</v>
      </c>
      <c r="P2365" t="s">
        <v>8318</v>
      </c>
      <c r="Q2365">
        <f t="shared" si="239"/>
        <v>100</v>
      </c>
      <c r="R2365">
        <f t="shared" si="244"/>
        <v>71.430000000000007</v>
      </c>
      <c r="S2365" s="20">
        <f t="shared" si="240"/>
        <v>42112.036712962959</v>
      </c>
      <c r="T2365" s="20">
        <f t="shared" si="241"/>
        <v>42132.036712962959</v>
      </c>
      <c r="U2365">
        <f t="shared" si="242"/>
        <v>2015</v>
      </c>
    </row>
    <row r="2366" spans="1:21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21" t="s">
        <v>8328</v>
      </c>
      <c r="P2366" t="s">
        <v>8329</v>
      </c>
      <c r="Q2366">
        <f t="shared" si="239"/>
        <v>100</v>
      </c>
      <c r="R2366">
        <f t="shared" si="244"/>
        <v>52.63</v>
      </c>
      <c r="S2366" s="20">
        <f t="shared" si="240"/>
        <v>42523.333310185189</v>
      </c>
      <c r="T2366" s="20">
        <f t="shared" si="241"/>
        <v>42538.204861111109</v>
      </c>
      <c r="U2366">
        <f t="shared" si="242"/>
        <v>2016</v>
      </c>
    </row>
    <row r="2367" spans="1:21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21" t="s">
        <v>8328</v>
      </c>
      <c r="P2367" t="s">
        <v>8329</v>
      </c>
      <c r="Q2367">
        <f t="shared" si="239"/>
        <v>100</v>
      </c>
      <c r="R2367">
        <f t="shared" si="244"/>
        <v>76.92</v>
      </c>
      <c r="S2367" s="20">
        <f t="shared" si="240"/>
        <v>42082.580092592587</v>
      </c>
      <c r="T2367" s="20">
        <f t="shared" si="241"/>
        <v>42112.580092592587</v>
      </c>
      <c r="U2367">
        <f t="shared" si="242"/>
        <v>2015</v>
      </c>
    </row>
    <row r="2368" spans="1:21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21" t="s">
        <v>8320</v>
      </c>
      <c r="P2368" t="s">
        <v>8321</v>
      </c>
      <c r="Q2368">
        <f t="shared" si="239"/>
        <v>100</v>
      </c>
      <c r="R2368">
        <f t="shared" si="244"/>
        <v>28.57</v>
      </c>
      <c r="S2368" s="20">
        <f t="shared" si="240"/>
        <v>41875.922858796301</v>
      </c>
      <c r="T2368" s="20">
        <f t="shared" si="241"/>
        <v>41905.922858796301</v>
      </c>
      <c r="U2368">
        <f t="shared" si="242"/>
        <v>2014</v>
      </c>
    </row>
    <row r="2369" spans="1:21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21" t="s">
        <v>8320</v>
      </c>
      <c r="P2369" t="s">
        <v>8362</v>
      </c>
      <c r="Q2369">
        <f t="shared" si="239"/>
        <v>100</v>
      </c>
      <c r="R2369">
        <f t="shared" si="244"/>
        <v>41.67</v>
      </c>
      <c r="S2369" s="20">
        <f t="shared" si="240"/>
        <v>42403.998217592598</v>
      </c>
      <c r="T2369" s="20">
        <f t="shared" si="241"/>
        <v>42433.998217592598</v>
      </c>
      <c r="U2369">
        <f t="shared" si="242"/>
        <v>2016</v>
      </c>
    </row>
    <row r="2370" spans="1:21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21" t="s">
        <v>8320</v>
      </c>
      <c r="P2370" t="s">
        <v>8360</v>
      </c>
      <c r="Q2370">
        <f t="shared" ref="Q2370:Q2433" si="245">ROUND(E2370/D2370*100,0)</f>
        <v>100</v>
      </c>
      <c r="R2370">
        <f t="shared" si="244"/>
        <v>35.71</v>
      </c>
      <c r="S2370" s="20">
        <f t="shared" ref="S2370:S2433" si="246">(((J2370/60)/60)/24)+DATE(1970,1,1)</f>
        <v>42511.362048611118</v>
      </c>
      <c r="T2370" s="20">
        <f t="shared" ref="T2370:T2433" si="247">(((I2370/60)/60)/24)+DATE(1970,1,1)</f>
        <v>42541.362048611118</v>
      </c>
      <c r="U2370">
        <f t="shared" si="242"/>
        <v>2016</v>
      </c>
    </row>
    <row r="2371" spans="1:21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21" t="s">
        <v>8320</v>
      </c>
      <c r="P2371" t="s">
        <v>8321</v>
      </c>
      <c r="Q2371">
        <f t="shared" si="245"/>
        <v>100</v>
      </c>
      <c r="R2371">
        <f t="shared" si="244"/>
        <v>41.67</v>
      </c>
      <c r="S2371" s="20">
        <f t="shared" si="246"/>
        <v>41829.977326388893</v>
      </c>
      <c r="T2371" s="20">
        <f t="shared" si="247"/>
        <v>41836.977326388893</v>
      </c>
      <c r="U2371">
        <f t="shared" ref="U2371:U2434" si="248">YEAR(S2371)</f>
        <v>2014</v>
      </c>
    </row>
    <row r="2372" spans="1:21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21" t="s">
        <v>8320</v>
      </c>
      <c r="P2372" t="s">
        <v>8321</v>
      </c>
      <c r="Q2372">
        <f t="shared" si="245"/>
        <v>100</v>
      </c>
      <c r="R2372">
        <f t="shared" ref="R2372:R2403" si="249">IFERROR(ROUND(E2372/L2372,2),0)</f>
        <v>125</v>
      </c>
      <c r="S2372" s="20">
        <f t="shared" si="246"/>
        <v>42297.748738425929</v>
      </c>
      <c r="T2372" s="20">
        <f t="shared" si="247"/>
        <v>42327.790405092594</v>
      </c>
      <c r="U2372">
        <f t="shared" si="248"/>
        <v>2015</v>
      </c>
    </row>
    <row r="2373" spans="1:21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21" t="s">
        <v>8320</v>
      </c>
      <c r="P2373" t="s">
        <v>8321</v>
      </c>
      <c r="Q2373">
        <f t="shared" si="245"/>
        <v>100</v>
      </c>
      <c r="R2373">
        <f t="shared" si="249"/>
        <v>58.82</v>
      </c>
      <c r="S2373" s="20">
        <f t="shared" si="246"/>
        <v>42057.536944444444</v>
      </c>
      <c r="T2373" s="20">
        <f t="shared" si="247"/>
        <v>42117.49527777778</v>
      </c>
      <c r="U2373">
        <f t="shared" si="248"/>
        <v>2015</v>
      </c>
    </row>
    <row r="2374" spans="1:21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21" t="s">
        <v>8320</v>
      </c>
      <c r="P2374" t="s">
        <v>8321</v>
      </c>
      <c r="Q2374">
        <f t="shared" si="245"/>
        <v>100</v>
      </c>
      <c r="R2374">
        <f t="shared" si="249"/>
        <v>41.67</v>
      </c>
      <c r="S2374" s="20">
        <f t="shared" si="246"/>
        <v>42059.453923611116</v>
      </c>
      <c r="T2374" s="20">
        <f t="shared" si="247"/>
        <v>42119.412256944444</v>
      </c>
      <c r="U2374">
        <f t="shared" si="248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21" t="s">
        <v>8341</v>
      </c>
      <c r="P2375" t="s">
        <v>8342</v>
      </c>
      <c r="Q2375">
        <f t="shared" si="245"/>
        <v>11</v>
      </c>
      <c r="R2375">
        <f t="shared" si="249"/>
        <v>55.39</v>
      </c>
      <c r="S2375" s="20">
        <f t="shared" si="246"/>
        <v>42011.551180555558</v>
      </c>
      <c r="T2375" s="20">
        <f t="shared" si="247"/>
        <v>42046.551180555558</v>
      </c>
      <c r="U2375">
        <f t="shared" si="248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21" t="s">
        <v>8341</v>
      </c>
      <c r="P2376" t="s">
        <v>8342</v>
      </c>
      <c r="Q2376">
        <f t="shared" si="245"/>
        <v>2</v>
      </c>
      <c r="R2376">
        <f t="shared" si="249"/>
        <v>66.33</v>
      </c>
      <c r="S2376" s="20">
        <f t="shared" si="246"/>
        <v>42045.86336805555</v>
      </c>
      <c r="T2376" s="20">
        <f t="shared" si="247"/>
        <v>42090.821701388893</v>
      </c>
      <c r="U2376">
        <f t="shared" si="248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21" t="s">
        <v>8322</v>
      </c>
      <c r="P2377" t="s">
        <v>8324</v>
      </c>
      <c r="Q2377">
        <f t="shared" si="245"/>
        <v>3</v>
      </c>
      <c r="R2377">
        <f t="shared" si="249"/>
        <v>66.069999999999993</v>
      </c>
      <c r="S2377" s="20">
        <f t="shared" si="246"/>
        <v>42188.803622685184</v>
      </c>
      <c r="T2377" s="20">
        <f t="shared" si="247"/>
        <v>42218.803622685184</v>
      </c>
      <c r="U2377">
        <f t="shared" si="248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21" t="s">
        <v>8322</v>
      </c>
      <c r="P2378" t="s">
        <v>8358</v>
      </c>
      <c r="Q2378">
        <f t="shared" si="245"/>
        <v>106</v>
      </c>
      <c r="R2378">
        <f t="shared" si="249"/>
        <v>39.44</v>
      </c>
      <c r="S2378" s="20">
        <f t="shared" si="246"/>
        <v>42612.656493055561</v>
      </c>
      <c r="T2378" s="20">
        <f t="shared" si="247"/>
        <v>42642.656493055561</v>
      </c>
      <c r="U2378">
        <f t="shared" si="248"/>
        <v>2016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21" t="s">
        <v>8320</v>
      </c>
      <c r="P2379" t="s">
        <v>8362</v>
      </c>
      <c r="Q2379">
        <f t="shared" si="245"/>
        <v>13</v>
      </c>
      <c r="R2379">
        <f t="shared" si="249"/>
        <v>57.65</v>
      </c>
      <c r="S2379" s="20">
        <f t="shared" si="246"/>
        <v>41815.815046296295</v>
      </c>
      <c r="T2379" s="20">
        <f t="shared" si="247"/>
        <v>41850.958333333336</v>
      </c>
      <c r="U2379">
        <f t="shared" si="248"/>
        <v>2014</v>
      </c>
    </row>
    <row r="2380" spans="1:21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21" t="s">
        <v>8328</v>
      </c>
      <c r="P2380" t="s">
        <v>8329</v>
      </c>
      <c r="Q2380">
        <f t="shared" si="245"/>
        <v>109</v>
      </c>
      <c r="R2380">
        <f t="shared" si="249"/>
        <v>75.38</v>
      </c>
      <c r="S2380" s="20">
        <f t="shared" si="246"/>
        <v>41382.096180555556</v>
      </c>
      <c r="T2380" s="20">
        <f t="shared" si="247"/>
        <v>41401.207638888889</v>
      </c>
      <c r="U2380">
        <f t="shared" si="248"/>
        <v>2013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21" t="s">
        <v>8339</v>
      </c>
      <c r="P2381" t="s">
        <v>8340</v>
      </c>
      <c r="Q2381">
        <f t="shared" si="245"/>
        <v>2</v>
      </c>
      <c r="R2381">
        <f t="shared" si="249"/>
        <v>61.19</v>
      </c>
      <c r="S2381" s="20">
        <f t="shared" si="246"/>
        <v>41863.734895833331</v>
      </c>
      <c r="T2381" s="20">
        <f t="shared" si="247"/>
        <v>41894.734895833331</v>
      </c>
      <c r="U2381">
        <f t="shared" si="248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21" t="s">
        <v>8322</v>
      </c>
      <c r="P2382" t="s">
        <v>8324</v>
      </c>
      <c r="Q2382">
        <f t="shared" si="245"/>
        <v>1</v>
      </c>
      <c r="R2382">
        <f t="shared" si="249"/>
        <v>195.4</v>
      </c>
      <c r="S2382" s="20">
        <f t="shared" si="246"/>
        <v>42726.491643518515</v>
      </c>
      <c r="T2382" s="20">
        <f t="shared" si="247"/>
        <v>42756.491643518515</v>
      </c>
      <c r="U2382">
        <f t="shared" si="248"/>
        <v>2016</v>
      </c>
    </row>
    <row r="2383" spans="1:21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21" t="s">
        <v>8320</v>
      </c>
      <c r="P2383" t="s">
        <v>8321</v>
      </c>
      <c r="Q2383">
        <f t="shared" si="245"/>
        <v>129</v>
      </c>
      <c r="R2383">
        <f t="shared" si="249"/>
        <v>60.69</v>
      </c>
      <c r="S2383" s="20">
        <f t="shared" si="246"/>
        <v>41922.640590277777</v>
      </c>
      <c r="T2383" s="20">
        <f t="shared" si="247"/>
        <v>41932.249305555553</v>
      </c>
      <c r="U2383">
        <f t="shared" si="248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21" t="s">
        <v>8322</v>
      </c>
      <c r="P2384" t="s">
        <v>8358</v>
      </c>
      <c r="Q2384">
        <f t="shared" si="245"/>
        <v>647</v>
      </c>
      <c r="R2384">
        <f t="shared" si="249"/>
        <v>21.56</v>
      </c>
      <c r="S2384" s="20">
        <f t="shared" si="246"/>
        <v>42304.829409722224</v>
      </c>
      <c r="T2384" s="20">
        <f t="shared" si="247"/>
        <v>42334.871076388896</v>
      </c>
      <c r="U2384">
        <f t="shared" si="248"/>
        <v>2015</v>
      </c>
    </row>
    <row r="2385" spans="1:21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21" t="s">
        <v>8320</v>
      </c>
      <c r="P2385" t="s">
        <v>8321</v>
      </c>
      <c r="Q2385">
        <f t="shared" si="245"/>
        <v>138</v>
      </c>
      <c r="R2385">
        <f t="shared" si="249"/>
        <v>28.41</v>
      </c>
      <c r="S2385" s="20">
        <f t="shared" si="246"/>
        <v>42405.090300925927</v>
      </c>
      <c r="T2385" s="20">
        <f t="shared" si="247"/>
        <v>42414</v>
      </c>
      <c r="U2385">
        <f t="shared" si="248"/>
        <v>2016</v>
      </c>
    </row>
    <row r="2386" spans="1:21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21" t="s">
        <v>8320</v>
      </c>
      <c r="P2386" t="s">
        <v>8321</v>
      </c>
      <c r="Q2386">
        <f t="shared" si="245"/>
        <v>38</v>
      </c>
      <c r="R2386">
        <f t="shared" si="249"/>
        <v>119.13</v>
      </c>
      <c r="S2386" s="20">
        <f t="shared" si="246"/>
        <v>42002.817488425921</v>
      </c>
      <c r="T2386" s="20">
        <f t="shared" si="247"/>
        <v>42032.817488425921</v>
      </c>
      <c r="U2386">
        <f t="shared" si="248"/>
        <v>2014</v>
      </c>
    </row>
    <row r="2387" spans="1:21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21" t="s">
        <v>8320</v>
      </c>
      <c r="P2387" t="s">
        <v>8321</v>
      </c>
      <c r="Q2387">
        <f t="shared" si="245"/>
        <v>190</v>
      </c>
      <c r="R2387">
        <f t="shared" si="249"/>
        <v>50</v>
      </c>
      <c r="S2387" s="20">
        <f t="shared" si="246"/>
        <v>41852.527222222219</v>
      </c>
      <c r="T2387" s="20">
        <f t="shared" si="247"/>
        <v>41866.527222222219</v>
      </c>
      <c r="U2387">
        <f t="shared" si="248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21" t="s">
        <v>8339</v>
      </c>
      <c r="P2388" t="s">
        <v>8356</v>
      </c>
      <c r="Q2388">
        <f t="shared" si="245"/>
        <v>19</v>
      </c>
      <c r="R2388">
        <f t="shared" si="249"/>
        <v>77.5</v>
      </c>
      <c r="S2388" s="20">
        <f t="shared" si="246"/>
        <v>42027.839733796296</v>
      </c>
      <c r="T2388" s="20">
        <f t="shared" si="247"/>
        <v>42057.839733796296</v>
      </c>
      <c r="U2388">
        <f t="shared" si="248"/>
        <v>2015</v>
      </c>
    </row>
    <row r="2389" spans="1:21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21" t="s">
        <v>8320</v>
      </c>
      <c r="P2389" t="s">
        <v>8362</v>
      </c>
      <c r="Q2389">
        <f t="shared" si="245"/>
        <v>31</v>
      </c>
      <c r="R2389">
        <f t="shared" si="249"/>
        <v>66.14</v>
      </c>
      <c r="S2389" s="20">
        <f t="shared" si="246"/>
        <v>41975.700636574074</v>
      </c>
      <c r="T2389" s="20">
        <f t="shared" si="247"/>
        <v>42005.700636574074</v>
      </c>
      <c r="U2389">
        <f t="shared" si="248"/>
        <v>2014</v>
      </c>
    </row>
    <row r="2390" spans="1:21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21" t="s">
        <v>8322</v>
      </c>
      <c r="P2390" t="s">
        <v>8358</v>
      </c>
      <c r="Q2390">
        <f t="shared" si="245"/>
        <v>110</v>
      </c>
      <c r="R2390">
        <f t="shared" si="249"/>
        <v>44.1</v>
      </c>
      <c r="S2390" s="20">
        <f t="shared" si="246"/>
        <v>41953.966053240743</v>
      </c>
      <c r="T2390" s="20">
        <f t="shared" si="247"/>
        <v>41973.966053240743</v>
      </c>
      <c r="U2390">
        <f t="shared" si="248"/>
        <v>2014</v>
      </c>
    </row>
    <row r="2391" spans="1:21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21" t="s">
        <v>8320</v>
      </c>
      <c r="P2391" t="s">
        <v>8321</v>
      </c>
      <c r="Q2391">
        <f t="shared" si="245"/>
        <v>116</v>
      </c>
      <c r="R2391">
        <f t="shared" si="249"/>
        <v>44</v>
      </c>
      <c r="S2391" s="20">
        <f t="shared" si="246"/>
        <v>41795.528101851851</v>
      </c>
      <c r="T2391" s="20">
        <f t="shared" si="247"/>
        <v>41825.528101851851</v>
      </c>
      <c r="U2391">
        <f t="shared" si="248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21" t="s">
        <v>8328</v>
      </c>
      <c r="P2392" t="s">
        <v>8329</v>
      </c>
      <c r="Q2392">
        <f t="shared" si="245"/>
        <v>108</v>
      </c>
      <c r="R2392">
        <f t="shared" si="249"/>
        <v>34.07</v>
      </c>
      <c r="S2392" s="20">
        <f t="shared" si="246"/>
        <v>41151.708321759259</v>
      </c>
      <c r="T2392" s="20">
        <f t="shared" si="247"/>
        <v>41177.165972222225</v>
      </c>
      <c r="U2392">
        <f t="shared" si="248"/>
        <v>2012</v>
      </c>
    </row>
    <row r="2393" spans="1:21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21" t="s">
        <v>8320</v>
      </c>
      <c r="P2393" t="s">
        <v>8321</v>
      </c>
      <c r="Q2393">
        <f t="shared" si="245"/>
        <v>184</v>
      </c>
      <c r="R2393">
        <f t="shared" si="249"/>
        <v>24.21</v>
      </c>
      <c r="S2393" s="20">
        <f t="shared" si="246"/>
        <v>42140.712314814817</v>
      </c>
      <c r="T2393" s="20">
        <f t="shared" si="247"/>
        <v>42154.756944444445</v>
      </c>
      <c r="U2393">
        <f t="shared" si="248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21" t="s">
        <v>8328</v>
      </c>
      <c r="P2394" t="s">
        <v>8329</v>
      </c>
      <c r="Q2394">
        <f t="shared" si="245"/>
        <v>122</v>
      </c>
      <c r="R2394">
        <f t="shared" si="249"/>
        <v>53.88</v>
      </c>
      <c r="S2394" s="20">
        <f t="shared" si="246"/>
        <v>42752.144976851851</v>
      </c>
      <c r="T2394" s="20">
        <f t="shared" si="247"/>
        <v>42795.125</v>
      </c>
      <c r="U2394">
        <f t="shared" si="248"/>
        <v>2017</v>
      </c>
    </row>
    <row r="2395" spans="1:21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21" t="s">
        <v>8339</v>
      </c>
      <c r="P2395" t="s">
        <v>8340</v>
      </c>
      <c r="Q2395">
        <f t="shared" si="245"/>
        <v>6</v>
      </c>
      <c r="R2395">
        <f t="shared" si="249"/>
        <v>60.73</v>
      </c>
      <c r="S2395" s="20">
        <f t="shared" si="246"/>
        <v>42109.709629629629</v>
      </c>
      <c r="T2395" s="20">
        <f t="shared" si="247"/>
        <v>42139.709629629629</v>
      </c>
      <c r="U2395">
        <f t="shared" si="248"/>
        <v>2015</v>
      </c>
    </row>
    <row r="2396" spans="1:21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21" t="s">
        <v>8328</v>
      </c>
      <c r="P2396" t="s">
        <v>8329</v>
      </c>
      <c r="Q2396">
        <f t="shared" si="245"/>
        <v>152</v>
      </c>
      <c r="R2396">
        <f t="shared" si="249"/>
        <v>27.61</v>
      </c>
      <c r="S2396" s="20">
        <f t="shared" si="246"/>
        <v>41282.017962962964</v>
      </c>
      <c r="T2396" s="20">
        <f t="shared" si="247"/>
        <v>41334.581944444442</v>
      </c>
      <c r="U2396">
        <f t="shared" si="248"/>
        <v>2013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21" t="s">
        <v>8320</v>
      </c>
      <c r="P2397" t="s">
        <v>8360</v>
      </c>
      <c r="Q2397">
        <f t="shared" si="245"/>
        <v>23</v>
      </c>
      <c r="R2397">
        <f t="shared" si="249"/>
        <v>53.53</v>
      </c>
      <c r="S2397" s="20">
        <f t="shared" si="246"/>
        <v>41760.909039351849</v>
      </c>
      <c r="T2397" s="20">
        <f t="shared" si="247"/>
        <v>41791.165972222225</v>
      </c>
      <c r="U2397">
        <f t="shared" si="248"/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21" t="s">
        <v>8322</v>
      </c>
      <c r="P2398" t="s">
        <v>8324</v>
      </c>
      <c r="Q2398">
        <f t="shared" si="245"/>
        <v>34</v>
      </c>
      <c r="R2398">
        <f t="shared" si="249"/>
        <v>75.75</v>
      </c>
      <c r="S2398" s="20">
        <f t="shared" si="246"/>
        <v>42391.942094907412</v>
      </c>
      <c r="T2398" s="20">
        <f t="shared" si="247"/>
        <v>42421.942094907412</v>
      </c>
      <c r="U2398">
        <f t="shared" si="248"/>
        <v>2016</v>
      </c>
    </row>
    <row r="2399" spans="1:21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21" t="s">
        <v>8320</v>
      </c>
      <c r="P2399" t="s">
        <v>8321</v>
      </c>
      <c r="Q2399">
        <f t="shared" si="245"/>
        <v>36</v>
      </c>
      <c r="R2399">
        <f t="shared" si="249"/>
        <v>33.67</v>
      </c>
      <c r="S2399" s="20">
        <f t="shared" si="246"/>
        <v>42114.818935185183</v>
      </c>
      <c r="T2399" s="20">
        <f t="shared" si="247"/>
        <v>42134.957638888889</v>
      </c>
      <c r="U2399">
        <f t="shared" si="248"/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21" t="s">
        <v>8341</v>
      </c>
      <c r="P2400" t="s">
        <v>8342</v>
      </c>
      <c r="Q2400">
        <f t="shared" si="245"/>
        <v>48</v>
      </c>
      <c r="R2400">
        <f t="shared" si="249"/>
        <v>31.21</v>
      </c>
      <c r="S2400" s="20">
        <f t="shared" si="246"/>
        <v>41958.550659722227</v>
      </c>
      <c r="T2400" s="20">
        <f t="shared" si="247"/>
        <v>41988.550659722227</v>
      </c>
      <c r="U2400">
        <f t="shared" si="248"/>
        <v>2014</v>
      </c>
    </row>
    <row r="2401" spans="1:21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21" t="s">
        <v>8320</v>
      </c>
      <c r="P2401" t="s">
        <v>8321</v>
      </c>
      <c r="Q2401">
        <f t="shared" si="245"/>
        <v>101</v>
      </c>
      <c r="R2401">
        <f t="shared" si="249"/>
        <v>60.33</v>
      </c>
      <c r="S2401" s="20">
        <f t="shared" si="246"/>
        <v>41802.62090277778</v>
      </c>
      <c r="T2401" s="20">
        <f t="shared" si="247"/>
        <v>41822.62090277778</v>
      </c>
      <c r="U2401">
        <f t="shared" si="248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21" t="s">
        <v>8322</v>
      </c>
      <c r="P2402" t="s">
        <v>8324</v>
      </c>
      <c r="Q2402">
        <f t="shared" si="245"/>
        <v>8</v>
      </c>
      <c r="R2402">
        <f t="shared" si="249"/>
        <v>31.17</v>
      </c>
      <c r="S2402" s="20">
        <f t="shared" si="246"/>
        <v>42077.666377314818</v>
      </c>
      <c r="T2402" s="20">
        <f t="shared" si="247"/>
        <v>42107.666377314818</v>
      </c>
      <c r="U2402">
        <f t="shared" si="248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21" t="s">
        <v>8328</v>
      </c>
      <c r="P2403" t="s">
        <v>8329</v>
      </c>
      <c r="Q2403">
        <f t="shared" si="245"/>
        <v>181</v>
      </c>
      <c r="R2403">
        <f t="shared" si="249"/>
        <v>31.14</v>
      </c>
      <c r="S2403" s="20">
        <f t="shared" si="246"/>
        <v>41303.593923611108</v>
      </c>
      <c r="T2403" s="20">
        <f t="shared" si="247"/>
        <v>41333.593923611108</v>
      </c>
      <c r="U2403">
        <f t="shared" si="248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21" t="s">
        <v>8313</v>
      </c>
      <c r="P2404" t="s">
        <v>8315</v>
      </c>
      <c r="Q2404">
        <f t="shared" si="245"/>
        <v>100</v>
      </c>
      <c r="R2404">
        <f>ROUND(E2404/L2404,2)</f>
        <v>50</v>
      </c>
      <c r="S2404" s="20">
        <f t="shared" si="246"/>
        <v>40587.75675925926</v>
      </c>
      <c r="T2404" s="20">
        <f t="shared" si="247"/>
        <v>40666.165972222225</v>
      </c>
      <c r="U2404">
        <f t="shared" si="248"/>
        <v>2011</v>
      </c>
    </row>
    <row r="2405" spans="1:21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21" t="s">
        <v>8320</v>
      </c>
      <c r="P2405" t="s">
        <v>8321</v>
      </c>
      <c r="Q2405">
        <f t="shared" si="245"/>
        <v>113</v>
      </c>
      <c r="R2405">
        <f t="shared" ref="R2405:R2436" si="250">IFERROR(ROUND(E2405/L2405,2),0)</f>
        <v>64.290000000000006</v>
      </c>
      <c r="S2405" s="20">
        <f t="shared" si="246"/>
        <v>42553.926527777774</v>
      </c>
      <c r="T2405" s="20">
        <f t="shared" si="247"/>
        <v>42585.172916666663</v>
      </c>
      <c r="U2405">
        <f t="shared" si="248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21" t="s">
        <v>8336</v>
      </c>
      <c r="P2406" t="s">
        <v>8354</v>
      </c>
      <c r="Q2406">
        <f t="shared" si="245"/>
        <v>120</v>
      </c>
      <c r="R2406">
        <f t="shared" si="250"/>
        <v>35.92</v>
      </c>
      <c r="S2406" s="20">
        <f t="shared" si="246"/>
        <v>42768.833645833336</v>
      </c>
      <c r="T2406" s="20">
        <f t="shared" si="247"/>
        <v>42780.833645833336</v>
      </c>
      <c r="U2406">
        <f t="shared" si="248"/>
        <v>2017</v>
      </c>
    </row>
    <row r="2407" spans="1:21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21" t="s">
        <v>8341</v>
      </c>
      <c r="P2407" t="s">
        <v>8342</v>
      </c>
      <c r="Q2407">
        <f t="shared" si="245"/>
        <v>21</v>
      </c>
      <c r="R2407">
        <f t="shared" si="250"/>
        <v>35.799999999999997</v>
      </c>
      <c r="S2407" s="20">
        <f t="shared" si="246"/>
        <v>41905.979629629634</v>
      </c>
      <c r="T2407" s="20">
        <f t="shared" si="247"/>
        <v>41935.979629629634</v>
      </c>
      <c r="U2407">
        <f t="shared" si="248"/>
        <v>2014</v>
      </c>
    </row>
    <row r="2408" spans="1:21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21" t="s">
        <v>8325</v>
      </c>
      <c r="P2408" t="s">
        <v>8327</v>
      </c>
      <c r="Q2408">
        <f t="shared" si="245"/>
        <v>31</v>
      </c>
      <c r="R2408">
        <f t="shared" si="250"/>
        <v>47.11</v>
      </c>
      <c r="S2408" s="20">
        <f t="shared" si="246"/>
        <v>41520.561041666668</v>
      </c>
      <c r="T2408" s="20">
        <f t="shared" si="247"/>
        <v>41549.561041666668</v>
      </c>
      <c r="U2408">
        <f t="shared" si="248"/>
        <v>2013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21" t="s">
        <v>8322</v>
      </c>
      <c r="P2409" t="s">
        <v>8324</v>
      </c>
      <c r="Q2409">
        <f t="shared" si="245"/>
        <v>15</v>
      </c>
      <c r="R2409">
        <f t="shared" si="250"/>
        <v>34.270000000000003</v>
      </c>
      <c r="S2409" s="20">
        <f t="shared" si="246"/>
        <v>41975.930601851855</v>
      </c>
      <c r="T2409" s="20">
        <f t="shared" si="247"/>
        <v>42005.290972222225</v>
      </c>
      <c r="U2409">
        <f t="shared" si="248"/>
        <v>2014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21" t="s">
        <v>8328</v>
      </c>
      <c r="P2410" t="s">
        <v>8357</v>
      </c>
      <c r="Q2410">
        <f t="shared" si="245"/>
        <v>111</v>
      </c>
      <c r="R2410">
        <f t="shared" si="250"/>
        <v>35.6</v>
      </c>
      <c r="S2410" s="20">
        <f t="shared" si="246"/>
        <v>40829.873657407406</v>
      </c>
      <c r="T2410" s="20">
        <f t="shared" si="247"/>
        <v>40862.817361111112</v>
      </c>
      <c r="U2410">
        <f t="shared" si="248"/>
        <v>2011</v>
      </c>
    </row>
    <row r="2411" spans="1:21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21" t="s">
        <v>8320</v>
      </c>
      <c r="P2411" t="s">
        <v>8321</v>
      </c>
      <c r="Q2411">
        <f t="shared" si="245"/>
        <v>119</v>
      </c>
      <c r="R2411">
        <f t="shared" si="250"/>
        <v>29.67</v>
      </c>
      <c r="S2411" s="20">
        <f t="shared" si="246"/>
        <v>42192.933958333335</v>
      </c>
      <c r="T2411" s="20">
        <f t="shared" si="247"/>
        <v>42217.933958333335</v>
      </c>
      <c r="U2411">
        <f t="shared" si="248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21" t="s">
        <v>8339</v>
      </c>
      <c r="P2412" t="s">
        <v>8340</v>
      </c>
      <c r="Q2412">
        <f t="shared" si="245"/>
        <v>6</v>
      </c>
      <c r="R2412">
        <f t="shared" si="250"/>
        <v>46.63</v>
      </c>
      <c r="S2412" s="20">
        <f t="shared" si="246"/>
        <v>42468.84174768519</v>
      </c>
      <c r="T2412" s="20">
        <f t="shared" si="247"/>
        <v>42498.84174768519</v>
      </c>
      <c r="U2412">
        <f t="shared" si="248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21" t="s">
        <v>8325</v>
      </c>
      <c r="P2413" t="s">
        <v>8345</v>
      </c>
      <c r="Q2413">
        <f t="shared" si="245"/>
        <v>148</v>
      </c>
      <c r="R2413">
        <f t="shared" si="250"/>
        <v>35.44</v>
      </c>
      <c r="S2413" s="20">
        <f t="shared" si="246"/>
        <v>41326.911319444444</v>
      </c>
      <c r="T2413" s="20">
        <f t="shared" si="247"/>
        <v>41371.869652777779</v>
      </c>
      <c r="U2413">
        <f t="shared" si="248"/>
        <v>2013</v>
      </c>
    </row>
    <row r="2414" spans="1:21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21" t="s">
        <v>8322</v>
      </c>
      <c r="P2414" t="s">
        <v>8358</v>
      </c>
      <c r="Q2414">
        <f t="shared" si="245"/>
        <v>1</v>
      </c>
      <c r="R2414">
        <f t="shared" si="250"/>
        <v>80.45</v>
      </c>
      <c r="S2414" s="20">
        <f t="shared" si="246"/>
        <v>41953.158854166672</v>
      </c>
      <c r="T2414" s="20">
        <f t="shared" si="247"/>
        <v>41983.158854166672</v>
      </c>
      <c r="U2414">
        <f t="shared" si="248"/>
        <v>2014</v>
      </c>
    </row>
    <row r="2415" spans="1:21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21" t="s">
        <v>8341</v>
      </c>
      <c r="P2415" t="s">
        <v>8342</v>
      </c>
      <c r="Q2415">
        <f t="shared" si="245"/>
        <v>885</v>
      </c>
      <c r="R2415">
        <f t="shared" si="250"/>
        <v>35.4</v>
      </c>
      <c r="S2415" s="20">
        <f t="shared" si="246"/>
        <v>42410.982002314813</v>
      </c>
      <c r="T2415" s="20">
        <f t="shared" si="247"/>
        <v>42440.982002314813</v>
      </c>
      <c r="U2415">
        <f t="shared" si="248"/>
        <v>2016</v>
      </c>
    </row>
    <row r="2416" spans="1:21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21" t="s">
        <v>8320</v>
      </c>
      <c r="P2416" t="s">
        <v>8362</v>
      </c>
      <c r="Q2416">
        <f t="shared" si="245"/>
        <v>4</v>
      </c>
      <c r="R2416">
        <f t="shared" si="250"/>
        <v>55.06</v>
      </c>
      <c r="S2416" s="20">
        <f t="shared" si="246"/>
        <v>41982.737071759257</v>
      </c>
      <c r="T2416" s="20">
        <f t="shared" si="247"/>
        <v>42015.207638888889</v>
      </c>
      <c r="U2416">
        <f t="shared" si="248"/>
        <v>2014</v>
      </c>
    </row>
    <row r="2417" spans="1:21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21" t="s">
        <v>8322</v>
      </c>
      <c r="P2417" t="s">
        <v>8324</v>
      </c>
      <c r="Q2417">
        <f t="shared" si="245"/>
        <v>11</v>
      </c>
      <c r="R2417">
        <f t="shared" si="250"/>
        <v>51.82</v>
      </c>
      <c r="S2417" s="20">
        <f t="shared" si="246"/>
        <v>42082.802812499998</v>
      </c>
      <c r="T2417" s="20">
        <f t="shared" si="247"/>
        <v>42104.207638888889</v>
      </c>
      <c r="U2417">
        <f t="shared" si="248"/>
        <v>2015</v>
      </c>
    </row>
    <row r="2418" spans="1:21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21" t="s">
        <v>8320</v>
      </c>
      <c r="P2418" t="s">
        <v>8321</v>
      </c>
      <c r="Q2418">
        <f t="shared" si="245"/>
        <v>18</v>
      </c>
      <c r="R2418">
        <f t="shared" si="250"/>
        <v>41.95</v>
      </c>
      <c r="S2418" s="20">
        <f t="shared" si="246"/>
        <v>41779.648506944446</v>
      </c>
      <c r="T2418" s="20">
        <f t="shared" si="247"/>
        <v>41809.648506944446</v>
      </c>
      <c r="U2418">
        <f t="shared" si="248"/>
        <v>2014</v>
      </c>
    </row>
    <row r="2419" spans="1:21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21" t="s">
        <v>8320</v>
      </c>
      <c r="P2419" t="s">
        <v>8321</v>
      </c>
      <c r="Q2419">
        <f t="shared" si="245"/>
        <v>119</v>
      </c>
      <c r="R2419">
        <f t="shared" si="250"/>
        <v>17.25</v>
      </c>
      <c r="S2419" s="20">
        <f t="shared" si="246"/>
        <v>42779.610289351855</v>
      </c>
      <c r="T2419" s="20">
        <f t="shared" si="247"/>
        <v>42794</v>
      </c>
      <c r="U2419">
        <f t="shared" si="248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21" t="s">
        <v>8322</v>
      </c>
      <c r="P2420" t="s">
        <v>8324</v>
      </c>
      <c r="Q2420">
        <f t="shared" si="245"/>
        <v>1</v>
      </c>
      <c r="R2420">
        <f t="shared" si="250"/>
        <v>30.31</v>
      </c>
      <c r="S2420" s="20">
        <f t="shared" si="246"/>
        <v>42208.628692129627</v>
      </c>
      <c r="T2420" s="20">
        <f t="shared" si="247"/>
        <v>42248.628692129627</v>
      </c>
      <c r="U2420">
        <f t="shared" si="248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21" t="s">
        <v>8322</v>
      </c>
      <c r="P2421" t="s">
        <v>8324</v>
      </c>
      <c r="Q2421">
        <f t="shared" si="245"/>
        <v>15</v>
      </c>
      <c r="R2421">
        <f t="shared" si="250"/>
        <v>97.33</v>
      </c>
      <c r="S2421" s="20">
        <f t="shared" si="246"/>
        <v>41816.812094907407</v>
      </c>
      <c r="T2421" s="20">
        <f t="shared" si="247"/>
        <v>41831.666666666664</v>
      </c>
      <c r="U2421">
        <f t="shared" si="248"/>
        <v>2014</v>
      </c>
    </row>
    <row r="2422" spans="1:21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21" t="s">
        <v>8320</v>
      </c>
      <c r="P2422" t="s">
        <v>8321</v>
      </c>
      <c r="Q2422">
        <f t="shared" si="245"/>
        <v>109</v>
      </c>
      <c r="R2422">
        <f t="shared" si="250"/>
        <v>46.05</v>
      </c>
      <c r="S2422" s="20">
        <f t="shared" si="246"/>
        <v>42523.248715277776</v>
      </c>
      <c r="T2422" s="20">
        <f t="shared" si="247"/>
        <v>42537.248715277776</v>
      </c>
      <c r="U2422">
        <f t="shared" si="248"/>
        <v>2016</v>
      </c>
    </row>
    <row r="2423" spans="1:21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21" t="s">
        <v>8328</v>
      </c>
      <c r="P2423" t="s">
        <v>8329</v>
      </c>
      <c r="Q2423">
        <f t="shared" si="245"/>
        <v>219</v>
      </c>
      <c r="R2423">
        <f t="shared" si="250"/>
        <v>62.5</v>
      </c>
      <c r="S2423" s="20">
        <f t="shared" si="246"/>
        <v>42184.646863425922</v>
      </c>
      <c r="T2423" s="20">
        <f t="shared" si="247"/>
        <v>42214.646863425922</v>
      </c>
      <c r="U2423">
        <f t="shared" si="248"/>
        <v>2015</v>
      </c>
    </row>
    <row r="2424" spans="1:21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21" t="s">
        <v>8320</v>
      </c>
      <c r="P2424" t="s">
        <v>8321</v>
      </c>
      <c r="Q2424">
        <f t="shared" si="245"/>
        <v>9</v>
      </c>
      <c r="R2424">
        <f t="shared" si="250"/>
        <v>25.65</v>
      </c>
      <c r="S2424" s="20">
        <f t="shared" si="246"/>
        <v>41780.785729166666</v>
      </c>
      <c r="T2424" s="20">
        <f t="shared" si="247"/>
        <v>41840.785729166666</v>
      </c>
      <c r="U2424">
        <f t="shared" si="248"/>
        <v>2014</v>
      </c>
    </row>
    <row r="2425" spans="1:21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21" t="s">
        <v>8320</v>
      </c>
      <c r="P2425" t="s">
        <v>8321</v>
      </c>
      <c r="Q2425">
        <f t="shared" si="245"/>
        <v>289</v>
      </c>
      <c r="R2425">
        <f t="shared" si="250"/>
        <v>43.35</v>
      </c>
      <c r="S2425" s="20">
        <f t="shared" si="246"/>
        <v>42521.291504629626</v>
      </c>
      <c r="T2425" s="20">
        <f t="shared" si="247"/>
        <v>42529.582638888889</v>
      </c>
      <c r="U2425">
        <f t="shared" si="248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21" t="s">
        <v>8341</v>
      </c>
      <c r="P2426" t="s">
        <v>8342</v>
      </c>
      <c r="Q2426">
        <f t="shared" si="245"/>
        <v>13</v>
      </c>
      <c r="R2426">
        <f t="shared" si="250"/>
        <v>37.61</v>
      </c>
      <c r="S2426" s="20">
        <f t="shared" si="246"/>
        <v>42524.318703703699</v>
      </c>
      <c r="T2426" s="20">
        <f t="shared" si="247"/>
        <v>42554.318703703699</v>
      </c>
      <c r="U2426">
        <f t="shared" si="248"/>
        <v>2016</v>
      </c>
    </row>
    <row r="2427" spans="1:21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21" t="s">
        <v>8322</v>
      </c>
      <c r="P2427" t="s">
        <v>8324</v>
      </c>
      <c r="Q2427">
        <f t="shared" si="245"/>
        <v>2</v>
      </c>
      <c r="R2427">
        <f t="shared" si="250"/>
        <v>50.65</v>
      </c>
      <c r="S2427" s="20">
        <f t="shared" si="246"/>
        <v>42060.913877314815</v>
      </c>
      <c r="T2427" s="20">
        <f t="shared" si="247"/>
        <v>42120.872210648144</v>
      </c>
      <c r="U2427">
        <f t="shared" si="248"/>
        <v>2015</v>
      </c>
    </row>
    <row r="2428" spans="1:21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21" t="s">
        <v>8313</v>
      </c>
      <c r="P2428" t="s">
        <v>8319</v>
      </c>
      <c r="Q2428">
        <f t="shared" si="245"/>
        <v>3</v>
      </c>
      <c r="R2428">
        <f t="shared" si="250"/>
        <v>61.5</v>
      </c>
      <c r="S2428" s="20">
        <f t="shared" si="246"/>
        <v>41869.698136574072</v>
      </c>
      <c r="T2428" s="20">
        <f t="shared" si="247"/>
        <v>41899.698136574072</v>
      </c>
      <c r="U2428">
        <f t="shared" si="248"/>
        <v>2014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21" t="s">
        <v>8328</v>
      </c>
      <c r="P2429" t="s">
        <v>8333</v>
      </c>
      <c r="Q2429">
        <f t="shared" si="245"/>
        <v>156</v>
      </c>
      <c r="R2429">
        <f t="shared" si="250"/>
        <v>26.06</v>
      </c>
      <c r="S2429" s="20">
        <f t="shared" si="246"/>
        <v>40958.717268518521</v>
      </c>
      <c r="T2429" s="20">
        <f t="shared" si="247"/>
        <v>40981.290972222225</v>
      </c>
      <c r="U2429">
        <f t="shared" si="248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21" t="s">
        <v>8341</v>
      </c>
      <c r="P2430" t="s">
        <v>8342</v>
      </c>
      <c r="Q2430">
        <f t="shared" si="245"/>
        <v>16</v>
      </c>
      <c r="R2430">
        <f t="shared" si="250"/>
        <v>45.16</v>
      </c>
      <c r="S2430" s="20">
        <f t="shared" si="246"/>
        <v>41766.718009259261</v>
      </c>
      <c r="T2430" s="20">
        <f t="shared" si="247"/>
        <v>41826.718009259261</v>
      </c>
      <c r="U2430">
        <f t="shared" si="248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21" t="s">
        <v>8328</v>
      </c>
      <c r="P2431" t="s">
        <v>8350</v>
      </c>
      <c r="Q2431">
        <f t="shared" si="245"/>
        <v>68</v>
      </c>
      <c r="R2431">
        <f t="shared" si="250"/>
        <v>122.14</v>
      </c>
      <c r="S2431" s="20">
        <f t="shared" si="246"/>
        <v>42268.625856481478</v>
      </c>
      <c r="T2431" s="20">
        <f t="shared" si="247"/>
        <v>42298.625856481478</v>
      </c>
      <c r="U2431">
        <f t="shared" si="248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21" t="s">
        <v>8336</v>
      </c>
      <c r="P2432" t="s">
        <v>8337</v>
      </c>
      <c r="Q2432">
        <f t="shared" si="245"/>
        <v>1</v>
      </c>
      <c r="R2432">
        <f t="shared" si="250"/>
        <v>31.56</v>
      </c>
      <c r="S2432" s="20">
        <f t="shared" si="246"/>
        <v>42191.023530092592</v>
      </c>
      <c r="T2432" s="20">
        <f t="shared" si="247"/>
        <v>42221.023530092592</v>
      </c>
      <c r="U2432">
        <f t="shared" si="248"/>
        <v>2015</v>
      </c>
    </row>
    <row r="2433" spans="1:21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21" t="s">
        <v>8320</v>
      </c>
      <c r="P2433" t="s">
        <v>8321</v>
      </c>
      <c r="Q2433">
        <f t="shared" si="245"/>
        <v>34</v>
      </c>
      <c r="R2433">
        <f t="shared" si="250"/>
        <v>35.5</v>
      </c>
      <c r="S2433" s="20">
        <f t="shared" si="246"/>
        <v>42172.439571759256</v>
      </c>
      <c r="T2433" s="20">
        <f t="shared" si="247"/>
        <v>42202.439571759256</v>
      </c>
      <c r="U2433">
        <f t="shared" si="248"/>
        <v>2015</v>
      </c>
    </row>
    <row r="2434" spans="1:21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21" t="s">
        <v>8328</v>
      </c>
      <c r="P2434" t="s">
        <v>8350</v>
      </c>
      <c r="Q2434">
        <f t="shared" ref="Q2434:Q2497" si="251">ROUND(E2434/D2434*100,0)</f>
        <v>21</v>
      </c>
      <c r="R2434">
        <f t="shared" si="250"/>
        <v>56.67</v>
      </c>
      <c r="S2434" s="20">
        <f t="shared" ref="S2434:S2497" si="252">(((J2434/60)/60)/24)+DATE(1970,1,1)</f>
        <v>42175.948981481488</v>
      </c>
      <c r="T2434" s="20">
        <f t="shared" ref="T2434:T2497" si="253">(((I2434/60)/60)/24)+DATE(1970,1,1)</f>
        <v>42205.948981481488</v>
      </c>
      <c r="U2434">
        <f t="shared" si="248"/>
        <v>2015</v>
      </c>
    </row>
    <row r="2435" spans="1:21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21" t="s">
        <v>8322</v>
      </c>
      <c r="P2435" t="s">
        <v>8323</v>
      </c>
      <c r="Q2435">
        <f t="shared" si="251"/>
        <v>34</v>
      </c>
      <c r="R2435">
        <f t="shared" si="250"/>
        <v>121.43</v>
      </c>
      <c r="S2435" s="20">
        <f t="shared" si="252"/>
        <v>41948.00209490741</v>
      </c>
      <c r="T2435" s="20">
        <f t="shared" si="253"/>
        <v>41978.00209490741</v>
      </c>
      <c r="U2435">
        <f t="shared" ref="U2435:U2498" si="254">YEAR(S2435)</f>
        <v>2014</v>
      </c>
    </row>
    <row r="2436" spans="1:21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21" t="s">
        <v>8336</v>
      </c>
      <c r="P2436" t="s">
        <v>8337</v>
      </c>
      <c r="Q2436">
        <f t="shared" si="251"/>
        <v>39</v>
      </c>
      <c r="R2436">
        <f t="shared" si="250"/>
        <v>40.479999999999997</v>
      </c>
      <c r="S2436" s="20">
        <f t="shared" si="252"/>
        <v>41572.229849537034</v>
      </c>
      <c r="T2436" s="20">
        <f t="shared" si="253"/>
        <v>41604.271516203706</v>
      </c>
      <c r="U2436">
        <f t="shared" si="254"/>
        <v>2013</v>
      </c>
    </row>
    <row r="2437" spans="1:21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21" t="s">
        <v>8320</v>
      </c>
      <c r="P2437" t="s">
        <v>8321</v>
      </c>
      <c r="Q2437">
        <f t="shared" si="251"/>
        <v>100</v>
      </c>
      <c r="R2437">
        <f t="shared" ref="R2437:R2467" si="255">IFERROR(ROUND(E2437/L2437,2),0)</f>
        <v>40.479999999999997</v>
      </c>
      <c r="S2437" s="20">
        <f t="shared" si="252"/>
        <v>42307.908379629633</v>
      </c>
      <c r="T2437" s="20">
        <f t="shared" si="253"/>
        <v>42347.950046296297</v>
      </c>
      <c r="U2437">
        <f t="shared" si="254"/>
        <v>2015</v>
      </c>
    </row>
    <row r="2438" spans="1:21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21" t="s">
        <v>8328</v>
      </c>
      <c r="P2438" t="s">
        <v>8332</v>
      </c>
      <c r="Q2438">
        <f t="shared" si="251"/>
        <v>113</v>
      </c>
      <c r="R2438">
        <f t="shared" si="255"/>
        <v>34</v>
      </c>
      <c r="S2438" s="20">
        <f t="shared" si="252"/>
        <v>41034.72216435185</v>
      </c>
      <c r="T2438" s="20">
        <f t="shared" si="253"/>
        <v>41064.72216435185</v>
      </c>
      <c r="U2438">
        <f t="shared" si="254"/>
        <v>2012</v>
      </c>
    </row>
    <row r="2439" spans="1:21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21" t="s">
        <v>8320</v>
      </c>
      <c r="P2439" t="s">
        <v>8321</v>
      </c>
      <c r="Q2439">
        <f t="shared" si="251"/>
        <v>2</v>
      </c>
      <c r="R2439">
        <f t="shared" si="255"/>
        <v>70.17</v>
      </c>
      <c r="S2439" s="20">
        <f t="shared" si="252"/>
        <v>42248.627013888887</v>
      </c>
      <c r="T2439" s="20">
        <f t="shared" si="253"/>
        <v>42278.627013888887</v>
      </c>
      <c r="U2439">
        <f t="shared" si="254"/>
        <v>2015</v>
      </c>
    </row>
    <row r="2440" spans="1:21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21" t="s">
        <v>8320</v>
      </c>
      <c r="P2440" t="s">
        <v>8321</v>
      </c>
      <c r="Q2440">
        <f t="shared" si="251"/>
        <v>105</v>
      </c>
      <c r="R2440">
        <f t="shared" si="255"/>
        <v>17.829999999999998</v>
      </c>
      <c r="S2440" s="20">
        <f t="shared" si="252"/>
        <v>42379.74418981481</v>
      </c>
      <c r="T2440" s="20">
        <f t="shared" si="253"/>
        <v>42410.875</v>
      </c>
      <c r="U2440">
        <f t="shared" si="254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21" t="s">
        <v>8322</v>
      </c>
      <c r="P2441" t="s">
        <v>8324</v>
      </c>
      <c r="Q2441">
        <f t="shared" si="251"/>
        <v>6</v>
      </c>
      <c r="R2441">
        <f t="shared" si="255"/>
        <v>119.57</v>
      </c>
      <c r="S2441" s="20">
        <f t="shared" si="252"/>
        <v>42711.950798611113</v>
      </c>
      <c r="T2441" s="20">
        <f t="shared" si="253"/>
        <v>42766.98055555555</v>
      </c>
      <c r="U2441">
        <f t="shared" si="254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21" t="s">
        <v>8325</v>
      </c>
      <c r="P2442" t="s">
        <v>8361</v>
      </c>
      <c r="Q2442">
        <f t="shared" si="251"/>
        <v>5</v>
      </c>
      <c r="R2442">
        <f t="shared" si="255"/>
        <v>37.950000000000003</v>
      </c>
      <c r="S2442" s="20">
        <f t="shared" si="252"/>
        <v>40938.062476851854</v>
      </c>
      <c r="T2442" s="20">
        <f t="shared" si="253"/>
        <v>40968.062476851854</v>
      </c>
      <c r="U2442">
        <f t="shared" si="254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21" t="s">
        <v>8322</v>
      </c>
      <c r="P2443" t="s">
        <v>8358</v>
      </c>
      <c r="Q2443">
        <f t="shared" si="251"/>
        <v>166</v>
      </c>
      <c r="R2443">
        <f t="shared" si="255"/>
        <v>31.96</v>
      </c>
      <c r="S2443" s="20">
        <f t="shared" si="252"/>
        <v>42639.549479166672</v>
      </c>
      <c r="T2443" s="20">
        <f t="shared" si="253"/>
        <v>42655.549479166672</v>
      </c>
      <c r="U2443">
        <f t="shared" si="254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21" t="s">
        <v>8320</v>
      </c>
      <c r="P2444" t="s">
        <v>8360</v>
      </c>
      <c r="Q2444">
        <f t="shared" si="251"/>
        <v>24</v>
      </c>
      <c r="R2444">
        <f t="shared" si="255"/>
        <v>23.63</v>
      </c>
      <c r="S2444" s="20">
        <f t="shared" si="252"/>
        <v>42744.416030092587</v>
      </c>
      <c r="T2444" s="20">
        <f t="shared" si="253"/>
        <v>42774.416030092587</v>
      </c>
      <c r="U2444">
        <f t="shared" si="254"/>
        <v>2017</v>
      </c>
    </row>
    <row r="2445" spans="1:21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21" t="s">
        <v>8320</v>
      </c>
      <c r="P2445" t="s">
        <v>8321</v>
      </c>
      <c r="Q2445">
        <f t="shared" si="251"/>
        <v>330</v>
      </c>
      <c r="R2445">
        <f t="shared" si="255"/>
        <v>43.42</v>
      </c>
      <c r="S2445" s="20">
        <f t="shared" si="252"/>
        <v>42487.62700231481</v>
      </c>
      <c r="T2445" s="20">
        <f t="shared" si="253"/>
        <v>42521.458333333328</v>
      </c>
      <c r="U2445">
        <f t="shared" si="254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21" t="s">
        <v>8325</v>
      </c>
      <c r="P2446" t="s">
        <v>8326</v>
      </c>
      <c r="Q2446">
        <f t="shared" si="251"/>
        <v>118</v>
      </c>
      <c r="R2446">
        <f t="shared" si="255"/>
        <v>37.450000000000003</v>
      </c>
      <c r="S2446" s="20">
        <f t="shared" si="252"/>
        <v>40590.766886574071</v>
      </c>
      <c r="T2446" s="20">
        <f t="shared" si="253"/>
        <v>40651.725219907406</v>
      </c>
      <c r="U2446">
        <f t="shared" si="254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21" t="s">
        <v>8313</v>
      </c>
      <c r="P2447" t="s">
        <v>8319</v>
      </c>
      <c r="Q2447">
        <f t="shared" si="251"/>
        <v>8</v>
      </c>
      <c r="R2447">
        <f t="shared" si="255"/>
        <v>16.760000000000002</v>
      </c>
      <c r="S2447" s="20">
        <f t="shared" si="252"/>
        <v>41378.69976851852</v>
      </c>
      <c r="T2447" s="20">
        <f t="shared" si="253"/>
        <v>41408.69976851852</v>
      </c>
      <c r="U2447">
        <f t="shared" si="254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21" t="s">
        <v>8320</v>
      </c>
      <c r="P2448" t="s">
        <v>8362</v>
      </c>
      <c r="Q2448">
        <f t="shared" si="251"/>
        <v>16</v>
      </c>
      <c r="R2448">
        <f t="shared" si="255"/>
        <v>68.42</v>
      </c>
      <c r="S2448" s="20">
        <f t="shared" si="252"/>
        <v>42409.241747685184</v>
      </c>
      <c r="T2448" s="20">
        <f t="shared" si="253"/>
        <v>42437.207638888889</v>
      </c>
      <c r="U2448">
        <f t="shared" si="254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21" t="s">
        <v>8328</v>
      </c>
      <c r="P2449" t="s">
        <v>8332</v>
      </c>
      <c r="Q2449">
        <f t="shared" si="251"/>
        <v>137</v>
      </c>
      <c r="R2449">
        <f t="shared" si="255"/>
        <v>30.37</v>
      </c>
      <c r="S2449" s="20">
        <f t="shared" si="252"/>
        <v>41074.834965277776</v>
      </c>
      <c r="T2449" s="20">
        <f t="shared" si="253"/>
        <v>41090.165972222225</v>
      </c>
      <c r="U2449">
        <f t="shared" si="254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21" t="s">
        <v>8328</v>
      </c>
      <c r="P2450" t="s">
        <v>8329</v>
      </c>
      <c r="Q2450">
        <f t="shared" si="251"/>
        <v>102</v>
      </c>
      <c r="R2450">
        <f t="shared" si="255"/>
        <v>58.21</v>
      </c>
      <c r="S2450" s="20">
        <f t="shared" si="252"/>
        <v>41177.060381944444</v>
      </c>
      <c r="T2450" s="20">
        <f t="shared" si="253"/>
        <v>41227.102048611108</v>
      </c>
      <c r="U2450">
        <f t="shared" si="254"/>
        <v>2012</v>
      </c>
    </row>
    <row r="2451" spans="1:21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21" t="s">
        <v>8320</v>
      </c>
      <c r="P2451" t="s">
        <v>8321</v>
      </c>
      <c r="Q2451">
        <f t="shared" si="251"/>
        <v>33</v>
      </c>
      <c r="R2451">
        <f t="shared" si="255"/>
        <v>50.88</v>
      </c>
      <c r="S2451" s="20">
        <f t="shared" si="252"/>
        <v>42193.482291666667</v>
      </c>
      <c r="T2451" s="20">
        <f t="shared" si="253"/>
        <v>42233.666666666672</v>
      </c>
      <c r="U2451">
        <f t="shared" si="254"/>
        <v>2015</v>
      </c>
    </row>
    <row r="2452" spans="1:21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21" t="s">
        <v>8325</v>
      </c>
      <c r="P2452" t="s">
        <v>8326</v>
      </c>
      <c r="Q2452">
        <f t="shared" si="251"/>
        <v>148</v>
      </c>
      <c r="R2452">
        <f t="shared" si="255"/>
        <v>54.27</v>
      </c>
      <c r="S2452" s="20">
        <f t="shared" si="252"/>
        <v>40990.709317129629</v>
      </c>
      <c r="T2452" s="20">
        <f t="shared" si="253"/>
        <v>41015.875</v>
      </c>
      <c r="U2452">
        <f t="shared" si="254"/>
        <v>2012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21" t="s">
        <v>8336</v>
      </c>
      <c r="P2453" t="s">
        <v>8354</v>
      </c>
      <c r="Q2453">
        <f t="shared" si="251"/>
        <v>163</v>
      </c>
      <c r="R2453">
        <f t="shared" si="255"/>
        <v>27.1</v>
      </c>
      <c r="S2453" s="20">
        <f t="shared" si="252"/>
        <v>40906.787581018521</v>
      </c>
      <c r="T2453" s="20">
        <f t="shared" si="253"/>
        <v>40936.787581018521</v>
      </c>
      <c r="U2453">
        <f t="shared" si="254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21" t="s">
        <v>8328</v>
      </c>
      <c r="P2454" t="s">
        <v>8329</v>
      </c>
      <c r="Q2454">
        <f t="shared" si="251"/>
        <v>116</v>
      </c>
      <c r="R2454">
        <f t="shared" si="255"/>
        <v>24.58</v>
      </c>
      <c r="S2454" s="20">
        <f t="shared" si="252"/>
        <v>41176.684907407405</v>
      </c>
      <c r="T2454" s="20">
        <f t="shared" si="253"/>
        <v>41206.684907407405</v>
      </c>
      <c r="U2454">
        <f t="shared" si="254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21" t="s">
        <v>8328</v>
      </c>
      <c r="P2455" t="s">
        <v>8329</v>
      </c>
      <c r="Q2455">
        <f t="shared" si="251"/>
        <v>101</v>
      </c>
      <c r="R2455">
        <f t="shared" si="255"/>
        <v>115.71</v>
      </c>
      <c r="S2455" s="20">
        <f t="shared" si="252"/>
        <v>41074.727037037039</v>
      </c>
      <c r="T2455" s="20">
        <f t="shared" si="253"/>
        <v>41088.727037037039</v>
      </c>
      <c r="U2455">
        <f t="shared" si="254"/>
        <v>2012</v>
      </c>
    </row>
    <row r="2456" spans="1:21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21" t="s">
        <v>8320</v>
      </c>
      <c r="P2456" t="s">
        <v>8321</v>
      </c>
      <c r="Q2456">
        <f t="shared" si="251"/>
        <v>101</v>
      </c>
      <c r="R2456">
        <f t="shared" si="255"/>
        <v>24.55</v>
      </c>
      <c r="S2456" s="20">
        <f t="shared" si="252"/>
        <v>42468.374606481477</v>
      </c>
      <c r="T2456" s="20">
        <f t="shared" si="253"/>
        <v>42498.374606481477</v>
      </c>
      <c r="U2456">
        <f t="shared" si="254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21" t="s">
        <v>8325</v>
      </c>
      <c r="P2457" t="s">
        <v>8344</v>
      </c>
      <c r="Q2457">
        <f t="shared" si="251"/>
        <v>27</v>
      </c>
      <c r="R2457">
        <f t="shared" si="255"/>
        <v>36.68</v>
      </c>
      <c r="S2457" s="20">
        <f t="shared" si="252"/>
        <v>41796.531701388885</v>
      </c>
      <c r="T2457" s="20">
        <f t="shared" si="253"/>
        <v>41833.207638888889</v>
      </c>
      <c r="U2457">
        <f t="shared" si="254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21" t="s">
        <v>8322</v>
      </c>
      <c r="P2458" t="s">
        <v>8352</v>
      </c>
      <c r="Q2458">
        <f t="shared" si="251"/>
        <v>101</v>
      </c>
      <c r="R2458">
        <f t="shared" si="255"/>
        <v>35</v>
      </c>
      <c r="S2458" s="20">
        <f t="shared" si="252"/>
        <v>40102.918055555558</v>
      </c>
      <c r="T2458" s="20">
        <f t="shared" si="253"/>
        <v>40140.249305555553</v>
      </c>
      <c r="U2458">
        <f t="shared" si="254"/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21" t="s">
        <v>8325</v>
      </c>
      <c r="P2459" t="s">
        <v>8344</v>
      </c>
      <c r="Q2459">
        <f t="shared" si="251"/>
        <v>7</v>
      </c>
      <c r="R2459">
        <f t="shared" si="255"/>
        <v>80.5</v>
      </c>
      <c r="S2459" s="20">
        <f t="shared" si="252"/>
        <v>42673.625868055555</v>
      </c>
      <c r="T2459" s="20">
        <f t="shared" si="253"/>
        <v>42714.458333333328</v>
      </c>
      <c r="U2459">
        <f t="shared" si="254"/>
        <v>2016</v>
      </c>
    </row>
    <row r="2460" spans="1:21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21" t="s">
        <v>8320</v>
      </c>
      <c r="P2460" t="s">
        <v>8321</v>
      </c>
      <c r="Q2460">
        <f t="shared" si="251"/>
        <v>20</v>
      </c>
      <c r="R2460">
        <f t="shared" si="255"/>
        <v>100.63</v>
      </c>
      <c r="S2460" s="20">
        <f t="shared" si="252"/>
        <v>42548.449861111112</v>
      </c>
      <c r="T2460" s="20">
        <f t="shared" si="253"/>
        <v>42568.449861111112</v>
      </c>
      <c r="U2460">
        <f t="shared" si="254"/>
        <v>2016</v>
      </c>
    </row>
    <row r="2461" spans="1:21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21" t="s">
        <v>8325</v>
      </c>
      <c r="P2461" t="s">
        <v>8361</v>
      </c>
      <c r="Q2461">
        <f t="shared" si="251"/>
        <v>27</v>
      </c>
      <c r="R2461">
        <f t="shared" si="255"/>
        <v>42.16</v>
      </c>
      <c r="S2461" s="20">
        <f t="shared" si="252"/>
        <v>41850.781377314815</v>
      </c>
      <c r="T2461" s="20">
        <f t="shared" si="253"/>
        <v>41880.781377314815</v>
      </c>
      <c r="U2461">
        <f t="shared" si="254"/>
        <v>2014</v>
      </c>
    </row>
    <row r="2462" spans="1:21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21" t="s">
        <v>8339</v>
      </c>
      <c r="P2462" t="s">
        <v>8355</v>
      </c>
      <c r="Q2462">
        <f t="shared" si="251"/>
        <v>134</v>
      </c>
      <c r="R2462">
        <f t="shared" si="255"/>
        <v>53.4</v>
      </c>
      <c r="S2462" s="20">
        <f t="shared" si="252"/>
        <v>42338.84375</v>
      </c>
      <c r="T2462" s="20">
        <f t="shared" si="253"/>
        <v>42367.958333333328</v>
      </c>
      <c r="U2462">
        <f t="shared" si="254"/>
        <v>2015</v>
      </c>
    </row>
    <row r="2463" spans="1:21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21" t="s">
        <v>8339</v>
      </c>
      <c r="P2463" t="s">
        <v>8340</v>
      </c>
      <c r="Q2463">
        <f t="shared" si="251"/>
        <v>1</v>
      </c>
      <c r="R2463">
        <f t="shared" si="255"/>
        <v>200</v>
      </c>
      <c r="S2463" s="20">
        <f t="shared" si="252"/>
        <v>41820.914641203701</v>
      </c>
      <c r="T2463" s="20">
        <f t="shared" si="253"/>
        <v>41860.914641203701</v>
      </c>
      <c r="U2463">
        <f t="shared" si="254"/>
        <v>2014</v>
      </c>
    </row>
    <row r="2464" spans="1:21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21" t="s">
        <v>8320</v>
      </c>
      <c r="P2464" t="s">
        <v>8321</v>
      </c>
      <c r="Q2464">
        <f t="shared" si="251"/>
        <v>3</v>
      </c>
      <c r="R2464">
        <f t="shared" si="255"/>
        <v>800</v>
      </c>
      <c r="S2464" s="20">
        <f t="shared" si="252"/>
        <v>42693.031828703708</v>
      </c>
      <c r="T2464" s="20">
        <f t="shared" si="253"/>
        <v>42723.031828703708</v>
      </c>
      <c r="U2464">
        <f t="shared" si="254"/>
        <v>2016</v>
      </c>
    </row>
    <row r="2465" spans="1:21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21" t="s">
        <v>8313</v>
      </c>
      <c r="P2465" t="s">
        <v>8317</v>
      </c>
      <c r="Q2465">
        <f t="shared" si="251"/>
        <v>16</v>
      </c>
      <c r="R2465">
        <f t="shared" si="255"/>
        <v>160</v>
      </c>
      <c r="S2465" s="20">
        <f t="shared" si="252"/>
        <v>42182.234456018516</v>
      </c>
      <c r="T2465" s="20">
        <f t="shared" si="253"/>
        <v>42206.290972222225</v>
      </c>
      <c r="U2465">
        <f t="shared" si="254"/>
        <v>2015</v>
      </c>
    </row>
    <row r="2466" spans="1:21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21" t="s">
        <v>8325</v>
      </c>
      <c r="P2466" t="s">
        <v>8344</v>
      </c>
      <c r="Q2466">
        <f t="shared" si="251"/>
        <v>18</v>
      </c>
      <c r="R2466">
        <f t="shared" si="255"/>
        <v>88.89</v>
      </c>
      <c r="S2466" s="20">
        <f t="shared" si="252"/>
        <v>42192.675821759258</v>
      </c>
      <c r="T2466" s="20">
        <f t="shared" si="253"/>
        <v>42232.675821759258</v>
      </c>
      <c r="U2466">
        <f t="shared" si="254"/>
        <v>2015</v>
      </c>
    </row>
    <row r="2467" spans="1:21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21" t="s">
        <v>8320</v>
      </c>
      <c r="P2467" t="s">
        <v>8321</v>
      </c>
      <c r="Q2467">
        <f t="shared" si="251"/>
        <v>100</v>
      </c>
      <c r="R2467">
        <f t="shared" si="255"/>
        <v>29.63</v>
      </c>
      <c r="S2467" s="20">
        <f t="shared" si="252"/>
        <v>42506.709375000006</v>
      </c>
      <c r="T2467" s="20">
        <f t="shared" si="253"/>
        <v>42538.583333333328</v>
      </c>
      <c r="U2467">
        <f t="shared" si="254"/>
        <v>2016</v>
      </c>
    </row>
    <row r="2468" spans="1:21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21" t="s">
        <v>8313</v>
      </c>
      <c r="P2468" t="s">
        <v>8314</v>
      </c>
      <c r="Q2468">
        <f t="shared" si="251"/>
        <v>133</v>
      </c>
      <c r="R2468">
        <f>ROUND(E2468/L2468,2)</f>
        <v>57.14</v>
      </c>
      <c r="S2468" s="20">
        <f t="shared" si="252"/>
        <v>42318.025011574078</v>
      </c>
      <c r="T2468" s="20">
        <f t="shared" si="253"/>
        <v>42378.025011574078</v>
      </c>
      <c r="U2468">
        <f t="shared" si="254"/>
        <v>2015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21" t="s">
        <v>8328</v>
      </c>
      <c r="P2469" t="s">
        <v>8332</v>
      </c>
      <c r="Q2469">
        <f t="shared" si="251"/>
        <v>266</v>
      </c>
      <c r="R2469">
        <f t="shared" ref="R2469:R2484" si="256">IFERROR(ROUND(E2469/L2469,2),0)</f>
        <v>26.57</v>
      </c>
      <c r="S2469" s="20">
        <f t="shared" si="252"/>
        <v>40991.708055555559</v>
      </c>
      <c r="T2469" s="20">
        <f t="shared" si="253"/>
        <v>41021.708055555559</v>
      </c>
      <c r="U2469">
        <f t="shared" si="254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21" t="s">
        <v>8320</v>
      </c>
      <c r="P2470" t="s">
        <v>8360</v>
      </c>
      <c r="Q2470">
        <f t="shared" si="251"/>
        <v>16</v>
      </c>
      <c r="R2470">
        <f t="shared" si="256"/>
        <v>88.44</v>
      </c>
      <c r="S2470" s="20">
        <f t="shared" si="252"/>
        <v>42566.948414351849</v>
      </c>
      <c r="T2470" s="20">
        <f t="shared" si="253"/>
        <v>42596.948414351849</v>
      </c>
      <c r="U2470">
        <f t="shared" si="254"/>
        <v>2016</v>
      </c>
    </row>
    <row r="2471" spans="1:21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21" t="s">
        <v>8320</v>
      </c>
      <c r="P2471" t="s">
        <v>8360</v>
      </c>
      <c r="Q2471">
        <f t="shared" si="251"/>
        <v>4</v>
      </c>
      <c r="R2471">
        <f t="shared" si="256"/>
        <v>56.79</v>
      </c>
      <c r="S2471" s="20">
        <f t="shared" si="252"/>
        <v>42114.825532407413</v>
      </c>
      <c r="T2471" s="20">
        <f t="shared" si="253"/>
        <v>42144.825532407413</v>
      </c>
      <c r="U2471">
        <f t="shared" si="254"/>
        <v>2015</v>
      </c>
    </row>
    <row r="2472" spans="1:21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21" t="s">
        <v>8320</v>
      </c>
      <c r="P2472" t="s">
        <v>8321</v>
      </c>
      <c r="Q2472">
        <f t="shared" si="251"/>
        <v>53</v>
      </c>
      <c r="R2472">
        <f t="shared" si="256"/>
        <v>88.33</v>
      </c>
      <c r="S2472" s="20">
        <f t="shared" si="252"/>
        <v>42534.933321759265</v>
      </c>
      <c r="T2472" s="20">
        <f t="shared" si="253"/>
        <v>42554.832638888889</v>
      </c>
      <c r="U2472">
        <f t="shared" si="254"/>
        <v>2016</v>
      </c>
    </row>
    <row r="2473" spans="1:21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21" t="s">
        <v>8320</v>
      </c>
      <c r="P2473" t="s">
        <v>8362</v>
      </c>
      <c r="Q2473">
        <f t="shared" si="251"/>
        <v>106</v>
      </c>
      <c r="R2473">
        <f t="shared" si="256"/>
        <v>88.33</v>
      </c>
      <c r="S2473" s="20">
        <f t="shared" si="252"/>
        <v>41872.291238425925</v>
      </c>
      <c r="T2473" s="20">
        <f t="shared" si="253"/>
        <v>41897.255555555559</v>
      </c>
      <c r="U2473">
        <f t="shared" si="254"/>
        <v>2014</v>
      </c>
    </row>
    <row r="2474" spans="1:21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21" t="s">
        <v>8320</v>
      </c>
      <c r="P2474" t="s">
        <v>8321</v>
      </c>
      <c r="Q2474">
        <f t="shared" si="251"/>
        <v>158</v>
      </c>
      <c r="R2474">
        <f t="shared" si="256"/>
        <v>79.099999999999994</v>
      </c>
      <c r="S2474" s="20">
        <f t="shared" si="252"/>
        <v>42121.249814814815</v>
      </c>
      <c r="T2474" s="20">
        <f t="shared" si="253"/>
        <v>42142.249814814815</v>
      </c>
      <c r="U2474">
        <f t="shared" si="254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21" t="s">
        <v>8322</v>
      </c>
      <c r="P2475" t="s">
        <v>8323</v>
      </c>
      <c r="Q2475">
        <f t="shared" si="251"/>
        <v>1</v>
      </c>
      <c r="R2475">
        <f t="shared" si="256"/>
        <v>112.57</v>
      </c>
      <c r="S2475" s="20">
        <f t="shared" si="252"/>
        <v>42191.70175925926</v>
      </c>
      <c r="T2475" s="20">
        <f t="shared" si="253"/>
        <v>42221.70175925926</v>
      </c>
      <c r="U2475">
        <f t="shared" si="254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21" t="s">
        <v>8328</v>
      </c>
      <c r="P2476" t="s">
        <v>8357</v>
      </c>
      <c r="Q2476">
        <f t="shared" si="251"/>
        <v>106</v>
      </c>
      <c r="R2476">
        <f t="shared" si="256"/>
        <v>23.12</v>
      </c>
      <c r="S2476" s="20">
        <f t="shared" si="252"/>
        <v>41222.991400462961</v>
      </c>
      <c r="T2476" s="20">
        <f t="shared" si="253"/>
        <v>41267.991400462961</v>
      </c>
      <c r="U2476">
        <f t="shared" si="254"/>
        <v>2012</v>
      </c>
    </row>
    <row r="2477" spans="1:21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21" t="s">
        <v>8320</v>
      </c>
      <c r="P2477" t="s">
        <v>8321</v>
      </c>
      <c r="Q2477">
        <f t="shared" si="251"/>
        <v>142</v>
      </c>
      <c r="R2477">
        <f t="shared" si="256"/>
        <v>29</v>
      </c>
      <c r="S2477" s="20">
        <f t="shared" si="252"/>
        <v>41817.59542824074</v>
      </c>
      <c r="T2477" s="20">
        <f t="shared" si="253"/>
        <v>41847.59542824074</v>
      </c>
      <c r="U2477">
        <f t="shared" si="254"/>
        <v>2014</v>
      </c>
    </row>
    <row r="2478" spans="1:21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21" t="s">
        <v>8320</v>
      </c>
      <c r="P2478" t="s">
        <v>8321</v>
      </c>
      <c r="Q2478">
        <f t="shared" si="251"/>
        <v>104</v>
      </c>
      <c r="R2478">
        <f t="shared" si="256"/>
        <v>97.5</v>
      </c>
      <c r="S2478" s="20">
        <f t="shared" si="252"/>
        <v>41780.712893518517</v>
      </c>
      <c r="T2478" s="20">
        <f t="shared" si="253"/>
        <v>41806.712893518517</v>
      </c>
      <c r="U2478">
        <f t="shared" si="254"/>
        <v>2014</v>
      </c>
    </row>
    <row r="2479" spans="1:21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21" t="s">
        <v>8320</v>
      </c>
      <c r="P2479" t="s">
        <v>8321</v>
      </c>
      <c r="Q2479">
        <f t="shared" si="251"/>
        <v>130</v>
      </c>
      <c r="R2479">
        <f t="shared" si="256"/>
        <v>23.64</v>
      </c>
      <c r="S2479" s="20">
        <f t="shared" si="252"/>
        <v>42023.634976851856</v>
      </c>
      <c r="T2479" s="20">
        <f t="shared" si="253"/>
        <v>42063.634976851856</v>
      </c>
      <c r="U2479">
        <f t="shared" si="254"/>
        <v>2015</v>
      </c>
    </row>
    <row r="2480" spans="1:21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21" t="s">
        <v>8320</v>
      </c>
      <c r="P2480" t="s">
        <v>8321</v>
      </c>
      <c r="Q2480">
        <f t="shared" si="251"/>
        <v>130</v>
      </c>
      <c r="R2480">
        <f t="shared" si="256"/>
        <v>28.89</v>
      </c>
      <c r="S2480" s="20">
        <f t="shared" si="252"/>
        <v>42093.786840277782</v>
      </c>
      <c r="T2480" s="20">
        <f t="shared" si="253"/>
        <v>42120.26944444445</v>
      </c>
      <c r="U2480">
        <f t="shared" si="254"/>
        <v>2015</v>
      </c>
    </row>
    <row r="2481" spans="1:21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21" t="s">
        <v>8320</v>
      </c>
      <c r="P2481" t="s">
        <v>8321</v>
      </c>
      <c r="Q2481">
        <f t="shared" si="251"/>
        <v>22</v>
      </c>
      <c r="R2481">
        <f t="shared" si="256"/>
        <v>129.16999999999999</v>
      </c>
      <c r="S2481" s="20">
        <f t="shared" si="252"/>
        <v>42310.968518518523</v>
      </c>
      <c r="T2481" s="20">
        <f t="shared" si="253"/>
        <v>42333.958333333328</v>
      </c>
      <c r="U2481">
        <f t="shared" si="254"/>
        <v>2015</v>
      </c>
    </row>
    <row r="2482" spans="1:21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21" t="s">
        <v>8320</v>
      </c>
      <c r="P2482" t="s">
        <v>8321</v>
      </c>
      <c r="Q2482">
        <f t="shared" si="251"/>
        <v>100</v>
      </c>
      <c r="R2482">
        <f t="shared" si="256"/>
        <v>38.65</v>
      </c>
      <c r="S2482" s="20">
        <f t="shared" si="252"/>
        <v>41788.587083333332</v>
      </c>
      <c r="T2482" s="20">
        <f t="shared" si="253"/>
        <v>41818.587083333332</v>
      </c>
      <c r="U2482">
        <f t="shared" si="254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21" t="s">
        <v>8313</v>
      </c>
      <c r="P2483" t="s">
        <v>8319</v>
      </c>
      <c r="Q2483">
        <f t="shared" si="251"/>
        <v>7</v>
      </c>
      <c r="R2483">
        <f t="shared" si="256"/>
        <v>47.88</v>
      </c>
      <c r="S2483" s="20">
        <f t="shared" si="252"/>
        <v>42037.083564814813</v>
      </c>
      <c r="T2483" s="20">
        <f t="shared" si="253"/>
        <v>42067.083564814813</v>
      </c>
      <c r="U2483">
        <f t="shared" si="254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21" t="s">
        <v>8325</v>
      </c>
      <c r="P2484" t="s">
        <v>8326</v>
      </c>
      <c r="Q2484">
        <f t="shared" si="251"/>
        <v>116</v>
      </c>
      <c r="R2484">
        <f t="shared" si="256"/>
        <v>40.21</v>
      </c>
      <c r="S2484" s="20">
        <f t="shared" si="252"/>
        <v>40668.814699074072</v>
      </c>
      <c r="T2484" s="20">
        <f t="shared" si="253"/>
        <v>40730.814699074072</v>
      </c>
      <c r="U2484">
        <f t="shared" si="254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21" t="s">
        <v>8313</v>
      </c>
      <c r="P2485" t="s">
        <v>8315</v>
      </c>
      <c r="Q2485">
        <f t="shared" si="251"/>
        <v>127</v>
      </c>
      <c r="R2485">
        <f>ROUND(E2485/L2485,2)</f>
        <v>21.19</v>
      </c>
      <c r="S2485" s="20">
        <f t="shared" si="252"/>
        <v>41663.569340277776</v>
      </c>
      <c r="T2485" s="20">
        <f t="shared" si="253"/>
        <v>41693.569340277776</v>
      </c>
      <c r="U2485">
        <f t="shared" si="254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21" t="s">
        <v>8328</v>
      </c>
      <c r="P2486" t="s">
        <v>8350</v>
      </c>
      <c r="Q2486">
        <f t="shared" si="251"/>
        <v>22</v>
      </c>
      <c r="R2486">
        <f t="shared" ref="R2486:R2517" si="257">IFERROR(ROUND(E2486/L2486,2),0)</f>
        <v>76</v>
      </c>
      <c r="S2486" s="20">
        <f t="shared" si="252"/>
        <v>42808.781689814816</v>
      </c>
      <c r="T2486" s="20">
        <f t="shared" si="253"/>
        <v>42832.781689814816</v>
      </c>
      <c r="U2486">
        <f t="shared" si="254"/>
        <v>2017</v>
      </c>
    </row>
    <row r="2487" spans="1:21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21" t="s">
        <v>8320</v>
      </c>
      <c r="P2487" t="s">
        <v>8321</v>
      </c>
      <c r="Q2487">
        <f t="shared" si="251"/>
        <v>117</v>
      </c>
      <c r="R2487">
        <f t="shared" si="257"/>
        <v>50.67</v>
      </c>
      <c r="S2487" s="20">
        <f t="shared" si="252"/>
        <v>42136.270787037036</v>
      </c>
      <c r="T2487" s="20">
        <f t="shared" si="253"/>
        <v>42168.071527777778</v>
      </c>
      <c r="U2487">
        <f t="shared" si="254"/>
        <v>2015</v>
      </c>
    </row>
    <row r="2488" spans="1:21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21" t="s">
        <v>8320</v>
      </c>
      <c r="P2488" t="s">
        <v>8321</v>
      </c>
      <c r="Q2488">
        <f t="shared" si="251"/>
        <v>152</v>
      </c>
      <c r="R2488">
        <f t="shared" si="257"/>
        <v>19.489999999999998</v>
      </c>
      <c r="S2488" s="20">
        <f t="shared" si="252"/>
        <v>42036.704525462963</v>
      </c>
      <c r="T2488" s="20">
        <f t="shared" si="253"/>
        <v>42096.662858796291</v>
      </c>
      <c r="U2488">
        <f t="shared" si="254"/>
        <v>2015</v>
      </c>
    </row>
    <row r="2489" spans="1:21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21" t="s">
        <v>8320</v>
      </c>
      <c r="P2489" t="s">
        <v>8321</v>
      </c>
      <c r="Q2489">
        <f t="shared" si="251"/>
        <v>22</v>
      </c>
      <c r="R2489">
        <f t="shared" si="257"/>
        <v>126.5</v>
      </c>
      <c r="S2489" s="20">
        <f t="shared" si="252"/>
        <v>42353.761759259258</v>
      </c>
      <c r="T2489" s="20">
        <f t="shared" si="253"/>
        <v>42383.761759259258</v>
      </c>
      <c r="U2489">
        <f t="shared" si="254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21" t="s">
        <v>8328</v>
      </c>
      <c r="P2490" t="s">
        <v>8329</v>
      </c>
      <c r="Q2490">
        <f t="shared" si="251"/>
        <v>101</v>
      </c>
      <c r="R2490">
        <f t="shared" si="257"/>
        <v>42.11</v>
      </c>
      <c r="S2490" s="20">
        <f t="shared" si="252"/>
        <v>41453.688530092593</v>
      </c>
      <c r="T2490" s="20">
        <f t="shared" si="253"/>
        <v>41513.688530092593</v>
      </c>
      <c r="U2490">
        <f t="shared" si="254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21" t="s">
        <v>8328</v>
      </c>
      <c r="P2491" t="s">
        <v>8333</v>
      </c>
      <c r="Q2491">
        <f t="shared" si="251"/>
        <v>151</v>
      </c>
      <c r="R2491">
        <f t="shared" si="257"/>
        <v>50.27</v>
      </c>
      <c r="S2491" s="20">
        <f t="shared" si="252"/>
        <v>41732.479675925926</v>
      </c>
      <c r="T2491" s="20">
        <f t="shared" si="253"/>
        <v>41743.958333333336</v>
      </c>
      <c r="U2491">
        <f t="shared" si="254"/>
        <v>2014</v>
      </c>
    </row>
    <row r="2492" spans="1:21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21" t="s">
        <v>8320</v>
      </c>
      <c r="P2492" t="s">
        <v>8321</v>
      </c>
      <c r="Q2492">
        <f t="shared" si="251"/>
        <v>251</v>
      </c>
      <c r="R2492">
        <f t="shared" si="257"/>
        <v>44.24</v>
      </c>
      <c r="S2492" s="20">
        <f t="shared" si="252"/>
        <v>42596.644699074073</v>
      </c>
      <c r="T2492" s="20">
        <f t="shared" si="253"/>
        <v>42607.165972222225</v>
      </c>
      <c r="U2492">
        <f t="shared" si="254"/>
        <v>2016</v>
      </c>
    </row>
    <row r="2493" spans="1:21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21" t="s">
        <v>8320</v>
      </c>
      <c r="P2493" t="s">
        <v>8321</v>
      </c>
      <c r="Q2493">
        <f t="shared" si="251"/>
        <v>15</v>
      </c>
      <c r="R2493">
        <f t="shared" si="257"/>
        <v>83.33</v>
      </c>
      <c r="S2493" s="20">
        <f t="shared" si="252"/>
        <v>41746.189409722225</v>
      </c>
      <c r="T2493" s="20">
        <f t="shared" si="253"/>
        <v>41776.189409722225</v>
      </c>
      <c r="U2493">
        <f t="shared" si="254"/>
        <v>2014</v>
      </c>
    </row>
    <row r="2494" spans="1:21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21" t="s">
        <v>8328</v>
      </c>
      <c r="P2494" t="s">
        <v>8332</v>
      </c>
      <c r="Q2494">
        <f t="shared" si="251"/>
        <v>75</v>
      </c>
      <c r="R2494">
        <f t="shared" si="257"/>
        <v>35.71</v>
      </c>
      <c r="S2494" s="20">
        <f t="shared" si="252"/>
        <v>42713.941099537042</v>
      </c>
      <c r="T2494" s="20">
        <f t="shared" si="253"/>
        <v>42734.941099537042</v>
      </c>
      <c r="U2494">
        <f t="shared" si="254"/>
        <v>2016</v>
      </c>
    </row>
    <row r="2495" spans="1:21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21" t="s">
        <v>8328</v>
      </c>
      <c r="P2495" t="s">
        <v>8332</v>
      </c>
      <c r="Q2495">
        <f t="shared" si="251"/>
        <v>125</v>
      </c>
      <c r="R2495">
        <f t="shared" si="257"/>
        <v>27.78</v>
      </c>
      <c r="S2495" s="20">
        <f t="shared" si="252"/>
        <v>41024.985972222225</v>
      </c>
      <c r="T2495" s="20">
        <f t="shared" si="253"/>
        <v>41076.415972222225</v>
      </c>
      <c r="U2495">
        <f t="shared" si="254"/>
        <v>2012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21" t="s">
        <v>8313</v>
      </c>
      <c r="P2496" t="s">
        <v>8317</v>
      </c>
      <c r="Q2496">
        <f t="shared" si="251"/>
        <v>30</v>
      </c>
      <c r="R2496">
        <f t="shared" si="257"/>
        <v>93.25</v>
      </c>
      <c r="S2496" s="20">
        <f t="shared" si="252"/>
        <v>41973.847962962958</v>
      </c>
      <c r="T2496" s="20">
        <f t="shared" si="253"/>
        <v>42033.847962962958</v>
      </c>
      <c r="U2496">
        <f t="shared" si="254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21" t="s">
        <v>8320</v>
      </c>
      <c r="P2497" t="s">
        <v>8360</v>
      </c>
      <c r="Q2497">
        <f t="shared" si="251"/>
        <v>149</v>
      </c>
      <c r="R2497">
        <f t="shared" si="257"/>
        <v>37.25</v>
      </c>
      <c r="S2497" s="20">
        <f t="shared" si="252"/>
        <v>42443.989050925928</v>
      </c>
      <c r="T2497" s="20">
        <f t="shared" si="253"/>
        <v>42487.552777777775</v>
      </c>
      <c r="U2497">
        <f t="shared" si="254"/>
        <v>2016</v>
      </c>
    </row>
    <row r="2498" spans="1:21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21" t="s">
        <v>8320</v>
      </c>
      <c r="P2498" t="s">
        <v>8321</v>
      </c>
      <c r="Q2498">
        <f t="shared" ref="Q2498:Q2561" si="258">ROUND(E2498/D2498*100,0)</f>
        <v>27</v>
      </c>
      <c r="R2498">
        <f t="shared" si="257"/>
        <v>35</v>
      </c>
      <c r="S2498" s="20">
        <f t="shared" ref="S2498:S2561" si="259">(((J2498/60)/60)/24)+DATE(1970,1,1)</f>
        <v>42283.552951388891</v>
      </c>
      <c r="T2498" s="20">
        <f t="shared" ref="T2498:T2561" si="260">(((I2498/60)/60)/24)+DATE(1970,1,1)</f>
        <v>42313.594618055555</v>
      </c>
      <c r="U2498">
        <f t="shared" si="254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21" t="s">
        <v>8336</v>
      </c>
      <c r="P2499" t="s">
        <v>8337</v>
      </c>
      <c r="Q2499">
        <f t="shared" si="258"/>
        <v>3</v>
      </c>
      <c r="R2499">
        <f t="shared" si="257"/>
        <v>34.880000000000003</v>
      </c>
      <c r="S2499" s="20">
        <f t="shared" si="259"/>
        <v>40952.636979166666</v>
      </c>
      <c r="T2499" s="20">
        <f t="shared" si="260"/>
        <v>41012.595312500001</v>
      </c>
      <c r="U2499">
        <f t="shared" ref="U2499:U2562" si="261">YEAR(S2499)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21" t="s">
        <v>8325</v>
      </c>
      <c r="P2500" t="s">
        <v>8361</v>
      </c>
      <c r="Q2500">
        <f t="shared" si="258"/>
        <v>29</v>
      </c>
      <c r="R2500">
        <f t="shared" si="257"/>
        <v>40.61</v>
      </c>
      <c r="S2500" s="20">
        <f t="shared" si="259"/>
        <v>41030.719756944447</v>
      </c>
      <c r="T2500" s="20">
        <f t="shared" si="260"/>
        <v>41044.719756944447</v>
      </c>
      <c r="U2500">
        <f t="shared" si="261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21" t="s">
        <v>8328</v>
      </c>
      <c r="P2501" t="s">
        <v>8331</v>
      </c>
      <c r="Q2501">
        <f t="shared" si="258"/>
        <v>24</v>
      </c>
      <c r="R2501">
        <f t="shared" si="257"/>
        <v>34.76</v>
      </c>
      <c r="S2501" s="20">
        <f t="shared" si="259"/>
        <v>41368.583726851852</v>
      </c>
      <c r="T2501" s="20">
        <f t="shared" si="260"/>
        <v>41398.583726851852</v>
      </c>
      <c r="U2501">
        <f t="shared" si="261"/>
        <v>2013</v>
      </c>
    </row>
    <row r="2502" spans="1:21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21" t="s">
        <v>8320</v>
      </c>
      <c r="P2502" t="s">
        <v>8321</v>
      </c>
      <c r="Q2502">
        <f t="shared" si="258"/>
        <v>37</v>
      </c>
      <c r="R2502">
        <f t="shared" si="257"/>
        <v>91.25</v>
      </c>
      <c r="S2502" s="20">
        <f t="shared" si="259"/>
        <v>41890.086805555555</v>
      </c>
      <c r="T2502" s="20">
        <f t="shared" si="260"/>
        <v>41934.207638888889</v>
      </c>
      <c r="U2502">
        <f t="shared" si="261"/>
        <v>2014</v>
      </c>
    </row>
    <row r="2503" spans="1:21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21" t="s">
        <v>8320</v>
      </c>
      <c r="P2503" t="s">
        <v>8321</v>
      </c>
      <c r="Q2503">
        <f t="shared" si="258"/>
        <v>104</v>
      </c>
      <c r="R2503">
        <f t="shared" si="257"/>
        <v>36.5</v>
      </c>
      <c r="S2503" s="20">
        <f t="shared" si="259"/>
        <v>41780.525937500002</v>
      </c>
      <c r="T2503" s="20">
        <f t="shared" si="260"/>
        <v>41796.958333333336</v>
      </c>
      <c r="U2503">
        <f t="shared" si="261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21" t="s">
        <v>8328</v>
      </c>
      <c r="P2504" t="s">
        <v>8329</v>
      </c>
      <c r="Q2504">
        <f t="shared" si="258"/>
        <v>145</v>
      </c>
      <c r="R2504">
        <f t="shared" si="257"/>
        <v>21.38</v>
      </c>
      <c r="S2504" s="20">
        <f t="shared" si="259"/>
        <v>42565.480983796297</v>
      </c>
      <c r="T2504" s="20">
        <f t="shared" si="260"/>
        <v>42595.480983796297</v>
      </c>
      <c r="U2504">
        <f t="shared" si="261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21" t="s">
        <v>8322</v>
      </c>
      <c r="P2505" t="s">
        <v>8324</v>
      </c>
      <c r="Q2505">
        <f t="shared" si="258"/>
        <v>7</v>
      </c>
      <c r="R2505">
        <f t="shared" si="257"/>
        <v>80.67</v>
      </c>
      <c r="S2505" s="20">
        <f t="shared" si="259"/>
        <v>41947.940740740742</v>
      </c>
      <c r="T2505" s="20">
        <f t="shared" si="260"/>
        <v>41972.666666666672</v>
      </c>
      <c r="U2505">
        <f t="shared" si="261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21" t="s">
        <v>8328</v>
      </c>
      <c r="P2506" t="s">
        <v>8357</v>
      </c>
      <c r="Q2506">
        <f t="shared" si="258"/>
        <v>104</v>
      </c>
      <c r="R2506">
        <f t="shared" si="257"/>
        <v>55.77</v>
      </c>
      <c r="S2506" s="20">
        <f t="shared" si="259"/>
        <v>41509.426585648151</v>
      </c>
      <c r="T2506" s="20">
        <f t="shared" si="260"/>
        <v>41548.165972222225</v>
      </c>
      <c r="U2506">
        <f t="shared" si="261"/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21" t="s">
        <v>8313</v>
      </c>
      <c r="P2507" t="s">
        <v>8317</v>
      </c>
      <c r="Q2507">
        <f t="shared" si="258"/>
        <v>21</v>
      </c>
      <c r="R2507">
        <f t="shared" si="257"/>
        <v>180.5</v>
      </c>
      <c r="S2507" s="20">
        <f t="shared" si="259"/>
        <v>42147.741840277777</v>
      </c>
      <c r="T2507" s="20">
        <f t="shared" si="260"/>
        <v>42177.741840277777</v>
      </c>
      <c r="U2507">
        <f t="shared" si="261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21" t="s">
        <v>8320</v>
      </c>
      <c r="P2508" t="s">
        <v>8360</v>
      </c>
      <c r="Q2508">
        <f t="shared" si="258"/>
        <v>103</v>
      </c>
      <c r="R2508">
        <f t="shared" si="257"/>
        <v>120.17</v>
      </c>
      <c r="S2508" s="20">
        <f t="shared" si="259"/>
        <v>42121.675763888896</v>
      </c>
      <c r="T2508" s="20">
        <f t="shared" si="260"/>
        <v>42166.675763888896</v>
      </c>
      <c r="U2508">
        <f t="shared" si="261"/>
        <v>2015</v>
      </c>
    </row>
    <row r="2509" spans="1:21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21" t="s">
        <v>8320</v>
      </c>
      <c r="P2509" t="s">
        <v>8321</v>
      </c>
      <c r="Q2509">
        <f t="shared" si="258"/>
        <v>103</v>
      </c>
      <c r="R2509">
        <f t="shared" si="257"/>
        <v>26.67</v>
      </c>
      <c r="S2509" s="20">
        <f t="shared" si="259"/>
        <v>42609.442465277782</v>
      </c>
      <c r="T2509" s="20">
        <f t="shared" si="260"/>
        <v>42639.442465277782</v>
      </c>
      <c r="U2509">
        <f t="shared" si="261"/>
        <v>2016</v>
      </c>
    </row>
    <row r="2510" spans="1:21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21" t="s">
        <v>8320</v>
      </c>
      <c r="P2510" t="s">
        <v>8321</v>
      </c>
      <c r="Q2510">
        <f t="shared" si="258"/>
        <v>120</v>
      </c>
      <c r="R2510">
        <f t="shared" si="257"/>
        <v>55.23</v>
      </c>
      <c r="S2510" s="20">
        <f t="shared" si="259"/>
        <v>42600.756041666667</v>
      </c>
      <c r="T2510" s="20">
        <f t="shared" si="260"/>
        <v>42621.756041666667</v>
      </c>
      <c r="U2510">
        <f t="shared" si="261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21" t="s">
        <v>8322</v>
      </c>
      <c r="P2511" t="s">
        <v>8324</v>
      </c>
      <c r="Q2511">
        <f t="shared" si="258"/>
        <v>10</v>
      </c>
      <c r="R2511">
        <f t="shared" si="257"/>
        <v>44.69</v>
      </c>
      <c r="S2511" s="20">
        <f t="shared" si="259"/>
        <v>41940.658645833333</v>
      </c>
      <c r="T2511" s="20">
        <f t="shared" si="260"/>
        <v>41974</v>
      </c>
      <c r="U2511">
        <f t="shared" si="261"/>
        <v>2014</v>
      </c>
    </row>
    <row r="2512" spans="1:21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21" t="s">
        <v>8320</v>
      </c>
      <c r="P2512" t="s">
        <v>8321</v>
      </c>
      <c r="Q2512">
        <f t="shared" si="258"/>
        <v>57</v>
      </c>
      <c r="R2512">
        <f t="shared" si="257"/>
        <v>59.58</v>
      </c>
      <c r="S2512" s="20">
        <f t="shared" si="259"/>
        <v>42061.963263888887</v>
      </c>
      <c r="T2512" s="20">
        <f t="shared" si="260"/>
        <v>42091.921597222223</v>
      </c>
      <c r="U2512">
        <f t="shared" si="261"/>
        <v>2015</v>
      </c>
    </row>
    <row r="2513" spans="1:21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21" t="s">
        <v>8320</v>
      </c>
      <c r="P2513" t="s">
        <v>8360</v>
      </c>
      <c r="Q2513">
        <f t="shared" si="258"/>
        <v>60</v>
      </c>
      <c r="R2513">
        <f t="shared" si="257"/>
        <v>65</v>
      </c>
      <c r="S2513" s="20">
        <f t="shared" si="259"/>
        <v>42141.741307870368</v>
      </c>
      <c r="T2513" s="20">
        <f t="shared" si="260"/>
        <v>42171.741307870368</v>
      </c>
      <c r="U2513">
        <f t="shared" si="261"/>
        <v>2015</v>
      </c>
    </row>
    <row r="2514" spans="1:21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21" t="s">
        <v>8320</v>
      </c>
      <c r="P2514" t="s">
        <v>8321</v>
      </c>
      <c r="Q2514">
        <f t="shared" si="258"/>
        <v>119</v>
      </c>
      <c r="R2514">
        <f t="shared" si="257"/>
        <v>27.5</v>
      </c>
      <c r="S2514" s="20">
        <f t="shared" si="259"/>
        <v>42101.423541666663</v>
      </c>
      <c r="T2514" s="20">
        <f t="shared" si="260"/>
        <v>42131.423541666663</v>
      </c>
      <c r="U2514">
        <f t="shared" si="261"/>
        <v>2015</v>
      </c>
    </row>
    <row r="2515" spans="1:21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21" t="s">
        <v>8320</v>
      </c>
      <c r="P2515" t="s">
        <v>8321</v>
      </c>
      <c r="Q2515">
        <f t="shared" si="258"/>
        <v>115</v>
      </c>
      <c r="R2515">
        <f t="shared" si="257"/>
        <v>51</v>
      </c>
      <c r="S2515" s="20">
        <f t="shared" si="259"/>
        <v>42294.808124999996</v>
      </c>
      <c r="T2515" s="20">
        <f t="shared" si="260"/>
        <v>42305.829166666663</v>
      </c>
      <c r="U2515">
        <f t="shared" si="261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21" t="s">
        <v>8320</v>
      </c>
      <c r="P2516" t="s">
        <v>8362</v>
      </c>
      <c r="Q2516">
        <f t="shared" si="258"/>
        <v>130</v>
      </c>
      <c r="R2516">
        <f t="shared" si="257"/>
        <v>25.46</v>
      </c>
      <c r="S2516" s="20">
        <f t="shared" si="259"/>
        <v>42445.866979166662</v>
      </c>
      <c r="T2516" s="20">
        <f t="shared" si="260"/>
        <v>42475.866979166662</v>
      </c>
      <c r="U2516">
        <f t="shared" si="261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21" t="s">
        <v>8322</v>
      </c>
      <c r="P2517" t="s">
        <v>8324</v>
      </c>
      <c r="Q2517">
        <f t="shared" si="258"/>
        <v>28</v>
      </c>
      <c r="R2517">
        <f t="shared" si="257"/>
        <v>19.239999999999998</v>
      </c>
      <c r="S2517" s="20">
        <f t="shared" si="259"/>
        <v>42373.712418981479</v>
      </c>
      <c r="T2517" s="20">
        <f t="shared" si="260"/>
        <v>42411.712418981479</v>
      </c>
      <c r="U2517">
        <f t="shared" si="261"/>
        <v>2016</v>
      </c>
    </row>
    <row r="2518" spans="1:21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21" t="s">
        <v>8320</v>
      </c>
      <c r="P2518" t="s">
        <v>8321</v>
      </c>
      <c r="Q2518">
        <f t="shared" si="258"/>
        <v>118</v>
      </c>
      <c r="R2518">
        <f t="shared" ref="R2518:R2549" si="262">IFERROR(ROUND(E2518/L2518,2),0)</f>
        <v>29.58</v>
      </c>
      <c r="S2518" s="20">
        <f t="shared" si="259"/>
        <v>42141.541134259256</v>
      </c>
      <c r="T2518" s="20">
        <f t="shared" si="260"/>
        <v>42171.541134259256</v>
      </c>
      <c r="U2518">
        <f t="shared" si="261"/>
        <v>2015</v>
      </c>
    </row>
    <row r="2519" spans="1:21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21" t="s">
        <v>8320</v>
      </c>
      <c r="P2519" t="s">
        <v>8321</v>
      </c>
      <c r="Q2519">
        <f t="shared" si="258"/>
        <v>101</v>
      </c>
      <c r="R2519">
        <f t="shared" si="262"/>
        <v>33.57</v>
      </c>
      <c r="S2519" s="20">
        <f t="shared" si="259"/>
        <v>41821.698599537034</v>
      </c>
      <c r="T2519" s="20">
        <f t="shared" si="260"/>
        <v>41851.698599537034</v>
      </c>
      <c r="U2519">
        <f t="shared" si="261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21" t="s">
        <v>8325</v>
      </c>
      <c r="P2520" t="s">
        <v>8327</v>
      </c>
      <c r="Q2520">
        <f t="shared" si="258"/>
        <v>25</v>
      </c>
      <c r="R2520">
        <f t="shared" si="262"/>
        <v>46.73</v>
      </c>
      <c r="S2520" s="20">
        <f t="shared" si="259"/>
        <v>41365.904594907406</v>
      </c>
      <c r="T2520" s="20">
        <f t="shared" si="260"/>
        <v>41395.904594907406</v>
      </c>
      <c r="U2520">
        <f t="shared" si="261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21" t="s">
        <v>8322</v>
      </c>
      <c r="P2521" t="s">
        <v>8324</v>
      </c>
      <c r="Q2521">
        <f t="shared" si="258"/>
        <v>0</v>
      </c>
      <c r="R2521">
        <f t="shared" si="262"/>
        <v>100</v>
      </c>
      <c r="S2521" s="20">
        <f t="shared" si="259"/>
        <v>42173.843240740738</v>
      </c>
      <c r="T2521" s="20">
        <f t="shared" si="260"/>
        <v>42203.843240740738</v>
      </c>
      <c r="U2521">
        <f t="shared" si="261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21" t="s">
        <v>8328</v>
      </c>
      <c r="P2522" t="s">
        <v>8329</v>
      </c>
      <c r="Q2522">
        <f t="shared" si="258"/>
        <v>100</v>
      </c>
      <c r="R2522">
        <f t="shared" si="262"/>
        <v>50</v>
      </c>
      <c r="S2522" s="20">
        <f t="shared" si="259"/>
        <v>41116.758125</v>
      </c>
      <c r="T2522" s="20">
        <f t="shared" si="260"/>
        <v>41146.758125</v>
      </c>
      <c r="U2522">
        <f t="shared" si="261"/>
        <v>2012</v>
      </c>
    </row>
    <row r="2523" spans="1:21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21" t="s">
        <v>8320</v>
      </c>
      <c r="P2523" t="s">
        <v>8321</v>
      </c>
      <c r="Q2523">
        <f t="shared" si="258"/>
        <v>139</v>
      </c>
      <c r="R2523">
        <f t="shared" si="262"/>
        <v>57.92</v>
      </c>
      <c r="S2523" s="20">
        <f t="shared" si="259"/>
        <v>42643.632858796293</v>
      </c>
      <c r="T2523" s="20">
        <f t="shared" si="260"/>
        <v>42672.125</v>
      </c>
      <c r="U2523">
        <f t="shared" si="261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21" t="s">
        <v>8322</v>
      </c>
      <c r="P2524" t="s">
        <v>8323</v>
      </c>
      <c r="Q2524">
        <f t="shared" si="258"/>
        <v>1</v>
      </c>
      <c r="R2524">
        <f t="shared" si="262"/>
        <v>76.67</v>
      </c>
      <c r="S2524" s="20">
        <f t="shared" si="259"/>
        <v>42489.772326388891</v>
      </c>
      <c r="T2524" s="20">
        <f t="shared" si="260"/>
        <v>42518.772326388891</v>
      </c>
      <c r="U2524">
        <f t="shared" si="261"/>
        <v>2016</v>
      </c>
    </row>
    <row r="2525" spans="1:21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21" t="s">
        <v>8322</v>
      </c>
      <c r="P2525" t="s">
        <v>8324</v>
      </c>
      <c r="Q2525">
        <f t="shared" si="258"/>
        <v>5</v>
      </c>
      <c r="R2525">
        <f t="shared" si="262"/>
        <v>27.36</v>
      </c>
      <c r="S2525" s="20">
        <f t="shared" si="259"/>
        <v>42090.831273148149</v>
      </c>
      <c r="T2525" s="20">
        <f t="shared" si="260"/>
        <v>42135.831273148149</v>
      </c>
      <c r="U2525">
        <f t="shared" si="261"/>
        <v>2015</v>
      </c>
    </row>
    <row r="2526" spans="1:21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21" t="s">
        <v>8313</v>
      </c>
      <c r="P2526" t="s">
        <v>8318</v>
      </c>
      <c r="Q2526">
        <f t="shared" si="258"/>
        <v>137</v>
      </c>
      <c r="R2526">
        <f t="shared" si="262"/>
        <v>45.6</v>
      </c>
      <c r="S2526" s="20">
        <f t="shared" si="259"/>
        <v>42543.862777777773</v>
      </c>
      <c r="T2526" s="20">
        <f t="shared" si="260"/>
        <v>42573.862777777773</v>
      </c>
      <c r="U2526">
        <f t="shared" si="261"/>
        <v>2016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21" t="s">
        <v>8328</v>
      </c>
      <c r="P2527" t="s">
        <v>8332</v>
      </c>
      <c r="Q2527">
        <f t="shared" si="258"/>
        <v>137</v>
      </c>
      <c r="R2527">
        <f t="shared" si="262"/>
        <v>26.27</v>
      </c>
      <c r="S2527" s="20">
        <f t="shared" si="259"/>
        <v>40671.637511574074</v>
      </c>
      <c r="T2527" s="20">
        <f t="shared" si="260"/>
        <v>40701.637511574074</v>
      </c>
      <c r="U2527">
        <f t="shared" si="261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21" t="s">
        <v>8328</v>
      </c>
      <c r="P2528" t="s">
        <v>8332</v>
      </c>
      <c r="Q2528">
        <f t="shared" si="258"/>
        <v>113</v>
      </c>
      <c r="R2528">
        <f t="shared" si="262"/>
        <v>23.45</v>
      </c>
      <c r="S2528" s="20">
        <f t="shared" si="259"/>
        <v>41053.772858796299</v>
      </c>
      <c r="T2528" s="20">
        <f t="shared" si="260"/>
        <v>41083.772858796299</v>
      </c>
      <c r="U2528">
        <f t="shared" si="261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21" t="s">
        <v>8328</v>
      </c>
      <c r="P2529" t="s">
        <v>8329</v>
      </c>
      <c r="Q2529">
        <f t="shared" si="258"/>
        <v>170</v>
      </c>
      <c r="R2529">
        <f t="shared" si="262"/>
        <v>39.97</v>
      </c>
      <c r="S2529" s="20">
        <f t="shared" si="259"/>
        <v>40379.23096064815</v>
      </c>
      <c r="T2529" s="20">
        <f t="shared" si="260"/>
        <v>40393.082638888889</v>
      </c>
      <c r="U2529">
        <f t="shared" si="261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21" t="s">
        <v>8336</v>
      </c>
      <c r="P2530" t="s">
        <v>8337</v>
      </c>
      <c r="Q2530">
        <f t="shared" si="258"/>
        <v>3</v>
      </c>
      <c r="R2530">
        <f t="shared" si="262"/>
        <v>37.67</v>
      </c>
      <c r="S2530" s="20">
        <f t="shared" si="259"/>
        <v>42479.566388888896</v>
      </c>
      <c r="T2530" s="20">
        <f t="shared" si="260"/>
        <v>42504.566388888896</v>
      </c>
      <c r="U2530">
        <f t="shared" si="261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21" t="s">
        <v>8341</v>
      </c>
      <c r="P2531" t="s">
        <v>8346</v>
      </c>
      <c r="Q2531">
        <f t="shared" si="258"/>
        <v>45</v>
      </c>
      <c r="R2531">
        <f t="shared" si="262"/>
        <v>56.42</v>
      </c>
      <c r="S2531" s="20">
        <f t="shared" si="259"/>
        <v>42525.153055555551</v>
      </c>
      <c r="T2531" s="20">
        <f t="shared" si="260"/>
        <v>42555.153055555551</v>
      </c>
      <c r="U2531">
        <f t="shared" si="261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21" t="s">
        <v>8313</v>
      </c>
      <c r="P2532" t="s">
        <v>8319</v>
      </c>
      <c r="Q2532">
        <f t="shared" si="258"/>
        <v>6</v>
      </c>
      <c r="R2532">
        <f t="shared" si="262"/>
        <v>52</v>
      </c>
      <c r="S2532" s="20">
        <f t="shared" si="259"/>
        <v>41778.766724537039</v>
      </c>
      <c r="T2532" s="20">
        <f t="shared" si="260"/>
        <v>41806.916666666664</v>
      </c>
      <c r="U2532">
        <f t="shared" si="261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21" t="s">
        <v>8341</v>
      </c>
      <c r="P2533" t="s">
        <v>8342</v>
      </c>
      <c r="Q2533">
        <f t="shared" si="258"/>
        <v>135</v>
      </c>
      <c r="R2533">
        <f t="shared" si="262"/>
        <v>51.92</v>
      </c>
      <c r="S2533" s="20">
        <f t="shared" si="259"/>
        <v>41852.665798611109</v>
      </c>
      <c r="T2533" s="20">
        <f t="shared" si="260"/>
        <v>41882.665798611109</v>
      </c>
      <c r="U2533">
        <f t="shared" si="261"/>
        <v>2014</v>
      </c>
    </row>
    <row r="2534" spans="1:21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21" t="s">
        <v>8320</v>
      </c>
      <c r="P2534" t="s">
        <v>8321</v>
      </c>
      <c r="Q2534">
        <f t="shared" si="258"/>
        <v>27</v>
      </c>
      <c r="R2534">
        <f t="shared" si="262"/>
        <v>51.62</v>
      </c>
      <c r="S2534" s="20">
        <f t="shared" si="259"/>
        <v>42058.792476851857</v>
      </c>
      <c r="T2534" s="20">
        <f t="shared" si="260"/>
        <v>42088.750810185185</v>
      </c>
      <c r="U2534">
        <f t="shared" si="261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21" t="s">
        <v>8322</v>
      </c>
      <c r="P2535" t="s">
        <v>8323</v>
      </c>
      <c r="Q2535">
        <f t="shared" si="258"/>
        <v>1</v>
      </c>
      <c r="R2535">
        <f t="shared" si="262"/>
        <v>47.86</v>
      </c>
      <c r="S2535" s="20">
        <f t="shared" si="259"/>
        <v>42425.970092592594</v>
      </c>
      <c r="T2535" s="20">
        <f t="shared" si="260"/>
        <v>42485.928425925929</v>
      </c>
      <c r="U2535">
        <f t="shared" si="261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21" t="s">
        <v>8322</v>
      </c>
      <c r="P2536" t="s">
        <v>8324</v>
      </c>
      <c r="Q2536">
        <f t="shared" si="258"/>
        <v>9</v>
      </c>
      <c r="R2536">
        <f t="shared" si="262"/>
        <v>41.75</v>
      </c>
      <c r="S2536" s="20">
        <f t="shared" si="259"/>
        <v>42382.843287037031</v>
      </c>
      <c r="T2536" s="20">
        <f t="shared" si="260"/>
        <v>42418.843287037031</v>
      </c>
      <c r="U2536">
        <f t="shared" si="261"/>
        <v>2016</v>
      </c>
    </row>
    <row r="2537" spans="1:21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21" t="s">
        <v>8320</v>
      </c>
      <c r="P2537" t="s">
        <v>8321</v>
      </c>
      <c r="Q2537">
        <f t="shared" si="258"/>
        <v>133</v>
      </c>
      <c r="R2537">
        <f t="shared" si="262"/>
        <v>51.23</v>
      </c>
      <c r="S2537" s="20">
        <f t="shared" si="259"/>
        <v>41900.243159722224</v>
      </c>
      <c r="T2537" s="20">
        <f t="shared" si="260"/>
        <v>41922.458333333336</v>
      </c>
      <c r="U2537">
        <f t="shared" si="261"/>
        <v>2014</v>
      </c>
    </row>
    <row r="2538" spans="1:21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21" t="s">
        <v>8320</v>
      </c>
      <c r="P2538" t="s">
        <v>8321</v>
      </c>
      <c r="Q2538">
        <f t="shared" si="258"/>
        <v>133</v>
      </c>
      <c r="R2538">
        <f t="shared" si="262"/>
        <v>26.61</v>
      </c>
      <c r="S2538" s="20">
        <f t="shared" si="259"/>
        <v>42758.368078703701</v>
      </c>
      <c r="T2538" s="20">
        <f t="shared" si="260"/>
        <v>42786.368078703701</v>
      </c>
      <c r="U2538">
        <f t="shared" si="261"/>
        <v>2017</v>
      </c>
    </row>
    <row r="2539" spans="1:21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21" t="s">
        <v>8320</v>
      </c>
      <c r="P2539" t="s">
        <v>8321</v>
      </c>
      <c r="Q2539">
        <f t="shared" si="258"/>
        <v>132</v>
      </c>
      <c r="R2539">
        <f t="shared" si="262"/>
        <v>36.67</v>
      </c>
      <c r="S2539" s="20">
        <f t="shared" si="259"/>
        <v>42177.761782407411</v>
      </c>
      <c r="T2539" s="20">
        <f t="shared" si="260"/>
        <v>42198.041666666672</v>
      </c>
      <c r="U2539">
        <f t="shared" si="261"/>
        <v>2015</v>
      </c>
    </row>
    <row r="2540" spans="1:21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21" t="s">
        <v>8320</v>
      </c>
      <c r="P2540" t="s">
        <v>8321</v>
      </c>
      <c r="Q2540">
        <f t="shared" si="258"/>
        <v>101</v>
      </c>
      <c r="R2540">
        <f t="shared" si="262"/>
        <v>41.13</v>
      </c>
      <c r="S2540" s="20">
        <f t="shared" si="259"/>
        <v>42088.723692129628</v>
      </c>
      <c r="T2540" s="20">
        <f t="shared" si="260"/>
        <v>42115.723692129628</v>
      </c>
      <c r="U2540">
        <f t="shared" si="261"/>
        <v>2015</v>
      </c>
    </row>
    <row r="2541" spans="1:21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21" t="s">
        <v>8320</v>
      </c>
      <c r="P2541" t="s">
        <v>8321</v>
      </c>
      <c r="Q2541">
        <f t="shared" si="258"/>
        <v>37</v>
      </c>
      <c r="R2541">
        <f t="shared" si="262"/>
        <v>46.93</v>
      </c>
      <c r="S2541" s="20">
        <f t="shared" si="259"/>
        <v>42142.768819444449</v>
      </c>
      <c r="T2541" s="20">
        <f t="shared" si="260"/>
        <v>42182.768819444449</v>
      </c>
      <c r="U2541">
        <f t="shared" si="261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21" t="s">
        <v>8341</v>
      </c>
      <c r="P2542" t="s">
        <v>8353</v>
      </c>
      <c r="Q2542">
        <f t="shared" si="258"/>
        <v>26</v>
      </c>
      <c r="R2542">
        <f t="shared" si="262"/>
        <v>218.33</v>
      </c>
      <c r="S2542" s="20">
        <f t="shared" si="259"/>
        <v>41807.118495370371</v>
      </c>
      <c r="T2542" s="20">
        <f t="shared" si="260"/>
        <v>41852.118495370371</v>
      </c>
      <c r="U2542">
        <f t="shared" si="261"/>
        <v>2014</v>
      </c>
    </row>
    <row r="2543" spans="1:21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21" t="s">
        <v>8320</v>
      </c>
      <c r="P2543" t="s">
        <v>8321</v>
      </c>
      <c r="Q2543">
        <f t="shared" si="258"/>
        <v>13</v>
      </c>
      <c r="R2543">
        <f t="shared" si="262"/>
        <v>93</v>
      </c>
      <c r="S2543" s="20">
        <f t="shared" si="259"/>
        <v>42265.683182870373</v>
      </c>
      <c r="T2543" s="20">
        <f t="shared" si="260"/>
        <v>42293.207638888889</v>
      </c>
      <c r="U2543">
        <f t="shared" si="261"/>
        <v>2015</v>
      </c>
    </row>
    <row r="2544" spans="1:21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21" t="s">
        <v>8341</v>
      </c>
      <c r="P2544" t="s">
        <v>8342</v>
      </c>
      <c r="Q2544">
        <f t="shared" si="258"/>
        <v>14</v>
      </c>
      <c r="R2544">
        <f t="shared" si="262"/>
        <v>65.099999999999994</v>
      </c>
      <c r="S2544" s="20">
        <f t="shared" si="259"/>
        <v>42025.357094907406</v>
      </c>
      <c r="T2544" s="20">
        <f t="shared" si="260"/>
        <v>42055.357094907406</v>
      </c>
      <c r="U2544">
        <f t="shared" si="261"/>
        <v>2015</v>
      </c>
    </row>
    <row r="2545" spans="1:21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21" t="s">
        <v>8328</v>
      </c>
      <c r="P2545" t="s">
        <v>8350</v>
      </c>
      <c r="Q2545">
        <f t="shared" si="258"/>
        <v>7</v>
      </c>
      <c r="R2545">
        <f t="shared" si="262"/>
        <v>216.67</v>
      </c>
      <c r="S2545" s="20">
        <f t="shared" si="259"/>
        <v>42129.82540509259</v>
      </c>
      <c r="T2545" s="20">
        <f t="shared" si="260"/>
        <v>42186.25</v>
      </c>
      <c r="U2545">
        <f t="shared" si="261"/>
        <v>2015</v>
      </c>
    </row>
    <row r="2546" spans="1:21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21" t="s">
        <v>8320</v>
      </c>
      <c r="P2546" t="s">
        <v>8321</v>
      </c>
      <c r="Q2546">
        <f t="shared" si="258"/>
        <v>11</v>
      </c>
      <c r="R2546">
        <f t="shared" si="262"/>
        <v>108.33</v>
      </c>
      <c r="S2546" s="20">
        <f t="shared" si="259"/>
        <v>42672.955138888887</v>
      </c>
      <c r="T2546" s="20">
        <f t="shared" si="260"/>
        <v>42704.708333333328</v>
      </c>
      <c r="U2546">
        <f t="shared" si="261"/>
        <v>2016</v>
      </c>
    </row>
    <row r="2547" spans="1:21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21" t="s">
        <v>8325</v>
      </c>
      <c r="P2547" t="s">
        <v>8347</v>
      </c>
      <c r="Q2547">
        <f t="shared" si="258"/>
        <v>13</v>
      </c>
      <c r="R2547">
        <f t="shared" si="262"/>
        <v>65</v>
      </c>
      <c r="S2547" s="20">
        <f t="shared" si="259"/>
        <v>42140.879259259258</v>
      </c>
      <c r="T2547" s="20">
        <f t="shared" si="260"/>
        <v>42185.879259259258</v>
      </c>
      <c r="U2547">
        <f t="shared" si="261"/>
        <v>2015</v>
      </c>
    </row>
    <row r="2548" spans="1:21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21" t="s">
        <v>8320</v>
      </c>
      <c r="P2548" t="s">
        <v>8321</v>
      </c>
      <c r="Q2548">
        <f t="shared" si="258"/>
        <v>27</v>
      </c>
      <c r="R2548">
        <f t="shared" si="262"/>
        <v>46.43</v>
      </c>
      <c r="S2548" s="20">
        <f t="shared" si="259"/>
        <v>41841.651597222226</v>
      </c>
      <c r="T2548" s="20">
        <f t="shared" si="260"/>
        <v>41881.229166666664</v>
      </c>
      <c r="U2548">
        <f t="shared" si="261"/>
        <v>2014</v>
      </c>
    </row>
    <row r="2549" spans="1:21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21" t="s">
        <v>8320</v>
      </c>
      <c r="P2549" t="s">
        <v>8321</v>
      </c>
      <c r="Q2549">
        <f t="shared" si="258"/>
        <v>130</v>
      </c>
      <c r="R2549">
        <f t="shared" si="262"/>
        <v>50</v>
      </c>
      <c r="S2549" s="20">
        <f t="shared" si="259"/>
        <v>42053.106111111112</v>
      </c>
      <c r="T2549" s="20">
        <f t="shared" si="260"/>
        <v>42112.025694444441</v>
      </c>
      <c r="U2549">
        <f t="shared" si="261"/>
        <v>2015</v>
      </c>
    </row>
    <row r="2550" spans="1:21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21" t="s">
        <v>8320</v>
      </c>
      <c r="P2550" t="s">
        <v>8321</v>
      </c>
      <c r="Q2550">
        <f t="shared" si="258"/>
        <v>130</v>
      </c>
      <c r="R2550">
        <f t="shared" ref="R2550:R2565" si="263">IFERROR(ROUND(E2550/L2550,2),0)</f>
        <v>46.43</v>
      </c>
      <c r="S2550" s="20">
        <f t="shared" si="259"/>
        <v>42053.733078703706</v>
      </c>
      <c r="T2550" s="20">
        <f t="shared" si="260"/>
        <v>42063.207638888889</v>
      </c>
      <c r="U2550">
        <f t="shared" si="261"/>
        <v>2015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21" t="s">
        <v>8320</v>
      </c>
      <c r="P2551" t="s">
        <v>8360</v>
      </c>
      <c r="Q2551">
        <f t="shared" si="258"/>
        <v>0</v>
      </c>
      <c r="R2551">
        <f t="shared" si="263"/>
        <v>92.14</v>
      </c>
      <c r="S2551" s="20">
        <f t="shared" si="259"/>
        <v>42111.684027777781</v>
      </c>
      <c r="T2551" s="20">
        <f t="shared" si="260"/>
        <v>42169.804861111115</v>
      </c>
      <c r="U2551">
        <f t="shared" si="261"/>
        <v>2015</v>
      </c>
    </row>
    <row r="2552" spans="1:21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21" t="s">
        <v>8320</v>
      </c>
      <c r="P2552" t="s">
        <v>8321</v>
      </c>
      <c r="Q2552">
        <f t="shared" si="258"/>
        <v>16</v>
      </c>
      <c r="R2552">
        <f t="shared" si="263"/>
        <v>53.75</v>
      </c>
      <c r="S2552" s="20">
        <f t="shared" si="259"/>
        <v>42803.579224537039</v>
      </c>
      <c r="T2552" s="20">
        <f t="shared" si="260"/>
        <v>42833.537557870368</v>
      </c>
      <c r="U2552">
        <f t="shared" si="261"/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21" t="s">
        <v>8328</v>
      </c>
      <c r="P2553" t="s">
        <v>8331</v>
      </c>
      <c r="Q2553">
        <f t="shared" si="258"/>
        <v>31</v>
      </c>
      <c r="R2553">
        <f t="shared" si="263"/>
        <v>21.47</v>
      </c>
      <c r="S2553" s="20">
        <f t="shared" si="259"/>
        <v>41037.829918981479</v>
      </c>
      <c r="T2553" s="20">
        <f t="shared" si="260"/>
        <v>41058.829918981479</v>
      </c>
      <c r="U2553">
        <f t="shared" si="261"/>
        <v>2012</v>
      </c>
    </row>
    <row r="2554" spans="1:21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21" t="s">
        <v>8320</v>
      </c>
      <c r="P2554" t="s">
        <v>8321</v>
      </c>
      <c r="Q2554">
        <f t="shared" si="258"/>
        <v>21</v>
      </c>
      <c r="R2554">
        <f t="shared" si="263"/>
        <v>45.79</v>
      </c>
      <c r="S2554" s="20">
        <f t="shared" si="259"/>
        <v>42640.278171296297</v>
      </c>
      <c r="T2554" s="20">
        <f t="shared" si="260"/>
        <v>42670.278171296297</v>
      </c>
      <c r="U2554">
        <f t="shared" si="261"/>
        <v>2016</v>
      </c>
    </row>
    <row r="2555" spans="1:21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21" t="s">
        <v>8320</v>
      </c>
      <c r="P2555" t="s">
        <v>8321</v>
      </c>
      <c r="Q2555">
        <f t="shared" si="258"/>
        <v>32</v>
      </c>
      <c r="R2555">
        <f t="shared" si="263"/>
        <v>40.06</v>
      </c>
      <c r="S2555" s="20">
        <f t="shared" si="259"/>
        <v>41816.950370370374</v>
      </c>
      <c r="T2555" s="20">
        <f t="shared" si="260"/>
        <v>41853.583333333336</v>
      </c>
      <c r="U2555">
        <f t="shared" si="261"/>
        <v>2014</v>
      </c>
    </row>
    <row r="2556" spans="1:21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21" t="s">
        <v>8320</v>
      </c>
      <c r="P2556" t="s">
        <v>8321</v>
      </c>
      <c r="Q2556">
        <f t="shared" si="258"/>
        <v>32</v>
      </c>
      <c r="R2556">
        <f t="shared" si="263"/>
        <v>33.74</v>
      </c>
      <c r="S2556" s="20">
        <f t="shared" si="259"/>
        <v>42399.707407407404</v>
      </c>
      <c r="T2556" s="20">
        <f t="shared" si="260"/>
        <v>42420.878472222219</v>
      </c>
      <c r="U2556">
        <f t="shared" si="261"/>
        <v>2016</v>
      </c>
    </row>
    <row r="2557" spans="1:21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21" t="s">
        <v>8328</v>
      </c>
      <c r="P2557" t="s">
        <v>8333</v>
      </c>
      <c r="Q2557">
        <f t="shared" si="258"/>
        <v>128</v>
      </c>
      <c r="R2557">
        <f t="shared" si="263"/>
        <v>21.37</v>
      </c>
      <c r="S2557" s="20">
        <f t="shared" si="259"/>
        <v>42692.109328703707</v>
      </c>
      <c r="T2557" s="20">
        <f t="shared" si="260"/>
        <v>42717.332638888889</v>
      </c>
      <c r="U2557">
        <f t="shared" si="261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21" t="s">
        <v>8313</v>
      </c>
      <c r="P2558" t="s">
        <v>8317</v>
      </c>
      <c r="Q2558">
        <f t="shared" si="258"/>
        <v>1</v>
      </c>
      <c r="R2558">
        <f t="shared" si="263"/>
        <v>91.43</v>
      </c>
      <c r="S2558" s="20">
        <f t="shared" si="259"/>
        <v>41841.762743055559</v>
      </c>
      <c r="T2558" s="20">
        <f t="shared" si="260"/>
        <v>41901.762743055559</v>
      </c>
      <c r="U2558">
        <f t="shared" si="261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21" t="s">
        <v>8313</v>
      </c>
      <c r="P2559" t="s">
        <v>8319</v>
      </c>
      <c r="Q2559">
        <f t="shared" si="258"/>
        <v>3</v>
      </c>
      <c r="R2559">
        <f t="shared" si="263"/>
        <v>64</v>
      </c>
      <c r="S2559" s="20">
        <f t="shared" si="259"/>
        <v>41156.958993055552</v>
      </c>
      <c r="T2559" s="20">
        <f t="shared" si="260"/>
        <v>41201.958993055552</v>
      </c>
      <c r="U2559">
        <f t="shared" si="261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21" t="s">
        <v>8328</v>
      </c>
      <c r="P2560" t="s">
        <v>8331</v>
      </c>
      <c r="Q2560">
        <f t="shared" si="258"/>
        <v>18</v>
      </c>
      <c r="R2560">
        <f t="shared" si="263"/>
        <v>58.18</v>
      </c>
      <c r="S2560" s="20">
        <f t="shared" si="259"/>
        <v>42025.637939814813</v>
      </c>
      <c r="T2560" s="20">
        <f t="shared" si="260"/>
        <v>42063.631944444445</v>
      </c>
      <c r="U2560">
        <f t="shared" si="261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21" t="s">
        <v>8328</v>
      </c>
      <c r="P2561" t="s">
        <v>8332</v>
      </c>
      <c r="Q2561">
        <f t="shared" si="258"/>
        <v>128</v>
      </c>
      <c r="R2561">
        <f t="shared" si="263"/>
        <v>37.65</v>
      </c>
      <c r="S2561" s="20">
        <f t="shared" si="259"/>
        <v>40893.992962962962</v>
      </c>
      <c r="T2561" s="20">
        <f t="shared" si="260"/>
        <v>40933.992962962962</v>
      </c>
      <c r="U2561">
        <f t="shared" si="261"/>
        <v>2011</v>
      </c>
    </row>
    <row r="2562" spans="1:21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21" t="s">
        <v>8320</v>
      </c>
      <c r="P2562" t="s">
        <v>8321</v>
      </c>
      <c r="Q2562">
        <f t="shared" ref="Q2562:Q2625" si="264">ROUND(E2562/D2562*100,0)</f>
        <v>128</v>
      </c>
      <c r="R2562">
        <f t="shared" si="263"/>
        <v>29.05</v>
      </c>
      <c r="S2562" s="20">
        <f t="shared" ref="S2562:S2625" si="265">(((J2562/60)/60)/24)+DATE(1970,1,1)</f>
        <v>42789.462430555555</v>
      </c>
      <c r="T2562" s="20">
        <f t="shared" ref="T2562:T2625" si="266">(((I2562/60)/60)/24)+DATE(1970,1,1)</f>
        <v>42825.957638888889</v>
      </c>
      <c r="U2562">
        <f t="shared" si="261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21" t="s">
        <v>8322</v>
      </c>
      <c r="P2563" t="s">
        <v>8351</v>
      </c>
      <c r="Q2563">
        <f t="shared" si="264"/>
        <v>1</v>
      </c>
      <c r="R2563">
        <f t="shared" si="263"/>
        <v>24.5</v>
      </c>
      <c r="S2563" s="20">
        <f t="shared" si="265"/>
        <v>41890.511319444442</v>
      </c>
      <c r="T2563" s="20">
        <f t="shared" si="266"/>
        <v>41920.511319444442</v>
      </c>
      <c r="U2563">
        <f t="shared" ref="U2563:U2626" si="267">YEAR(S2563)</f>
        <v>2014</v>
      </c>
    </row>
    <row r="2564" spans="1:21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21" t="s">
        <v>8322</v>
      </c>
      <c r="P2564" t="s">
        <v>8324</v>
      </c>
      <c r="Q2564">
        <f t="shared" si="264"/>
        <v>1</v>
      </c>
      <c r="R2564">
        <f t="shared" si="263"/>
        <v>90.86</v>
      </c>
      <c r="S2564" s="20">
        <f t="shared" si="265"/>
        <v>41913.521064814813</v>
      </c>
      <c r="T2564" s="20">
        <f t="shared" si="266"/>
        <v>41943.521064814813</v>
      </c>
      <c r="U2564">
        <f t="shared" si="267"/>
        <v>2014</v>
      </c>
    </row>
    <row r="2565" spans="1:21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21" t="s">
        <v>8320</v>
      </c>
      <c r="P2565" t="s">
        <v>8360</v>
      </c>
      <c r="Q2565">
        <f t="shared" si="264"/>
        <v>106</v>
      </c>
      <c r="R2565">
        <f t="shared" si="263"/>
        <v>70.67</v>
      </c>
      <c r="S2565" s="20">
        <f t="shared" si="265"/>
        <v>42465.16851851852</v>
      </c>
      <c r="T2565" s="20">
        <f t="shared" si="266"/>
        <v>42495.16851851852</v>
      </c>
      <c r="U2565">
        <f t="shared" si="267"/>
        <v>2016</v>
      </c>
    </row>
    <row r="2566" spans="1:21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21" t="s">
        <v>8313</v>
      </c>
      <c r="P2566" t="s">
        <v>8315</v>
      </c>
      <c r="Q2566">
        <f t="shared" si="264"/>
        <v>127</v>
      </c>
      <c r="R2566">
        <f>ROUND(E2566/L2566,2)</f>
        <v>37.409999999999997</v>
      </c>
      <c r="S2566" s="20">
        <f t="shared" si="265"/>
        <v>40730.896354166667</v>
      </c>
      <c r="T2566" s="20">
        <f t="shared" si="266"/>
        <v>40790.896354166667</v>
      </c>
      <c r="U2566">
        <f t="shared" si="267"/>
        <v>2011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21" t="s">
        <v>8328</v>
      </c>
      <c r="P2567" t="s">
        <v>8350</v>
      </c>
      <c r="Q2567">
        <f t="shared" si="264"/>
        <v>25</v>
      </c>
      <c r="R2567">
        <f>IFERROR(ROUND(E2567/L2567,2),0)</f>
        <v>57.73</v>
      </c>
      <c r="S2567" s="20">
        <f t="shared" si="265"/>
        <v>42801.43104166667</v>
      </c>
      <c r="T2567" s="20">
        <f t="shared" si="266"/>
        <v>42831.389374999999</v>
      </c>
      <c r="U2567">
        <f t="shared" si="267"/>
        <v>2017</v>
      </c>
    </row>
    <row r="2568" spans="1:21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21" t="s">
        <v>8320</v>
      </c>
      <c r="P2568" t="s">
        <v>8321</v>
      </c>
      <c r="Q2568">
        <f t="shared" si="264"/>
        <v>127</v>
      </c>
      <c r="R2568">
        <f>IFERROR(ROUND(E2568/L2568,2),0)</f>
        <v>22.61</v>
      </c>
      <c r="S2568" s="20">
        <f t="shared" si="265"/>
        <v>42503.539976851855</v>
      </c>
      <c r="T2568" s="20">
        <f t="shared" si="266"/>
        <v>42548.791666666672</v>
      </c>
      <c r="U2568">
        <f t="shared" si="267"/>
        <v>2016</v>
      </c>
    </row>
    <row r="2569" spans="1:21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21" t="s">
        <v>8328</v>
      </c>
      <c r="P2569" t="s">
        <v>8329</v>
      </c>
      <c r="Q2569">
        <f t="shared" si="264"/>
        <v>181</v>
      </c>
      <c r="R2569">
        <f>IFERROR(ROUND(E2569/L2569,2),0)</f>
        <v>33.32</v>
      </c>
      <c r="S2569" s="20">
        <f t="shared" si="265"/>
        <v>42198.750254629631</v>
      </c>
      <c r="T2569" s="20">
        <f t="shared" si="266"/>
        <v>42238.750254629631</v>
      </c>
      <c r="U2569">
        <f t="shared" si="267"/>
        <v>2015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21" t="s">
        <v>8313</v>
      </c>
      <c r="P2570" t="s">
        <v>8315</v>
      </c>
      <c r="Q2570">
        <f t="shared" si="264"/>
        <v>140</v>
      </c>
      <c r="R2570">
        <f>ROUND(E2570/L2570,2)</f>
        <v>28.73</v>
      </c>
      <c r="S2570" s="20">
        <f t="shared" si="265"/>
        <v>40918.738935185182</v>
      </c>
      <c r="T2570" s="20">
        <f t="shared" si="266"/>
        <v>40943.738935185182</v>
      </c>
      <c r="U2570">
        <f t="shared" si="267"/>
        <v>2012</v>
      </c>
    </row>
    <row r="2571" spans="1:21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21" t="s">
        <v>8320</v>
      </c>
      <c r="P2571" t="s">
        <v>8321</v>
      </c>
      <c r="Q2571">
        <f t="shared" si="264"/>
        <v>126</v>
      </c>
      <c r="R2571">
        <f>IFERROR(ROUND(E2571/L2571,2),0)</f>
        <v>17.53</v>
      </c>
      <c r="S2571" s="20">
        <f t="shared" si="265"/>
        <v>42480.479861111111</v>
      </c>
      <c r="T2571" s="20">
        <f t="shared" si="266"/>
        <v>42510.479861111111</v>
      </c>
      <c r="U2571">
        <f t="shared" si="267"/>
        <v>2016</v>
      </c>
    </row>
    <row r="2572" spans="1:21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21" t="s">
        <v>8320</v>
      </c>
      <c r="P2572" t="s">
        <v>8321</v>
      </c>
      <c r="Q2572">
        <f t="shared" si="264"/>
        <v>126</v>
      </c>
      <c r="R2572">
        <f>IFERROR(ROUND(E2572/L2572,2),0)</f>
        <v>78.88</v>
      </c>
      <c r="S2572" s="20">
        <f t="shared" si="265"/>
        <v>42289.761192129634</v>
      </c>
      <c r="T2572" s="20">
        <f t="shared" si="266"/>
        <v>42319.802858796291</v>
      </c>
      <c r="U2572">
        <f t="shared" si="267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21" t="s">
        <v>8313</v>
      </c>
      <c r="P2573" t="s">
        <v>8314</v>
      </c>
      <c r="Q2573">
        <f t="shared" si="264"/>
        <v>126</v>
      </c>
      <c r="R2573">
        <f>ROUND(E2573/L2573,2)</f>
        <v>31.5</v>
      </c>
      <c r="S2573" s="20">
        <f t="shared" si="265"/>
        <v>42447.103518518517</v>
      </c>
      <c r="T2573" s="20">
        <f t="shared" si="266"/>
        <v>42477.103518518517</v>
      </c>
      <c r="U2573">
        <f t="shared" si="267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21" t="s">
        <v>8322</v>
      </c>
      <c r="P2574" t="s">
        <v>8352</v>
      </c>
      <c r="Q2574">
        <f t="shared" si="264"/>
        <v>127</v>
      </c>
      <c r="R2574">
        <f t="shared" ref="R2574:R2598" si="268">IFERROR(ROUND(E2574/L2574,2),0)</f>
        <v>62.8</v>
      </c>
      <c r="S2574" s="20">
        <f t="shared" si="265"/>
        <v>42115.853888888887</v>
      </c>
      <c r="T2574" s="20">
        <f t="shared" si="266"/>
        <v>42148.853888888887</v>
      </c>
      <c r="U2574">
        <f t="shared" si="267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21" t="s">
        <v>8341</v>
      </c>
      <c r="P2575" t="s">
        <v>8353</v>
      </c>
      <c r="Q2575">
        <f t="shared" si="264"/>
        <v>13</v>
      </c>
      <c r="R2575">
        <f t="shared" si="268"/>
        <v>25</v>
      </c>
      <c r="S2575" s="20">
        <f t="shared" si="265"/>
        <v>42345.951539351852</v>
      </c>
      <c r="T2575" s="20">
        <f t="shared" si="266"/>
        <v>42375.951539351852</v>
      </c>
      <c r="U2575">
        <f t="shared" si="267"/>
        <v>2015</v>
      </c>
    </row>
    <row r="2576" spans="1:21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21" t="s">
        <v>8320</v>
      </c>
      <c r="P2576" t="s">
        <v>8321</v>
      </c>
      <c r="Q2576">
        <f t="shared" si="264"/>
        <v>21</v>
      </c>
      <c r="R2576">
        <f t="shared" si="268"/>
        <v>52.08</v>
      </c>
      <c r="S2576" s="20">
        <f t="shared" si="265"/>
        <v>42701.908807870372</v>
      </c>
      <c r="T2576" s="20">
        <f t="shared" si="266"/>
        <v>42716.25</v>
      </c>
      <c r="U2576">
        <f t="shared" si="267"/>
        <v>2016</v>
      </c>
    </row>
    <row r="2577" spans="1:21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21" t="s">
        <v>8320</v>
      </c>
      <c r="P2577" t="s">
        <v>8321</v>
      </c>
      <c r="Q2577">
        <f t="shared" si="264"/>
        <v>18</v>
      </c>
      <c r="R2577">
        <f t="shared" si="268"/>
        <v>36.590000000000003</v>
      </c>
      <c r="S2577" s="20">
        <f t="shared" si="265"/>
        <v>42606.056863425925</v>
      </c>
      <c r="T2577" s="20">
        <f t="shared" si="266"/>
        <v>42620.056863425925</v>
      </c>
      <c r="U2577">
        <f t="shared" si="267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21" t="s">
        <v>8322</v>
      </c>
      <c r="P2578" t="s">
        <v>8324</v>
      </c>
      <c r="Q2578">
        <f t="shared" si="264"/>
        <v>3</v>
      </c>
      <c r="R2578">
        <f t="shared" si="268"/>
        <v>88.71</v>
      </c>
      <c r="S2578" s="20">
        <f t="shared" si="265"/>
        <v>42535.492280092592</v>
      </c>
      <c r="T2578" s="20">
        <f t="shared" si="266"/>
        <v>42565.492280092592</v>
      </c>
      <c r="U2578">
        <f t="shared" si="267"/>
        <v>2016</v>
      </c>
    </row>
    <row r="2579" spans="1:21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21" t="s">
        <v>8320</v>
      </c>
      <c r="P2579" t="s">
        <v>8321</v>
      </c>
      <c r="Q2579">
        <f t="shared" si="264"/>
        <v>11</v>
      </c>
      <c r="R2579">
        <f t="shared" si="268"/>
        <v>51.67</v>
      </c>
      <c r="S2579" s="20">
        <f t="shared" si="265"/>
        <v>41983.752847222218</v>
      </c>
      <c r="T2579" s="20">
        <f t="shared" si="266"/>
        <v>42014.140972222223</v>
      </c>
      <c r="U2579">
        <f t="shared" si="267"/>
        <v>2014</v>
      </c>
    </row>
    <row r="2580" spans="1:21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21" t="s">
        <v>8320</v>
      </c>
      <c r="P2580" t="s">
        <v>8321</v>
      </c>
      <c r="Q2580">
        <f t="shared" si="264"/>
        <v>48</v>
      </c>
      <c r="R2580">
        <f t="shared" si="268"/>
        <v>62</v>
      </c>
      <c r="S2580" s="20">
        <f t="shared" si="265"/>
        <v>41830.858344907407</v>
      </c>
      <c r="T2580" s="20">
        <f t="shared" si="266"/>
        <v>41852.291666666664</v>
      </c>
      <c r="U2580">
        <f t="shared" si="267"/>
        <v>2014</v>
      </c>
    </row>
    <row r="2581" spans="1:21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21" t="s">
        <v>8328</v>
      </c>
      <c r="P2581" t="s">
        <v>8332</v>
      </c>
      <c r="Q2581">
        <f t="shared" si="264"/>
        <v>103</v>
      </c>
      <c r="R2581">
        <f t="shared" si="268"/>
        <v>56.36</v>
      </c>
      <c r="S2581" s="20">
        <f t="shared" si="265"/>
        <v>40960.861562500002</v>
      </c>
      <c r="T2581" s="20">
        <f t="shared" si="266"/>
        <v>40976.207638888889</v>
      </c>
      <c r="U2581">
        <f t="shared" si="267"/>
        <v>2012</v>
      </c>
    </row>
    <row r="2582" spans="1:21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21" t="s">
        <v>8328</v>
      </c>
      <c r="P2582" t="s">
        <v>8329</v>
      </c>
      <c r="Q2582">
        <f t="shared" si="264"/>
        <v>124</v>
      </c>
      <c r="R2582">
        <f t="shared" si="268"/>
        <v>38.75</v>
      </c>
      <c r="S2582" s="20">
        <f t="shared" si="265"/>
        <v>41072.739953703705</v>
      </c>
      <c r="T2582" s="20">
        <f t="shared" si="266"/>
        <v>41102.739953703705</v>
      </c>
      <c r="U2582">
        <f t="shared" si="267"/>
        <v>2012</v>
      </c>
    </row>
    <row r="2583" spans="1:21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21" t="s">
        <v>8320</v>
      </c>
      <c r="P2583" t="s">
        <v>8321</v>
      </c>
      <c r="Q2583">
        <f t="shared" si="264"/>
        <v>124</v>
      </c>
      <c r="R2583">
        <f t="shared" si="268"/>
        <v>29.43</v>
      </c>
      <c r="S2583" s="20">
        <f t="shared" si="265"/>
        <v>42544.814328703709</v>
      </c>
      <c r="T2583" s="20">
        <f t="shared" si="266"/>
        <v>42582.873611111107</v>
      </c>
      <c r="U2583">
        <f t="shared" si="267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21" t="s">
        <v>8322</v>
      </c>
      <c r="P2584" t="s">
        <v>8352</v>
      </c>
      <c r="Q2584">
        <f t="shared" si="264"/>
        <v>103</v>
      </c>
      <c r="R2584">
        <f t="shared" si="268"/>
        <v>205</v>
      </c>
      <c r="S2584" s="20">
        <f t="shared" si="265"/>
        <v>42466.826180555552</v>
      </c>
      <c r="T2584" s="20">
        <f t="shared" si="266"/>
        <v>42496.826180555552</v>
      </c>
      <c r="U2584">
        <f t="shared" si="267"/>
        <v>2016</v>
      </c>
    </row>
    <row r="2585" spans="1:21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21" t="s">
        <v>8320</v>
      </c>
      <c r="P2585" t="s">
        <v>8321</v>
      </c>
      <c r="Q2585">
        <f t="shared" si="264"/>
        <v>61</v>
      </c>
      <c r="R2585">
        <f t="shared" si="268"/>
        <v>203.67</v>
      </c>
      <c r="S2585" s="20">
        <f t="shared" si="265"/>
        <v>42415.398032407407</v>
      </c>
      <c r="T2585" s="20">
        <f t="shared" si="266"/>
        <v>42445.356365740736</v>
      </c>
      <c r="U2585">
        <f t="shared" si="267"/>
        <v>2016</v>
      </c>
    </row>
    <row r="2586" spans="1:21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21" t="s">
        <v>8320</v>
      </c>
      <c r="P2586" t="s">
        <v>8360</v>
      </c>
      <c r="Q2586">
        <f t="shared" si="264"/>
        <v>2</v>
      </c>
      <c r="R2586">
        <f t="shared" si="268"/>
        <v>67.78</v>
      </c>
      <c r="S2586" s="20">
        <f t="shared" si="265"/>
        <v>42246.883784722217</v>
      </c>
      <c r="T2586" s="20">
        <f t="shared" si="266"/>
        <v>42276.883784722217</v>
      </c>
      <c r="U2586">
        <f t="shared" si="267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21" t="s">
        <v>8328</v>
      </c>
      <c r="P2587" t="s">
        <v>8332</v>
      </c>
      <c r="Q2587">
        <f t="shared" si="264"/>
        <v>102</v>
      </c>
      <c r="R2587">
        <f t="shared" si="268"/>
        <v>43.57</v>
      </c>
      <c r="S2587" s="20">
        <f t="shared" si="265"/>
        <v>41192.758506944447</v>
      </c>
      <c r="T2587" s="20">
        <f t="shared" si="266"/>
        <v>41208.165972222225</v>
      </c>
      <c r="U2587">
        <f t="shared" si="267"/>
        <v>2012</v>
      </c>
    </row>
    <row r="2588" spans="1:21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21" t="s">
        <v>8320</v>
      </c>
      <c r="P2588" t="s">
        <v>8321</v>
      </c>
      <c r="Q2588">
        <f t="shared" si="264"/>
        <v>122</v>
      </c>
      <c r="R2588">
        <f t="shared" si="268"/>
        <v>27.73</v>
      </c>
      <c r="S2588" s="20">
        <f t="shared" si="265"/>
        <v>42278.453668981485</v>
      </c>
      <c r="T2588" s="20">
        <f t="shared" si="266"/>
        <v>42296.458333333328</v>
      </c>
      <c r="U2588">
        <f t="shared" si="267"/>
        <v>2015</v>
      </c>
    </row>
    <row r="2589" spans="1:21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21" t="s">
        <v>8320</v>
      </c>
      <c r="P2589" t="s">
        <v>8321</v>
      </c>
      <c r="Q2589">
        <f t="shared" si="264"/>
        <v>122</v>
      </c>
      <c r="R2589">
        <f t="shared" si="268"/>
        <v>203.33</v>
      </c>
      <c r="S2589" s="20">
        <f t="shared" si="265"/>
        <v>42152.503495370373</v>
      </c>
      <c r="T2589" s="20">
        <f t="shared" si="266"/>
        <v>42172.503495370373</v>
      </c>
      <c r="U2589">
        <f t="shared" si="267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21" t="s">
        <v>8336</v>
      </c>
      <c r="P2590" t="s">
        <v>8337</v>
      </c>
      <c r="Q2590">
        <f t="shared" si="264"/>
        <v>2</v>
      </c>
      <c r="R2590">
        <f t="shared" si="268"/>
        <v>25.29</v>
      </c>
      <c r="S2590" s="20">
        <f t="shared" si="265"/>
        <v>41499.546759259261</v>
      </c>
      <c r="T2590" s="20">
        <f t="shared" si="266"/>
        <v>41531.546759259261</v>
      </c>
      <c r="U2590">
        <f t="shared" si="267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21" t="s">
        <v>8328</v>
      </c>
      <c r="P2591" t="s">
        <v>8332</v>
      </c>
      <c r="Q2591">
        <f t="shared" si="264"/>
        <v>121</v>
      </c>
      <c r="R2591">
        <f t="shared" si="268"/>
        <v>37.94</v>
      </c>
      <c r="S2591" s="20">
        <f t="shared" si="265"/>
        <v>41023.227731481478</v>
      </c>
      <c r="T2591" s="20">
        <f t="shared" si="266"/>
        <v>41083.227731481478</v>
      </c>
      <c r="U2591">
        <f t="shared" si="267"/>
        <v>2012</v>
      </c>
    </row>
    <row r="2592" spans="1:21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21" t="s">
        <v>8320</v>
      </c>
      <c r="P2592" t="s">
        <v>8321</v>
      </c>
      <c r="Q2592">
        <f t="shared" si="264"/>
        <v>121</v>
      </c>
      <c r="R2592">
        <f t="shared" si="268"/>
        <v>33.67</v>
      </c>
      <c r="S2592" s="20">
        <f t="shared" si="265"/>
        <v>41882.585648148146</v>
      </c>
      <c r="T2592" s="20">
        <f t="shared" si="266"/>
        <v>41912.666666666664</v>
      </c>
      <c r="U2592">
        <f t="shared" si="267"/>
        <v>2014</v>
      </c>
    </row>
    <row r="2593" spans="1:21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21" t="s">
        <v>8320</v>
      </c>
      <c r="P2593" t="s">
        <v>8360</v>
      </c>
      <c r="Q2593">
        <f t="shared" si="264"/>
        <v>0</v>
      </c>
      <c r="R2593">
        <f t="shared" si="268"/>
        <v>201.67</v>
      </c>
      <c r="S2593" s="20">
        <f t="shared" si="265"/>
        <v>42255.791909722218</v>
      </c>
      <c r="T2593" s="20">
        <f t="shared" si="266"/>
        <v>42285.791909722218</v>
      </c>
      <c r="U2593">
        <f t="shared" si="267"/>
        <v>2015</v>
      </c>
    </row>
    <row r="2594" spans="1:21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21" t="s">
        <v>8320</v>
      </c>
      <c r="P2594" t="s">
        <v>8321</v>
      </c>
      <c r="Q2594">
        <f t="shared" si="264"/>
        <v>242</v>
      </c>
      <c r="R2594">
        <f t="shared" si="268"/>
        <v>24.2</v>
      </c>
      <c r="S2594" s="20">
        <f t="shared" si="265"/>
        <v>42107.621018518519</v>
      </c>
      <c r="T2594" s="20">
        <f t="shared" si="266"/>
        <v>42167.621018518519</v>
      </c>
      <c r="U2594">
        <f t="shared" si="267"/>
        <v>2015</v>
      </c>
    </row>
    <row r="2595" spans="1:21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21" t="s">
        <v>8320</v>
      </c>
      <c r="P2595" t="s">
        <v>8321</v>
      </c>
      <c r="Q2595">
        <f t="shared" si="264"/>
        <v>242</v>
      </c>
      <c r="R2595">
        <f t="shared" si="268"/>
        <v>43.21</v>
      </c>
      <c r="S2595" s="20">
        <f t="shared" si="265"/>
        <v>42559.776724537034</v>
      </c>
      <c r="T2595" s="20">
        <f t="shared" si="266"/>
        <v>42589.776724537034</v>
      </c>
      <c r="U2595">
        <f t="shared" si="267"/>
        <v>2016</v>
      </c>
    </row>
    <row r="2596" spans="1:21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21" t="s">
        <v>8336</v>
      </c>
      <c r="P2596" t="s">
        <v>8337</v>
      </c>
      <c r="Q2596">
        <f t="shared" si="264"/>
        <v>6</v>
      </c>
      <c r="R2596">
        <f t="shared" si="268"/>
        <v>50.08</v>
      </c>
      <c r="S2596" s="20">
        <f t="shared" si="265"/>
        <v>42340.701504629629</v>
      </c>
      <c r="T2596" s="20">
        <f t="shared" si="266"/>
        <v>42368.701504629629</v>
      </c>
      <c r="U2596">
        <f t="shared" si="267"/>
        <v>2015</v>
      </c>
    </row>
    <row r="2597" spans="1:21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21" t="s">
        <v>8313</v>
      </c>
      <c r="P2597" t="s">
        <v>8318</v>
      </c>
      <c r="Q2597">
        <f t="shared" si="264"/>
        <v>100</v>
      </c>
      <c r="R2597">
        <f t="shared" si="268"/>
        <v>46.23</v>
      </c>
      <c r="S2597" s="20">
        <f t="shared" si="265"/>
        <v>42211.951284722221</v>
      </c>
      <c r="T2597" s="20">
        <f t="shared" si="266"/>
        <v>42226.951284722221</v>
      </c>
      <c r="U2597">
        <f t="shared" si="267"/>
        <v>2015</v>
      </c>
    </row>
    <row r="2598" spans="1:21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21" t="s">
        <v>8325</v>
      </c>
      <c r="P2598" t="s">
        <v>8344</v>
      </c>
      <c r="Q2598">
        <f t="shared" si="264"/>
        <v>3</v>
      </c>
      <c r="R2598">
        <f t="shared" si="268"/>
        <v>75</v>
      </c>
      <c r="S2598" s="20">
        <f t="shared" si="265"/>
        <v>42457.871516203704</v>
      </c>
      <c r="T2598" s="20">
        <f t="shared" si="266"/>
        <v>42487.579861111109</v>
      </c>
      <c r="U2598">
        <f t="shared" si="267"/>
        <v>2016</v>
      </c>
    </row>
    <row r="2599" spans="1:21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21" t="s">
        <v>8313</v>
      </c>
      <c r="P2599" t="s">
        <v>8314</v>
      </c>
      <c r="Q2599">
        <f t="shared" si="264"/>
        <v>100</v>
      </c>
      <c r="R2599">
        <f>ROUND(E2599/L2599,2)</f>
        <v>27.27</v>
      </c>
      <c r="S2599" s="20">
        <f t="shared" si="265"/>
        <v>41995.752986111111</v>
      </c>
      <c r="T2599" s="20">
        <f t="shared" si="266"/>
        <v>42034.708333333328</v>
      </c>
      <c r="U2599">
        <f t="shared" si="267"/>
        <v>2014</v>
      </c>
    </row>
    <row r="2600" spans="1:21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21" t="s">
        <v>8313</v>
      </c>
      <c r="P2600" t="s">
        <v>8315</v>
      </c>
      <c r="Q2600">
        <f t="shared" si="264"/>
        <v>120</v>
      </c>
      <c r="R2600">
        <f>ROUND(E2600/L2600,2)</f>
        <v>60</v>
      </c>
      <c r="S2600" s="20">
        <f t="shared" si="265"/>
        <v>40612.695208333331</v>
      </c>
      <c r="T2600" s="20">
        <f t="shared" si="266"/>
        <v>40636.041666666664</v>
      </c>
      <c r="U2600">
        <f t="shared" si="267"/>
        <v>2011</v>
      </c>
    </row>
    <row r="2601" spans="1:21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21" t="s">
        <v>8313</v>
      </c>
      <c r="P2601" t="s">
        <v>8318</v>
      </c>
      <c r="Q2601">
        <f t="shared" si="264"/>
        <v>120</v>
      </c>
      <c r="R2601">
        <f t="shared" ref="R2601:R2622" si="269">IFERROR(ROUND(E2601/L2601,2),0)</f>
        <v>42.86</v>
      </c>
      <c r="S2601" s="20">
        <f t="shared" si="265"/>
        <v>41657.985081018516</v>
      </c>
      <c r="T2601" s="20">
        <f t="shared" si="266"/>
        <v>41699.720833333333</v>
      </c>
      <c r="U2601">
        <f t="shared" si="267"/>
        <v>2014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21" t="s">
        <v>8336</v>
      </c>
      <c r="P2602" t="s">
        <v>8354</v>
      </c>
      <c r="Q2602">
        <f t="shared" si="264"/>
        <v>299</v>
      </c>
      <c r="R2602">
        <f t="shared" si="269"/>
        <v>35.119999999999997</v>
      </c>
      <c r="S2602" s="20">
        <f t="shared" si="265"/>
        <v>42689.853090277778</v>
      </c>
      <c r="T2602" s="20">
        <f t="shared" si="266"/>
        <v>42696.853090277778</v>
      </c>
      <c r="U2602">
        <f t="shared" si="267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21" t="s">
        <v>8325</v>
      </c>
      <c r="P2603" t="s">
        <v>8326</v>
      </c>
      <c r="Q2603">
        <f t="shared" si="264"/>
        <v>238</v>
      </c>
      <c r="R2603">
        <f t="shared" si="269"/>
        <v>33.06</v>
      </c>
      <c r="S2603" s="20">
        <f t="shared" si="265"/>
        <v>41235.054560185185</v>
      </c>
      <c r="T2603" s="20">
        <f t="shared" si="266"/>
        <v>41249.054560185185</v>
      </c>
      <c r="U2603">
        <f t="shared" si="267"/>
        <v>2012</v>
      </c>
    </row>
    <row r="2604" spans="1:21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21" t="s">
        <v>8320</v>
      </c>
      <c r="P2604" t="s">
        <v>8321</v>
      </c>
      <c r="Q2604">
        <f t="shared" si="264"/>
        <v>169</v>
      </c>
      <c r="R2604">
        <f t="shared" si="269"/>
        <v>45.62</v>
      </c>
      <c r="S2604" s="20">
        <f t="shared" si="265"/>
        <v>41881.361342592594</v>
      </c>
      <c r="T2604" s="20">
        <f t="shared" si="266"/>
        <v>41911.361342592594</v>
      </c>
      <c r="U2604">
        <f t="shared" si="267"/>
        <v>2014</v>
      </c>
    </row>
    <row r="2605" spans="1:21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21" t="s">
        <v>8320</v>
      </c>
      <c r="P2605" t="s">
        <v>8321</v>
      </c>
      <c r="Q2605">
        <f t="shared" si="264"/>
        <v>108</v>
      </c>
      <c r="R2605">
        <f t="shared" si="269"/>
        <v>28.19</v>
      </c>
      <c r="S2605" s="20">
        <f t="shared" si="265"/>
        <v>41858.355393518519</v>
      </c>
      <c r="T2605" s="20">
        <f t="shared" si="266"/>
        <v>41882.547222222223</v>
      </c>
      <c r="U2605">
        <f t="shared" si="267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21" t="s">
        <v>8341</v>
      </c>
      <c r="P2606" t="s">
        <v>8342</v>
      </c>
      <c r="Q2606">
        <f t="shared" si="264"/>
        <v>3</v>
      </c>
      <c r="R2606">
        <f t="shared" si="269"/>
        <v>73.88</v>
      </c>
      <c r="S2606" s="20">
        <f t="shared" si="265"/>
        <v>41877.638298611113</v>
      </c>
      <c r="T2606" s="20">
        <f t="shared" si="266"/>
        <v>41912.638298611113</v>
      </c>
      <c r="U2606">
        <f t="shared" si="267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21" t="s">
        <v>8322</v>
      </c>
      <c r="P2607" t="s">
        <v>8323</v>
      </c>
      <c r="Q2607">
        <f t="shared" si="264"/>
        <v>4</v>
      </c>
      <c r="R2607">
        <f t="shared" si="269"/>
        <v>45.39</v>
      </c>
      <c r="S2607" s="20">
        <f t="shared" si="265"/>
        <v>41835.639155092591</v>
      </c>
      <c r="T2607" s="20">
        <f t="shared" si="266"/>
        <v>41865.639155092591</v>
      </c>
      <c r="U2607">
        <f t="shared" si="267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21" t="s">
        <v>8322</v>
      </c>
      <c r="P2608" t="s">
        <v>8324</v>
      </c>
      <c r="Q2608">
        <f t="shared" si="264"/>
        <v>0</v>
      </c>
      <c r="R2608">
        <f t="shared" si="269"/>
        <v>84.29</v>
      </c>
      <c r="S2608" s="20">
        <f t="shared" si="265"/>
        <v>42737.663877314815</v>
      </c>
      <c r="T2608" s="20">
        <f t="shared" si="266"/>
        <v>42767.663877314815</v>
      </c>
      <c r="U2608">
        <f t="shared" si="267"/>
        <v>2017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21" t="s">
        <v>8320</v>
      </c>
      <c r="P2609" t="s">
        <v>8362</v>
      </c>
      <c r="Q2609">
        <f t="shared" si="264"/>
        <v>12</v>
      </c>
      <c r="R2609">
        <f t="shared" si="269"/>
        <v>24.46</v>
      </c>
      <c r="S2609" s="20">
        <f t="shared" si="265"/>
        <v>42010.968240740738</v>
      </c>
      <c r="T2609" s="20">
        <f t="shared" si="266"/>
        <v>42055.968240740738</v>
      </c>
      <c r="U2609">
        <f t="shared" si="267"/>
        <v>2015</v>
      </c>
    </row>
    <row r="2610" spans="1:21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21" t="s">
        <v>8320</v>
      </c>
      <c r="P2610" t="s">
        <v>8360</v>
      </c>
      <c r="Q2610">
        <f t="shared" si="264"/>
        <v>20</v>
      </c>
      <c r="R2610">
        <f t="shared" si="269"/>
        <v>25.52</v>
      </c>
      <c r="S2610" s="20">
        <f t="shared" si="265"/>
        <v>42630.922893518517</v>
      </c>
      <c r="T2610" s="20">
        <f t="shared" si="266"/>
        <v>42665.922893518517</v>
      </c>
      <c r="U2610">
        <f t="shared" si="267"/>
        <v>2016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21" t="s">
        <v>8328</v>
      </c>
      <c r="P2611" t="s">
        <v>8329</v>
      </c>
      <c r="Q2611">
        <f t="shared" si="264"/>
        <v>167</v>
      </c>
      <c r="R2611">
        <f t="shared" si="269"/>
        <v>17.239999999999998</v>
      </c>
      <c r="S2611" s="20">
        <f t="shared" si="265"/>
        <v>42498.341122685189</v>
      </c>
      <c r="T2611" s="20">
        <f t="shared" si="266"/>
        <v>42533.229166666672</v>
      </c>
      <c r="U2611">
        <f t="shared" si="267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21" t="s">
        <v>8336</v>
      </c>
      <c r="P2612" t="s">
        <v>8338</v>
      </c>
      <c r="Q2612">
        <f t="shared" si="264"/>
        <v>2</v>
      </c>
      <c r="R2612">
        <f t="shared" si="269"/>
        <v>25.43</v>
      </c>
      <c r="S2612" s="20">
        <f t="shared" si="265"/>
        <v>41926.854166666664</v>
      </c>
      <c r="T2612" s="20">
        <f t="shared" si="266"/>
        <v>41957.895833333328</v>
      </c>
      <c r="U2612">
        <f t="shared" si="267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21" t="s">
        <v>8339</v>
      </c>
      <c r="P2613" t="s">
        <v>8340</v>
      </c>
      <c r="Q2613">
        <f t="shared" si="264"/>
        <v>3</v>
      </c>
      <c r="R2613">
        <f t="shared" si="269"/>
        <v>65</v>
      </c>
      <c r="S2613" s="20">
        <f t="shared" si="265"/>
        <v>42170.728460648148</v>
      </c>
      <c r="T2613" s="20">
        <f t="shared" si="266"/>
        <v>42200.728460648148</v>
      </c>
      <c r="U2613">
        <f t="shared" si="267"/>
        <v>2015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21" t="s">
        <v>8320</v>
      </c>
      <c r="P2614" t="s">
        <v>8321</v>
      </c>
      <c r="Q2614">
        <f t="shared" si="264"/>
        <v>105</v>
      </c>
      <c r="R2614">
        <f t="shared" si="269"/>
        <v>29</v>
      </c>
      <c r="S2614" s="20">
        <f t="shared" si="265"/>
        <v>42338.963912037041</v>
      </c>
      <c r="T2614" s="20">
        <f t="shared" si="266"/>
        <v>42353</v>
      </c>
      <c r="U2614">
        <f t="shared" si="267"/>
        <v>2015</v>
      </c>
    </row>
    <row r="2615" spans="1:21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21" t="s">
        <v>8320</v>
      </c>
      <c r="P2615" t="s">
        <v>8321</v>
      </c>
      <c r="Q2615">
        <f t="shared" si="264"/>
        <v>29</v>
      </c>
      <c r="R2615">
        <f t="shared" si="269"/>
        <v>44.31</v>
      </c>
      <c r="S2615" s="20">
        <f t="shared" si="265"/>
        <v>41779.045937499999</v>
      </c>
      <c r="T2615" s="20">
        <f t="shared" si="266"/>
        <v>41820.727777777778</v>
      </c>
      <c r="U2615">
        <f t="shared" si="267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21" t="s">
        <v>8313</v>
      </c>
      <c r="P2616" t="s">
        <v>8319</v>
      </c>
      <c r="Q2616">
        <f t="shared" si="264"/>
        <v>10</v>
      </c>
      <c r="R2616">
        <f t="shared" si="269"/>
        <v>71.25</v>
      </c>
      <c r="S2616" s="20">
        <f t="shared" si="265"/>
        <v>42238.726631944446</v>
      </c>
      <c r="T2616" s="20">
        <f t="shared" si="266"/>
        <v>42298.726631944446</v>
      </c>
      <c r="U2616">
        <f t="shared" si="267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21" t="s">
        <v>8325</v>
      </c>
      <c r="P2617" t="s">
        <v>8361</v>
      </c>
      <c r="Q2617">
        <f t="shared" si="264"/>
        <v>14</v>
      </c>
      <c r="R2617">
        <f t="shared" si="269"/>
        <v>43.85</v>
      </c>
      <c r="S2617" s="20">
        <f t="shared" si="265"/>
        <v>41311.126481481479</v>
      </c>
      <c r="T2617" s="20">
        <f t="shared" si="266"/>
        <v>41341.126481481479</v>
      </c>
      <c r="U2617">
        <f t="shared" si="267"/>
        <v>2013</v>
      </c>
    </row>
    <row r="2618" spans="1:21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21" t="s">
        <v>8320</v>
      </c>
      <c r="P2618" t="s">
        <v>8321</v>
      </c>
      <c r="Q2618">
        <f t="shared" si="264"/>
        <v>114</v>
      </c>
      <c r="R2618">
        <f t="shared" si="269"/>
        <v>40.71</v>
      </c>
      <c r="S2618" s="20">
        <f t="shared" si="265"/>
        <v>42232.702546296292</v>
      </c>
      <c r="T2618" s="20">
        <f t="shared" si="266"/>
        <v>42264.165972222225</v>
      </c>
      <c r="U2618">
        <f t="shared" si="267"/>
        <v>2015</v>
      </c>
    </row>
    <row r="2619" spans="1:21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21" t="s">
        <v>8320</v>
      </c>
      <c r="P2619" t="s">
        <v>8321</v>
      </c>
      <c r="Q2619">
        <f t="shared" si="264"/>
        <v>114</v>
      </c>
      <c r="R2619">
        <f t="shared" si="269"/>
        <v>27.14</v>
      </c>
      <c r="S2619" s="20">
        <f t="shared" si="265"/>
        <v>41779.724224537036</v>
      </c>
      <c r="T2619" s="20">
        <f t="shared" si="266"/>
        <v>41805.666666666664</v>
      </c>
      <c r="U2619">
        <f t="shared" si="267"/>
        <v>2014</v>
      </c>
    </row>
    <row r="2620" spans="1:21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21" t="s">
        <v>8320</v>
      </c>
      <c r="P2620" t="s">
        <v>8321</v>
      </c>
      <c r="Q2620">
        <f t="shared" si="264"/>
        <v>228</v>
      </c>
      <c r="R2620">
        <f t="shared" si="269"/>
        <v>57</v>
      </c>
      <c r="S2620" s="20">
        <f t="shared" si="265"/>
        <v>42045.84238425926</v>
      </c>
      <c r="T2620" s="20">
        <f t="shared" si="266"/>
        <v>42075.800717592589</v>
      </c>
      <c r="U2620">
        <f t="shared" si="267"/>
        <v>2015</v>
      </c>
    </row>
    <row r="2621" spans="1:21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21" t="s">
        <v>8320</v>
      </c>
      <c r="P2621" t="s">
        <v>8321</v>
      </c>
      <c r="Q2621">
        <f t="shared" si="264"/>
        <v>9</v>
      </c>
      <c r="R2621">
        <f t="shared" si="269"/>
        <v>80.709999999999994</v>
      </c>
      <c r="S2621" s="20">
        <f t="shared" si="265"/>
        <v>42199.648912037039</v>
      </c>
      <c r="T2621" s="20">
        <f t="shared" si="266"/>
        <v>42217.041666666672</v>
      </c>
      <c r="U2621">
        <f t="shared" si="267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21" t="s">
        <v>8320</v>
      </c>
      <c r="P2622" t="s">
        <v>8362</v>
      </c>
      <c r="Q2622">
        <f t="shared" si="264"/>
        <v>113</v>
      </c>
      <c r="R2622">
        <f t="shared" si="269"/>
        <v>37.67</v>
      </c>
      <c r="S2622" s="20">
        <f t="shared" si="265"/>
        <v>42619.802488425921</v>
      </c>
      <c r="T2622" s="20">
        <f t="shared" si="266"/>
        <v>42659.875</v>
      </c>
      <c r="U2622">
        <f t="shared" si="267"/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21" t="s">
        <v>8313</v>
      </c>
      <c r="P2623" t="s">
        <v>8315</v>
      </c>
      <c r="Q2623">
        <f t="shared" si="264"/>
        <v>113</v>
      </c>
      <c r="R2623">
        <f>ROUND(E2623/L2623,2)</f>
        <v>19.47</v>
      </c>
      <c r="S2623" s="20">
        <f t="shared" si="265"/>
        <v>42360.487210648149</v>
      </c>
      <c r="T2623" s="20">
        <f t="shared" si="266"/>
        <v>42390.487210648149</v>
      </c>
      <c r="U2623">
        <f t="shared" si="267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21" t="s">
        <v>8328</v>
      </c>
      <c r="P2624" t="s">
        <v>8349</v>
      </c>
      <c r="Q2624">
        <f t="shared" si="264"/>
        <v>113</v>
      </c>
      <c r="R2624">
        <f t="shared" ref="R2624:R2654" si="270">IFERROR(ROUND(E2624/L2624,2),0)</f>
        <v>12.53</v>
      </c>
      <c r="S2624" s="20">
        <f t="shared" si="265"/>
        <v>41596.913437499999</v>
      </c>
      <c r="T2624" s="20">
        <f t="shared" si="266"/>
        <v>41625.5</v>
      </c>
      <c r="U2624">
        <f t="shared" si="267"/>
        <v>2013</v>
      </c>
    </row>
    <row r="2625" spans="1:21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21" t="s">
        <v>8320</v>
      </c>
      <c r="P2625" t="s">
        <v>8321</v>
      </c>
      <c r="Q2625">
        <f t="shared" si="264"/>
        <v>28</v>
      </c>
      <c r="R2625">
        <f t="shared" si="270"/>
        <v>51</v>
      </c>
      <c r="S2625" s="20">
        <f t="shared" si="265"/>
        <v>41765.938657407409</v>
      </c>
      <c r="T2625" s="20">
        <f t="shared" si="266"/>
        <v>41795.938657407409</v>
      </c>
      <c r="U2625">
        <f t="shared" si="267"/>
        <v>2014</v>
      </c>
    </row>
    <row r="2626" spans="1:21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21" t="s">
        <v>8336</v>
      </c>
      <c r="P2626" t="s">
        <v>8337</v>
      </c>
      <c r="Q2626">
        <f t="shared" ref="Q2626:Q2689" si="271">ROUND(E2626/D2626*100,0)</f>
        <v>0</v>
      </c>
      <c r="R2626">
        <f t="shared" si="270"/>
        <v>50.91</v>
      </c>
      <c r="S2626" s="20">
        <f t="shared" ref="S2626:S2689" si="272">(((J2626/60)/60)/24)+DATE(1970,1,1)</f>
        <v>41255.833611111113</v>
      </c>
      <c r="T2626" s="20">
        <f t="shared" ref="T2626:T2689" si="273">(((I2626/60)/60)/24)+DATE(1970,1,1)</f>
        <v>41285.833611111113</v>
      </c>
      <c r="U2626">
        <f t="shared" si="267"/>
        <v>2012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21" t="s">
        <v>8328</v>
      </c>
      <c r="P2627" t="s">
        <v>8350</v>
      </c>
      <c r="Q2627">
        <f t="shared" si="271"/>
        <v>10</v>
      </c>
      <c r="R2627">
        <f t="shared" si="270"/>
        <v>62.22</v>
      </c>
      <c r="S2627" s="20">
        <f t="shared" si="272"/>
        <v>41845.968159722222</v>
      </c>
      <c r="T2627" s="20">
        <f t="shared" si="273"/>
        <v>41875.968159722222</v>
      </c>
      <c r="U2627">
        <f t="shared" ref="U2627:U2690" si="274">YEAR(S2627)</f>
        <v>2014</v>
      </c>
    </row>
    <row r="2628" spans="1:21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21" t="s">
        <v>8313</v>
      </c>
      <c r="P2628" t="s">
        <v>8317</v>
      </c>
      <c r="Q2628">
        <f t="shared" si="271"/>
        <v>22</v>
      </c>
      <c r="R2628">
        <f t="shared" si="270"/>
        <v>56</v>
      </c>
      <c r="S2628" s="20">
        <f t="shared" si="272"/>
        <v>41900.505312499998</v>
      </c>
      <c r="T2628" s="20">
        <f t="shared" si="273"/>
        <v>41930.505312499998</v>
      </c>
      <c r="U2628">
        <f t="shared" si="274"/>
        <v>2014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21" t="s">
        <v>8328</v>
      </c>
      <c r="P2629" t="s">
        <v>8332</v>
      </c>
      <c r="Q2629">
        <f t="shared" si="271"/>
        <v>124</v>
      </c>
      <c r="R2629">
        <f t="shared" si="270"/>
        <v>43</v>
      </c>
      <c r="S2629" s="20">
        <f t="shared" si="272"/>
        <v>40981.710243055553</v>
      </c>
      <c r="T2629" s="20">
        <f t="shared" si="273"/>
        <v>41011.710243055553</v>
      </c>
      <c r="U2629">
        <f t="shared" si="274"/>
        <v>2012</v>
      </c>
    </row>
    <row r="2630" spans="1:21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21" t="s">
        <v>8320</v>
      </c>
      <c r="P2630" t="s">
        <v>8321</v>
      </c>
      <c r="Q2630">
        <f t="shared" si="271"/>
        <v>159</v>
      </c>
      <c r="R2630">
        <f t="shared" si="270"/>
        <v>18</v>
      </c>
      <c r="S2630" s="20">
        <f t="shared" si="272"/>
        <v>42628.650208333333</v>
      </c>
      <c r="T2630" s="20">
        <f t="shared" si="273"/>
        <v>42659.650208333333</v>
      </c>
      <c r="U2630">
        <f t="shared" si="274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21" t="s">
        <v>8328</v>
      </c>
      <c r="P2631" t="s">
        <v>8329</v>
      </c>
      <c r="Q2631">
        <f t="shared" si="271"/>
        <v>185</v>
      </c>
      <c r="R2631">
        <f t="shared" si="270"/>
        <v>50.45</v>
      </c>
      <c r="S2631" s="20">
        <f t="shared" si="272"/>
        <v>40687.285844907405</v>
      </c>
      <c r="T2631" s="20">
        <f t="shared" si="273"/>
        <v>40749.284722222219</v>
      </c>
      <c r="U2631">
        <f t="shared" si="274"/>
        <v>2011</v>
      </c>
    </row>
    <row r="2632" spans="1:21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21" t="s">
        <v>8341</v>
      </c>
      <c r="P2632" t="s">
        <v>8342</v>
      </c>
      <c r="Q2632">
        <f t="shared" si="271"/>
        <v>11</v>
      </c>
      <c r="R2632">
        <f t="shared" si="270"/>
        <v>69.13</v>
      </c>
      <c r="S2632" s="20">
        <f t="shared" si="272"/>
        <v>41880.068437499998</v>
      </c>
      <c r="T2632" s="20">
        <f t="shared" si="273"/>
        <v>41910.068437499998</v>
      </c>
      <c r="U2632">
        <f t="shared" si="274"/>
        <v>2014</v>
      </c>
    </row>
    <row r="2633" spans="1:21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21" t="s">
        <v>8322</v>
      </c>
      <c r="P2633" t="s">
        <v>8324</v>
      </c>
      <c r="Q2633">
        <f t="shared" si="271"/>
        <v>28</v>
      </c>
      <c r="R2633">
        <f t="shared" si="270"/>
        <v>55.3</v>
      </c>
      <c r="S2633" s="20">
        <f t="shared" si="272"/>
        <v>41971.866574074069</v>
      </c>
      <c r="T2633" s="20">
        <f t="shared" si="273"/>
        <v>42016.866574074069</v>
      </c>
      <c r="U2633">
        <f t="shared" si="274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21" t="s">
        <v>8328</v>
      </c>
      <c r="P2634" t="s">
        <v>8329</v>
      </c>
      <c r="Q2634">
        <f t="shared" si="271"/>
        <v>110</v>
      </c>
      <c r="R2634">
        <f t="shared" si="270"/>
        <v>42.38</v>
      </c>
      <c r="S2634" s="20">
        <f t="shared" si="272"/>
        <v>42193.650671296295</v>
      </c>
      <c r="T2634" s="20">
        <f t="shared" si="273"/>
        <v>42238.207638888889</v>
      </c>
      <c r="U2634">
        <f t="shared" si="274"/>
        <v>2015</v>
      </c>
    </row>
    <row r="2635" spans="1:21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21" t="s">
        <v>8320</v>
      </c>
      <c r="P2635" t="s">
        <v>8321</v>
      </c>
      <c r="Q2635">
        <f t="shared" si="271"/>
        <v>5</v>
      </c>
      <c r="R2635">
        <f t="shared" si="270"/>
        <v>183.33</v>
      </c>
      <c r="S2635" s="20">
        <f t="shared" si="272"/>
        <v>42258.646504629629</v>
      </c>
      <c r="T2635" s="20">
        <f t="shared" si="273"/>
        <v>42288.645196759258</v>
      </c>
      <c r="U2635">
        <f t="shared" si="274"/>
        <v>2015</v>
      </c>
    </row>
    <row r="2636" spans="1:21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21" t="s">
        <v>8320</v>
      </c>
      <c r="P2636" t="s">
        <v>8321</v>
      </c>
      <c r="Q2636">
        <f t="shared" si="271"/>
        <v>11</v>
      </c>
      <c r="R2636">
        <f t="shared" si="270"/>
        <v>45.83</v>
      </c>
      <c r="S2636" s="20">
        <f t="shared" si="272"/>
        <v>42233.671747685185</v>
      </c>
      <c r="T2636" s="20">
        <f t="shared" si="273"/>
        <v>42278.541666666672</v>
      </c>
      <c r="U2636">
        <f t="shared" si="274"/>
        <v>2015</v>
      </c>
    </row>
    <row r="2637" spans="1:21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21" t="s">
        <v>8325</v>
      </c>
      <c r="P2637" t="s">
        <v>8361</v>
      </c>
      <c r="Q2637">
        <f t="shared" si="271"/>
        <v>11</v>
      </c>
      <c r="R2637">
        <f t="shared" si="270"/>
        <v>39.29</v>
      </c>
      <c r="S2637" s="20">
        <f t="shared" si="272"/>
        <v>40855.765092592592</v>
      </c>
      <c r="T2637" s="20">
        <f t="shared" si="273"/>
        <v>40895.765092592592</v>
      </c>
      <c r="U2637">
        <f t="shared" si="274"/>
        <v>2011</v>
      </c>
    </row>
    <row r="2638" spans="1:21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21" t="s">
        <v>8328</v>
      </c>
      <c r="P2638" t="s">
        <v>8329</v>
      </c>
      <c r="Q2638">
        <f t="shared" si="271"/>
        <v>110</v>
      </c>
      <c r="R2638">
        <f t="shared" si="270"/>
        <v>50</v>
      </c>
      <c r="S2638" s="20">
        <f t="shared" si="272"/>
        <v>41246.874814814815</v>
      </c>
      <c r="T2638" s="20">
        <f t="shared" si="273"/>
        <v>41276.874814814815</v>
      </c>
      <c r="U2638">
        <f t="shared" si="274"/>
        <v>2012</v>
      </c>
    </row>
    <row r="2639" spans="1:21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21" t="s">
        <v>8320</v>
      </c>
      <c r="P2639" t="s">
        <v>8321</v>
      </c>
      <c r="Q2639">
        <f t="shared" si="271"/>
        <v>110</v>
      </c>
      <c r="R2639">
        <f t="shared" si="270"/>
        <v>55</v>
      </c>
      <c r="S2639" s="20">
        <f t="shared" si="272"/>
        <v>42020.846666666665</v>
      </c>
      <c r="T2639" s="20">
        <f t="shared" si="273"/>
        <v>42037.207638888889</v>
      </c>
      <c r="U2639">
        <f t="shared" si="274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21" t="s">
        <v>8339</v>
      </c>
      <c r="P2640" t="s">
        <v>8355</v>
      </c>
      <c r="Q2640">
        <f t="shared" si="271"/>
        <v>182</v>
      </c>
      <c r="R2640">
        <f t="shared" si="270"/>
        <v>34.130000000000003</v>
      </c>
      <c r="S2640" s="20">
        <f t="shared" si="272"/>
        <v>42452.781828703708</v>
      </c>
      <c r="T2640" s="20">
        <f t="shared" si="273"/>
        <v>42480.781828703708</v>
      </c>
      <c r="U2640">
        <f t="shared" si="274"/>
        <v>2016</v>
      </c>
    </row>
    <row r="2641" spans="1:21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21" t="s">
        <v>8320</v>
      </c>
      <c r="P2641" t="s">
        <v>8321</v>
      </c>
      <c r="Q2641">
        <f t="shared" si="271"/>
        <v>109</v>
      </c>
      <c r="R2641">
        <f t="shared" si="270"/>
        <v>36.33</v>
      </c>
      <c r="S2641" s="20">
        <f t="shared" si="272"/>
        <v>41779.310034722221</v>
      </c>
      <c r="T2641" s="20">
        <f t="shared" si="273"/>
        <v>41805.666666666664</v>
      </c>
      <c r="U2641">
        <f t="shared" si="274"/>
        <v>2014</v>
      </c>
    </row>
    <row r="2642" spans="1:21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21" t="s">
        <v>8328</v>
      </c>
      <c r="P2642" t="s">
        <v>8329</v>
      </c>
      <c r="Q2642">
        <f t="shared" si="271"/>
        <v>156</v>
      </c>
      <c r="R2642">
        <f t="shared" si="270"/>
        <v>28.68</v>
      </c>
      <c r="S2642" s="20">
        <f t="shared" si="272"/>
        <v>41120.882881944446</v>
      </c>
      <c r="T2642" s="20">
        <f t="shared" si="273"/>
        <v>41128.709027777775</v>
      </c>
      <c r="U2642">
        <f t="shared" si="274"/>
        <v>2012</v>
      </c>
    </row>
    <row r="2643" spans="1:21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21" t="s">
        <v>8328</v>
      </c>
      <c r="P2643" t="s">
        <v>8330</v>
      </c>
      <c r="Q2643">
        <f t="shared" si="271"/>
        <v>218</v>
      </c>
      <c r="R2643">
        <f t="shared" si="270"/>
        <v>19.46</v>
      </c>
      <c r="S2643" s="20">
        <f t="shared" si="272"/>
        <v>42609.311990740738</v>
      </c>
      <c r="T2643" s="20">
        <f t="shared" si="273"/>
        <v>42668.791666666672</v>
      </c>
      <c r="U2643">
        <f t="shared" si="274"/>
        <v>2016</v>
      </c>
    </row>
    <row r="2644" spans="1:21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21" t="s">
        <v>8320</v>
      </c>
      <c r="P2644" t="s">
        <v>8321</v>
      </c>
      <c r="Q2644">
        <f t="shared" si="271"/>
        <v>27</v>
      </c>
      <c r="R2644">
        <f t="shared" si="270"/>
        <v>38.71</v>
      </c>
      <c r="S2644" s="20">
        <f t="shared" si="272"/>
        <v>42762.545810185184</v>
      </c>
      <c r="T2644" s="20">
        <f t="shared" si="273"/>
        <v>42792.545810185184</v>
      </c>
      <c r="U2644">
        <f t="shared" si="274"/>
        <v>2017</v>
      </c>
    </row>
    <row r="2645" spans="1:21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21" t="s">
        <v>8320</v>
      </c>
      <c r="P2645" t="s">
        <v>8321</v>
      </c>
      <c r="Q2645">
        <f t="shared" si="271"/>
        <v>5</v>
      </c>
      <c r="R2645">
        <f t="shared" si="270"/>
        <v>60.11</v>
      </c>
      <c r="S2645" s="20">
        <f t="shared" si="272"/>
        <v>42289.94049768518</v>
      </c>
      <c r="T2645" s="20">
        <f t="shared" si="273"/>
        <v>42349.982164351852</v>
      </c>
      <c r="U2645">
        <f t="shared" si="274"/>
        <v>2015</v>
      </c>
    </row>
    <row r="2646" spans="1:21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21" t="s">
        <v>8320</v>
      </c>
      <c r="P2646" t="s">
        <v>8321</v>
      </c>
      <c r="Q2646">
        <f t="shared" si="271"/>
        <v>108</v>
      </c>
      <c r="R2646">
        <f t="shared" si="270"/>
        <v>33.75</v>
      </c>
      <c r="S2646" s="20">
        <f t="shared" si="272"/>
        <v>42788.565208333333</v>
      </c>
      <c r="T2646" s="20">
        <f t="shared" si="273"/>
        <v>42818.523541666669</v>
      </c>
      <c r="U2646">
        <f t="shared" si="274"/>
        <v>2017</v>
      </c>
    </row>
    <row r="2647" spans="1:21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21" t="s">
        <v>8320</v>
      </c>
      <c r="P2647" t="s">
        <v>8321</v>
      </c>
      <c r="Q2647">
        <f t="shared" si="271"/>
        <v>108</v>
      </c>
      <c r="R2647">
        <f t="shared" si="270"/>
        <v>33.75</v>
      </c>
      <c r="S2647" s="20">
        <f t="shared" si="272"/>
        <v>41990.585486111115</v>
      </c>
      <c r="T2647" s="20">
        <f t="shared" si="273"/>
        <v>42035.585486111115</v>
      </c>
      <c r="U2647">
        <f t="shared" si="274"/>
        <v>2014</v>
      </c>
    </row>
    <row r="2648" spans="1:21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21" t="s">
        <v>8320</v>
      </c>
      <c r="P2648" t="s">
        <v>8321</v>
      </c>
      <c r="Q2648">
        <f t="shared" si="271"/>
        <v>107</v>
      </c>
      <c r="R2648">
        <f t="shared" si="270"/>
        <v>35.799999999999997</v>
      </c>
      <c r="S2648" s="20">
        <f t="shared" si="272"/>
        <v>41914.100289351853</v>
      </c>
      <c r="T2648" s="20">
        <f t="shared" si="273"/>
        <v>41928.165972222225</v>
      </c>
      <c r="U2648">
        <f t="shared" si="274"/>
        <v>2014</v>
      </c>
    </row>
    <row r="2649" spans="1:21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21" t="s">
        <v>8320</v>
      </c>
      <c r="P2649" t="s">
        <v>8321</v>
      </c>
      <c r="Q2649">
        <f t="shared" si="271"/>
        <v>106</v>
      </c>
      <c r="R2649">
        <f t="shared" si="270"/>
        <v>58.9</v>
      </c>
      <c r="S2649" s="20">
        <f t="shared" si="272"/>
        <v>41927.848900462966</v>
      </c>
      <c r="T2649" s="20">
        <f t="shared" si="273"/>
        <v>41948.890567129631</v>
      </c>
      <c r="U2649">
        <f t="shared" si="274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21" t="s">
        <v>8339</v>
      </c>
      <c r="P2650" t="s">
        <v>8340</v>
      </c>
      <c r="Q2650">
        <f t="shared" si="271"/>
        <v>9</v>
      </c>
      <c r="R2650">
        <f t="shared" si="270"/>
        <v>44.17</v>
      </c>
      <c r="S2650" s="20">
        <f t="shared" si="272"/>
        <v>41723.9533912037</v>
      </c>
      <c r="T2650" s="20">
        <f t="shared" si="273"/>
        <v>41761.9533912037</v>
      </c>
      <c r="U2650">
        <f t="shared" si="274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21" t="s">
        <v>8339</v>
      </c>
      <c r="P2651" t="s">
        <v>8340</v>
      </c>
      <c r="Q2651">
        <f t="shared" si="271"/>
        <v>11</v>
      </c>
      <c r="R2651">
        <f t="shared" si="270"/>
        <v>48.18</v>
      </c>
      <c r="S2651" s="20">
        <f t="shared" si="272"/>
        <v>42294.628449074073</v>
      </c>
      <c r="T2651" s="20">
        <f t="shared" si="273"/>
        <v>42324.670115740737</v>
      </c>
      <c r="U2651">
        <f t="shared" si="274"/>
        <v>2015</v>
      </c>
    </row>
    <row r="2652" spans="1:21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21" t="s">
        <v>8320</v>
      </c>
      <c r="P2652" t="s">
        <v>8321</v>
      </c>
      <c r="Q2652">
        <f t="shared" si="271"/>
        <v>106</v>
      </c>
      <c r="R2652">
        <f t="shared" si="270"/>
        <v>75.709999999999994</v>
      </c>
      <c r="S2652" s="20">
        <f t="shared" si="272"/>
        <v>42214.6956712963</v>
      </c>
      <c r="T2652" s="20">
        <f t="shared" si="273"/>
        <v>42225.666666666672</v>
      </c>
      <c r="U2652">
        <f t="shared" si="274"/>
        <v>2015</v>
      </c>
    </row>
    <row r="2653" spans="1:21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21" t="s">
        <v>8320</v>
      </c>
      <c r="P2653" t="s">
        <v>8321</v>
      </c>
      <c r="Q2653">
        <f t="shared" si="271"/>
        <v>105</v>
      </c>
      <c r="R2653">
        <f t="shared" si="270"/>
        <v>21.1</v>
      </c>
      <c r="S2653" s="20">
        <f t="shared" si="272"/>
        <v>42555.671944444446</v>
      </c>
      <c r="T2653" s="20">
        <f t="shared" si="273"/>
        <v>42583.791666666672</v>
      </c>
      <c r="U2653">
        <f t="shared" si="274"/>
        <v>2016</v>
      </c>
    </row>
    <row r="2654" spans="1:21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21" t="s">
        <v>8320</v>
      </c>
      <c r="P2654" t="s">
        <v>8321</v>
      </c>
      <c r="Q2654">
        <f t="shared" si="271"/>
        <v>11</v>
      </c>
      <c r="R2654">
        <f t="shared" si="270"/>
        <v>47.91</v>
      </c>
      <c r="S2654" s="20">
        <f t="shared" si="272"/>
        <v>42452.815659722226</v>
      </c>
      <c r="T2654" s="20">
        <f t="shared" si="273"/>
        <v>42512.815659722226</v>
      </c>
      <c r="U2654">
        <f t="shared" si="274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21" t="s">
        <v>8313</v>
      </c>
      <c r="P2655" t="s">
        <v>8314</v>
      </c>
      <c r="Q2655">
        <f t="shared" si="271"/>
        <v>105</v>
      </c>
      <c r="R2655">
        <f>ROUND(E2655/L2655,2)</f>
        <v>15</v>
      </c>
      <c r="S2655" s="20">
        <f t="shared" si="272"/>
        <v>42405.702349537038</v>
      </c>
      <c r="T2655" s="20">
        <f t="shared" si="273"/>
        <v>42415.702349537038</v>
      </c>
      <c r="U2655">
        <f t="shared" si="274"/>
        <v>2016</v>
      </c>
    </row>
    <row r="2656" spans="1:21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21" t="s">
        <v>8320</v>
      </c>
      <c r="P2656" t="s">
        <v>8362</v>
      </c>
      <c r="Q2656">
        <f t="shared" si="271"/>
        <v>105</v>
      </c>
      <c r="R2656">
        <f t="shared" ref="R2656:R2673" si="275">IFERROR(ROUND(E2656/L2656,2),0)</f>
        <v>75</v>
      </c>
      <c r="S2656" s="20">
        <f t="shared" si="272"/>
        <v>42458.127175925925</v>
      </c>
      <c r="T2656" s="20">
        <f t="shared" si="273"/>
        <v>42489.165972222225</v>
      </c>
      <c r="U2656">
        <f t="shared" si="274"/>
        <v>2016</v>
      </c>
    </row>
    <row r="2657" spans="1:21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21" t="s">
        <v>8320</v>
      </c>
      <c r="P2657" t="s">
        <v>8321</v>
      </c>
      <c r="Q2657">
        <f t="shared" si="271"/>
        <v>175</v>
      </c>
      <c r="R2657">
        <f t="shared" si="275"/>
        <v>29.17</v>
      </c>
      <c r="S2657" s="20">
        <f t="shared" si="272"/>
        <v>41889.768229166664</v>
      </c>
      <c r="T2657" s="20">
        <f t="shared" si="273"/>
        <v>41919.768229166664</v>
      </c>
      <c r="U2657">
        <f t="shared" si="274"/>
        <v>2014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21" t="s">
        <v>8320</v>
      </c>
      <c r="P2658" t="s">
        <v>8360</v>
      </c>
      <c r="Q2658">
        <f t="shared" si="271"/>
        <v>5</v>
      </c>
      <c r="R2658">
        <f t="shared" si="275"/>
        <v>57.89</v>
      </c>
      <c r="S2658" s="20">
        <f t="shared" si="272"/>
        <v>42615.121921296297</v>
      </c>
      <c r="T2658" s="20">
        <f t="shared" si="273"/>
        <v>42675.121921296297</v>
      </c>
      <c r="U2658">
        <f t="shared" si="274"/>
        <v>2016</v>
      </c>
    </row>
    <row r="2659" spans="1:21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21" t="s">
        <v>8328</v>
      </c>
      <c r="P2659" t="s">
        <v>8331</v>
      </c>
      <c r="Q2659">
        <f t="shared" si="271"/>
        <v>3</v>
      </c>
      <c r="R2659">
        <f t="shared" si="275"/>
        <v>65</v>
      </c>
      <c r="S2659" s="20">
        <f t="shared" si="272"/>
        <v>41081.69027777778</v>
      </c>
      <c r="T2659" s="20">
        <f t="shared" si="273"/>
        <v>41113.166666666664</v>
      </c>
      <c r="U2659">
        <f t="shared" si="274"/>
        <v>2012</v>
      </c>
    </row>
    <row r="2660" spans="1:21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21" t="s">
        <v>8320</v>
      </c>
      <c r="P2660" t="s">
        <v>8321</v>
      </c>
      <c r="Q2660">
        <f t="shared" si="271"/>
        <v>3</v>
      </c>
      <c r="R2660">
        <f t="shared" si="275"/>
        <v>47.27</v>
      </c>
      <c r="S2660" s="20">
        <f t="shared" si="272"/>
        <v>42679.958472222221</v>
      </c>
      <c r="T2660" s="20">
        <f t="shared" si="273"/>
        <v>42710.207638888889</v>
      </c>
      <c r="U2660">
        <f t="shared" si="274"/>
        <v>2016</v>
      </c>
    </row>
    <row r="2661" spans="1:21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21" t="s">
        <v>8328</v>
      </c>
      <c r="P2661" t="s">
        <v>8329</v>
      </c>
      <c r="Q2661">
        <f t="shared" si="271"/>
        <v>104</v>
      </c>
      <c r="R2661">
        <f t="shared" si="275"/>
        <v>32.5</v>
      </c>
      <c r="S2661" s="20">
        <f t="shared" si="272"/>
        <v>42504.801388888889</v>
      </c>
      <c r="T2661" s="20">
        <f t="shared" si="273"/>
        <v>42564.801388888889</v>
      </c>
      <c r="U2661">
        <f t="shared" si="274"/>
        <v>2016</v>
      </c>
    </row>
    <row r="2662" spans="1:21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21" t="s">
        <v>8328</v>
      </c>
      <c r="P2662" t="s">
        <v>8329</v>
      </c>
      <c r="Q2662">
        <f t="shared" si="271"/>
        <v>104</v>
      </c>
      <c r="R2662">
        <f t="shared" si="275"/>
        <v>47.27</v>
      </c>
      <c r="S2662" s="20">
        <f t="shared" si="272"/>
        <v>42430.702210648145</v>
      </c>
      <c r="T2662" s="20">
        <f t="shared" si="273"/>
        <v>42460.660543981481</v>
      </c>
      <c r="U2662">
        <f t="shared" si="274"/>
        <v>2016</v>
      </c>
    </row>
    <row r="2663" spans="1:21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21" t="s">
        <v>8320</v>
      </c>
      <c r="P2663" t="s">
        <v>8321</v>
      </c>
      <c r="Q2663">
        <f t="shared" si="271"/>
        <v>104</v>
      </c>
      <c r="R2663">
        <f t="shared" si="275"/>
        <v>57.78</v>
      </c>
      <c r="S2663" s="20">
        <f t="shared" si="272"/>
        <v>41828.646319444444</v>
      </c>
      <c r="T2663" s="20">
        <f t="shared" si="273"/>
        <v>41861.665972222225</v>
      </c>
      <c r="U2663">
        <f t="shared" si="274"/>
        <v>2014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21" t="s">
        <v>8328</v>
      </c>
      <c r="P2664" t="s">
        <v>8329</v>
      </c>
      <c r="Q2664">
        <f t="shared" si="271"/>
        <v>104</v>
      </c>
      <c r="R2664">
        <f t="shared" si="275"/>
        <v>34.6</v>
      </c>
      <c r="S2664" s="20">
        <f t="shared" si="272"/>
        <v>40122.751620370371</v>
      </c>
      <c r="T2664" s="20">
        <f t="shared" si="273"/>
        <v>40178.98541666667</v>
      </c>
      <c r="U2664">
        <f t="shared" si="274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21" t="s">
        <v>8328</v>
      </c>
      <c r="P2665" t="s">
        <v>8332</v>
      </c>
      <c r="Q2665">
        <f t="shared" si="271"/>
        <v>103</v>
      </c>
      <c r="R2665">
        <f t="shared" si="275"/>
        <v>51.6</v>
      </c>
      <c r="S2665" s="20">
        <f t="shared" si="272"/>
        <v>40542.839282407411</v>
      </c>
      <c r="T2665" s="20">
        <f t="shared" si="273"/>
        <v>40559.07708333333</v>
      </c>
      <c r="U2665">
        <f t="shared" si="274"/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21" t="s">
        <v>8341</v>
      </c>
      <c r="P2666" t="s">
        <v>8342</v>
      </c>
      <c r="Q2666">
        <f t="shared" si="271"/>
        <v>2</v>
      </c>
      <c r="R2666">
        <f t="shared" si="275"/>
        <v>84.83</v>
      </c>
      <c r="S2666" s="20">
        <f t="shared" si="272"/>
        <v>42548.876192129625</v>
      </c>
      <c r="T2666" s="20">
        <f t="shared" si="273"/>
        <v>42576.791666666672</v>
      </c>
      <c r="U2666">
        <f t="shared" si="274"/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21" t="s">
        <v>8341</v>
      </c>
      <c r="P2667" t="s">
        <v>8353</v>
      </c>
      <c r="Q2667">
        <f t="shared" si="271"/>
        <v>17</v>
      </c>
      <c r="R2667">
        <f t="shared" si="275"/>
        <v>101.8</v>
      </c>
      <c r="S2667" s="20">
        <f t="shared" si="272"/>
        <v>42398.195972222224</v>
      </c>
      <c r="T2667" s="20">
        <f t="shared" si="273"/>
        <v>42413.195972222224</v>
      </c>
      <c r="U2667">
        <f t="shared" si="274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21" t="s">
        <v>8325</v>
      </c>
      <c r="P2668" t="s">
        <v>8347</v>
      </c>
      <c r="Q2668">
        <f t="shared" si="271"/>
        <v>5</v>
      </c>
      <c r="R2668">
        <f t="shared" si="275"/>
        <v>84.33</v>
      </c>
      <c r="S2668" s="20">
        <f t="shared" si="272"/>
        <v>42017.927418981482</v>
      </c>
      <c r="T2668" s="20">
        <f t="shared" si="273"/>
        <v>42052.927418981482</v>
      </c>
      <c r="U2668">
        <f t="shared" si="274"/>
        <v>2015</v>
      </c>
    </row>
    <row r="2669" spans="1:21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21" t="s">
        <v>8320</v>
      </c>
      <c r="P2669" t="s">
        <v>8321</v>
      </c>
      <c r="Q2669">
        <f t="shared" si="271"/>
        <v>202</v>
      </c>
      <c r="R2669">
        <f t="shared" si="275"/>
        <v>29.71</v>
      </c>
      <c r="S2669" s="20">
        <f t="shared" si="272"/>
        <v>42179.898472222223</v>
      </c>
      <c r="T2669" s="20">
        <f t="shared" si="273"/>
        <v>42195.75</v>
      </c>
      <c r="U2669">
        <f t="shared" si="274"/>
        <v>2015</v>
      </c>
    </row>
    <row r="2670" spans="1:21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21" t="s">
        <v>8320</v>
      </c>
      <c r="P2670" t="s">
        <v>8321</v>
      </c>
      <c r="Q2670">
        <f t="shared" si="271"/>
        <v>20</v>
      </c>
      <c r="R2670">
        <f t="shared" si="275"/>
        <v>50.4</v>
      </c>
      <c r="S2670" s="20">
        <f t="shared" si="272"/>
        <v>42531.195277777777</v>
      </c>
      <c r="T2670" s="20">
        <f t="shared" si="273"/>
        <v>42555.166666666672</v>
      </c>
      <c r="U2670">
        <f t="shared" si="274"/>
        <v>2016</v>
      </c>
    </row>
    <row r="2671" spans="1:21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21" t="s">
        <v>8320</v>
      </c>
      <c r="P2671" t="s">
        <v>8321</v>
      </c>
      <c r="Q2671">
        <f t="shared" si="271"/>
        <v>144</v>
      </c>
      <c r="R2671">
        <f t="shared" si="275"/>
        <v>22.91</v>
      </c>
      <c r="S2671" s="20">
        <f t="shared" si="272"/>
        <v>42139.816840277781</v>
      </c>
      <c r="T2671" s="20">
        <f t="shared" si="273"/>
        <v>42181.875</v>
      </c>
      <c r="U2671">
        <f t="shared" si="274"/>
        <v>2015</v>
      </c>
    </row>
    <row r="2672" spans="1:21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21" t="s">
        <v>8320</v>
      </c>
      <c r="P2672" t="s">
        <v>8321</v>
      </c>
      <c r="Q2672">
        <f t="shared" si="271"/>
        <v>101</v>
      </c>
      <c r="R2672">
        <f t="shared" si="275"/>
        <v>25.16</v>
      </c>
      <c r="S2672" s="20">
        <f t="shared" si="272"/>
        <v>42535.049849537041</v>
      </c>
      <c r="T2672" s="20">
        <f t="shared" si="273"/>
        <v>42556.049849537041</v>
      </c>
      <c r="U2672">
        <f t="shared" si="274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21" t="s">
        <v>8322</v>
      </c>
      <c r="P2673" t="s">
        <v>8324</v>
      </c>
      <c r="Q2673">
        <f t="shared" si="271"/>
        <v>1</v>
      </c>
      <c r="R2673">
        <f t="shared" si="275"/>
        <v>167.67</v>
      </c>
      <c r="S2673" s="20">
        <f t="shared" si="272"/>
        <v>42705.690347222218</v>
      </c>
      <c r="T2673" s="20">
        <f t="shared" si="273"/>
        <v>42734.958333333328</v>
      </c>
      <c r="U2673">
        <f t="shared" si="274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21" t="s">
        <v>8313</v>
      </c>
      <c r="P2674" t="s">
        <v>8315</v>
      </c>
      <c r="Q2674">
        <f t="shared" si="271"/>
        <v>100</v>
      </c>
      <c r="R2674">
        <f>ROUND(E2674/L2674,2)</f>
        <v>31.38</v>
      </c>
      <c r="S2674" s="20">
        <f t="shared" si="272"/>
        <v>40706.297442129631</v>
      </c>
      <c r="T2674" s="20">
        <f t="shared" si="273"/>
        <v>40736.297442129631</v>
      </c>
      <c r="U2674">
        <f t="shared" si="274"/>
        <v>2011</v>
      </c>
    </row>
    <row r="2675" spans="1:21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21" t="s">
        <v>8320</v>
      </c>
      <c r="P2675" t="s">
        <v>8321</v>
      </c>
      <c r="Q2675">
        <f t="shared" si="271"/>
        <v>100</v>
      </c>
      <c r="R2675">
        <f>IFERROR(ROUND(E2675/L2675,2),0)</f>
        <v>62.63</v>
      </c>
      <c r="S2675" s="20">
        <f t="shared" si="272"/>
        <v>42593.865405092598</v>
      </c>
      <c r="T2675" s="20">
        <f t="shared" si="273"/>
        <v>42613.865405092598</v>
      </c>
      <c r="U2675">
        <f t="shared" si="274"/>
        <v>2016</v>
      </c>
    </row>
    <row r="2676" spans="1:21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21" t="s">
        <v>8320</v>
      </c>
      <c r="P2676" t="s">
        <v>8362</v>
      </c>
      <c r="Q2676">
        <f t="shared" si="271"/>
        <v>1</v>
      </c>
      <c r="R2676">
        <f>IFERROR(ROUND(E2676/L2676,2),0)</f>
        <v>500</v>
      </c>
      <c r="S2676" s="20">
        <f t="shared" si="272"/>
        <v>42333.695821759262</v>
      </c>
      <c r="T2676" s="20">
        <f t="shared" si="273"/>
        <v>42361.679166666669</v>
      </c>
      <c r="U2676">
        <f t="shared" si="274"/>
        <v>2015</v>
      </c>
    </row>
    <row r="2677" spans="1:21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21" t="s">
        <v>8320</v>
      </c>
      <c r="P2677" t="s">
        <v>8321</v>
      </c>
      <c r="Q2677">
        <f t="shared" si="271"/>
        <v>9</v>
      </c>
      <c r="R2677">
        <f>IFERROR(ROUND(E2677/L2677,2),0)</f>
        <v>29.41</v>
      </c>
      <c r="S2677" s="20">
        <f t="shared" si="272"/>
        <v>41869.714166666665</v>
      </c>
      <c r="T2677" s="20">
        <f t="shared" si="273"/>
        <v>41876.875</v>
      </c>
      <c r="U2677">
        <f t="shared" si="274"/>
        <v>2014</v>
      </c>
    </row>
    <row r="2678" spans="1:21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21" t="s">
        <v>8313</v>
      </c>
      <c r="P2678" t="s">
        <v>8315</v>
      </c>
      <c r="Q2678">
        <f t="shared" si="271"/>
        <v>100</v>
      </c>
      <c r="R2678">
        <f>ROUND(E2678/L2678,2)</f>
        <v>71.430000000000007</v>
      </c>
      <c r="S2678" s="20">
        <f t="shared" si="272"/>
        <v>40648.757939814815</v>
      </c>
      <c r="T2678" s="20">
        <f t="shared" si="273"/>
        <v>40678.757939814815</v>
      </c>
      <c r="U2678">
        <f t="shared" si="274"/>
        <v>2011</v>
      </c>
    </row>
    <row r="2679" spans="1:21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21" t="s">
        <v>8313</v>
      </c>
      <c r="P2679" t="s">
        <v>8316</v>
      </c>
      <c r="Q2679">
        <f t="shared" si="271"/>
        <v>100</v>
      </c>
      <c r="R2679">
        <f t="shared" ref="R2679:R2709" si="276">IFERROR(ROUND(E2679/L2679,2),0)</f>
        <v>500</v>
      </c>
      <c r="S2679" s="20">
        <f t="shared" si="272"/>
        <v>42187.920972222222</v>
      </c>
      <c r="T2679" s="20">
        <f t="shared" si="273"/>
        <v>42197.920972222222</v>
      </c>
      <c r="U2679">
        <f t="shared" si="274"/>
        <v>2015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21" t="s">
        <v>8320</v>
      </c>
      <c r="P2680" t="s">
        <v>8362</v>
      </c>
      <c r="Q2680">
        <f t="shared" si="271"/>
        <v>100</v>
      </c>
      <c r="R2680">
        <f t="shared" si="276"/>
        <v>83.33</v>
      </c>
      <c r="S2680" s="20">
        <f t="shared" si="272"/>
        <v>42097.874155092592</v>
      </c>
      <c r="T2680" s="20">
        <f t="shared" si="273"/>
        <v>42142.874155092592</v>
      </c>
      <c r="U2680">
        <f t="shared" si="274"/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21" t="s">
        <v>8320</v>
      </c>
      <c r="P2681" t="s">
        <v>8360</v>
      </c>
      <c r="Q2681">
        <f t="shared" si="271"/>
        <v>100</v>
      </c>
      <c r="R2681">
        <f t="shared" si="276"/>
        <v>62.5</v>
      </c>
      <c r="S2681" s="20">
        <f t="shared" si="272"/>
        <v>42752.827199074076</v>
      </c>
      <c r="T2681" s="20">
        <f t="shared" si="273"/>
        <v>42766.75</v>
      </c>
      <c r="U2681">
        <f t="shared" si="274"/>
        <v>2017</v>
      </c>
    </row>
    <row r="2682" spans="1:21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21" t="s">
        <v>8320</v>
      </c>
      <c r="P2682" t="s">
        <v>8321</v>
      </c>
      <c r="Q2682">
        <f t="shared" si="271"/>
        <v>100</v>
      </c>
      <c r="R2682">
        <f t="shared" si="276"/>
        <v>41.67</v>
      </c>
      <c r="S2682" s="20">
        <f t="shared" si="272"/>
        <v>42446.845543981486</v>
      </c>
      <c r="T2682" s="20">
        <f t="shared" si="273"/>
        <v>42496.845543981486</v>
      </c>
      <c r="U2682">
        <f t="shared" si="274"/>
        <v>2016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21" t="s">
        <v>8320</v>
      </c>
      <c r="P2683" t="s">
        <v>8321</v>
      </c>
      <c r="Q2683">
        <f t="shared" si="271"/>
        <v>100</v>
      </c>
      <c r="R2683">
        <f t="shared" si="276"/>
        <v>55.56</v>
      </c>
      <c r="S2683" s="20">
        <f t="shared" si="272"/>
        <v>42146.570393518516</v>
      </c>
      <c r="T2683" s="20">
        <f t="shared" si="273"/>
        <v>42176.570393518516</v>
      </c>
      <c r="U2683">
        <f t="shared" si="274"/>
        <v>2015</v>
      </c>
    </row>
    <row r="2684" spans="1:21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21" t="s">
        <v>8320</v>
      </c>
      <c r="P2684" t="s">
        <v>8321</v>
      </c>
      <c r="Q2684">
        <f t="shared" si="271"/>
        <v>100</v>
      </c>
      <c r="R2684">
        <f t="shared" si="276"/>
        <v>35.71</v>
      </c>
      <c r="S2684" s="20">
        <f t="shared" si="272"/>
        <v>42430.762222222227</v>
      </c>
      <c r="T2684" s="20">
        <f t="shared" si="273"/>
        <v>42460.720555555556</v>
      </c>
      <c r="U2684">
        <f t="shared" si="274"/>
        <v>2016</v>
      </c>
    </row>
    <row r="2685" spans="1:21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21" t="s">
        <v>8320</v>
      </c>
      <c r="P2685" t="s">
        <v>8321</v>
      </c>
      <c r="Q2685">
        <f t="shared" si="271"/>
        <v>100</v>
      </c>
      <c r="R2685">
        <f t="shared" si="276"/>
        <v>29.41</v>
      </c>
      <c r="S2685" s="20">
        <f t="shared" si="272"/>
        <v>42381.478981481487</v>
      </c>
      <c r="T2685" s="20">
        <f t="shared" si="273"/>
        <v>42402.478981481487</v>
      </c>
      <c r="U2685">
        <f t="shared" si="274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21" t="s">
        <v>8320</v>
      </c>
      <c r="P2686" t="s">
        <v>8362</v>
      </c>
      <c r="Q2686">
        <f t="shared" si="271"/>
        <v>100</v>
      </c>
      <c r="R2686">
        <f t="shared" si="276"/>
        <v>166.67</v>
      </c>
      <c r="S2686" s="20">
        <f t="shared" si="272"/>
        <v>42173.466863425929</v>
      </c>
      <c r="T2686" s="20">
        <f t="shared" si="273"/>
        <v>42226.958333333328</v>
      </c>
      <c r="U2686">
        <f t="shared" si="274"/>
        <v>2015</v>
      </c>
    </row>
    <row r="2687" spans="1:21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21" t="s">
        <v>8328</v>
      </c>
      <c r="P2687" t="s">
        <v>8329</v>
      </c>
      <c r="Q2687">
        <f t="shared" si="271"/>
        <v>143</v>
      </c>
      <c r="R2687">
        <f t="shared" si="276"/>
        <v>25</v>
      </c>
      <c r="S2687" s="20">
        <f t="shared" si="272"/>
        <v>40576.539664351854</v>
      </c>
      <c r="T2687" s="20">
        <f t="shared" si="273"/>
        <v>40606.539664351854</v>
      </c>
      <c r="U2687">
        <f t="shared" si="274"/>
        <v>2011</v>
      </c>
    </row>
    <row r="2688" spans="1:21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21" t="s">
        <v>8320</v>
      </c>
      <c r="P2688" t="s">
        <v>8321</v>
      </c>
      <c r="Q2688">
        <f t="shared" si="271"/>
        <v>17</v>
      </c>
      <c r="R2688">
        <f t="shared" si="276"/>
        <v>29.24</v>
      </c>
      <c r="S2688" s="20">
        <f t="shared" si="272"/>
        <v>41950.26694444444</v>
      </c>
      <c r="T2688" s="20">
        <f t="shared" si="273"/>
        <v>41963.669444444444</v>
      </c>
      <c r="U2688">
        <f t="shared" si="274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21" t="s">
        <v>8322</v>
      </c>
      <c r="P2689" t="s">
        <v>8358</v>
      </c>
      <c r="Q2689">
        <f t="shared" si="271"/>
        <v>164</v>
      </c>
      <c r="R2689">
        <f t="shared" si="276"/>
        <v>10.039999999999999</v>
      </c>
      <c r="S2689" s="20">
        <f t="shared" si="272"/>
        <v>42024.86513888889</v>
      </c>
      <c r="T2689" s="20">
        <f t="shared" si="273"/>
        <v>42054.86513888889</v>
      </c>
      <c r="U2689">
        <f t="shared" si="274"/>
        <v>2015</v>
      </c>
    </row>
    <row r="2690" spans="1:21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21" t="s">
        <v>8320</v>
      </c>
      <c r="P2690" t="s">
        <v>8321</v>
      </c>
      <c r="Q2690">
        <f t="shared" ref="Q2690:Q2753" si="277">ROUND(E2690/D2690*100,0)</f>
        <v>2</v>
      </c>
      <c r="R2690">
        <f t="shared" si="276"/>
        <v>163.33000000000001</v>
      </c>
      <c r="S2690" s="20">
        <f t="shared" ref="S2690:S2753" si="278">(((J2690/60)/60)/24)+DATE(1970,1,1)</f>
        <v>42523.739212962959</v>
      </c>
      <c r="T2690" s="20">
        <f t="shared" ref="T2690:T2753" si="279">(((I2690/60)/60)/24)+DATE(1970,1,1)</f>
        <v>42553.739212962959</v>
      </c>
      <c r="U2690">
        <f t="shared" si="274"/>
        <v>2016</v>
      </c>
    </row>
    <row r="2691" spans="1:21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21" t="s">
        <v>8320</v>
      </c>
      <c r="P2691" t="s">
        <v>8321</v>
      </c>
      <c r="Q2691">
        <f t="shared" si="277"/>
        <v>10</v>
      </c>
      <c r="R2691">
        <f t="shared" si="276"/>
        <v>37.54</v>
      </c>
      <c r="S2691" s="20">
        <f t="shared" si="278"/>
        <v>42467.548541666663</v>
      </c>
      <c r="T2691" s="20">
        <f t="shared" si="279"/>
        <v>42496.544444444444</v>
      </c>
      <c r="U2691">
        <f t="shared" ref="U2691:U2754" si="280">YEAR(S2691)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21" t="s">
        <v>8328</v>
      </c>
      <c r="P2692" t="s">
        <v>8350</v>
      </c>
      <c r="Q2692">
        <f t="shared" si="277"/>
        <v>10</v>
      </c>
      <c r="R2692">
        <f t="shared" si="276"/>
        <v>54.11</v>
      </c>
      <c r="S2692" s="20">
        <f t="shared" si="278"/>
        <v>42427.721006944441</v>
      </c>
      <c r="T2692" s="20">
        <f t="shared" si="279"/>
        <v>42457.679340277777</v>
      </c>
      <c r="U2692">
        <f t="shared" si="280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21" t="s">
        <v>8322</v>
      </c>
      <c r="P2693" t="s">
        <v>8324</v>
      </c>
      <c r="Q2693">
        <f t="shared" si="277"/>
        <v>2</v>
      </c>
      <c r="R2693">
        <f t="shared" si="276"/>
        <v>60.75</v>
      </c>
      <c r="S2693" s="20">
        <f t="shared" si="278"/>
        <v>42704.086053240739</v>
      </c>
      <c r="T2693" s="20">
        <f t="shared" si="279"/>
        <v>42734.086053240739</v>
      </c>
      <c r="U2693">
        <f t="shared" si="280"/>
        <v>2016</v>
      </c>
    </row>
    <row r="2694" spans="1:21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21" t="s">
        <v>8320</v>
      </c>
      <c r="P2694" t="s">
        <v>8321</v>
      </c>
      <c r="Q2694">
        <f t="shared" si="277"/>
        <v>108</v>
      </c>
      <c r="R2694">
        <f t="shared" si="276"/>
        <v>44.09</v>
      </c>
      <c r="S2694" s="20">
        <f t="shared" si="278"/>
        <v>42746.261782407411</v>
      </c>
      <c r="T2694" s="20">
        <f t="shared" si="279"/>
        <v>42784.207638888889</v>
      </c>
      <c r="U2694">
        <f t="shared" si="280"/>
        <v>2017</v>
      </c>
    </row>
    <row r="2695" spans="1:21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21" t="s">
        <v>8320</v>
      </c>
      <c r="P2695" t="s">
        <v>8321</v>
      </c>
      <c r="Q2695">
        <f t="shared" si="277"/>
        <v>138</v>
      </c>
      <c r="R2695">
        <f t="shared" si="276"/>
        <v>28.32</v>
      </c>
      <c r="S2695" s="20">
        <f t="shared" si="278"/>
        <v>42410.017199074078</v>
      </c>
      <c r="T2695" s="20">
        <f t="shared" si="279"/>
        <v>42430.999305555553</v>
      </c>
      <c r="U2695">
        <f t="shared" si="280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21" t="s">
        <v>8322</v>
      </c>
      <c r="P2696" t="s">
        <v>8324</v>
      </c>
      <c r="Q2696">
        <f t="shared" si="277"/>
        <v>1</v>
      </c>
      <c r="R2696">
        <f t="shared" si="276"/>
        <v>120.25</v>
      </c>
      <c r="S2696" s="20">
        <f t="shared" si="278"/>
        <v>42726.192916666667</v>
      </c>
      <c r="T2696" s="20">
        <f t="shared" si="279"/>
        <v>42786.192916666667</v>
      </c>
      <c r="U2696">
        <f t="shared" si="280"/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21" t="s">
        <v>8320</v>
      </c>
      <c r="P2697" t="s">
        <v>8362</v>
      </c>
      <c r="Q2697">
        <f t="shared" si="277"/>
        <v>5</v>
      </c>
      <c r="R2697">
        <f t="shared" si="276"/>
        <v>60.13</v>
      </c>
      <c r="S2697" s="20">
        <f t="shared" si="278"/>
        <v>42140.421319444446</v>
      </c>
      <c r="T2697" s="20">
        <f t="shared" si="279"/>
        <v>42171.979166666672</v>
      </c>
      <c r="U2697">
        <f t="shared" si="280"/>
        <v>2015</v>
      </c>
    </row>
    <row r="2698" spans="1:21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21" t="s">
        <v>8322</v>
      </c>
      <c r="P2698" t="s">
        <v>8324</v>
      </c>
      <c r="Q2698">
        <f t="shared" si="277"/>
        <v>12</v>
      </c>
      <c r="R2698">
        <f t="shared" si="276"/>
        <v>60</v>
      </c>
      <c r="S2698" s="20">
        <f t="shared" si="278"/>
        <v>42411.828287037039</v>
      </c>
      <c r="T2698" s="20">
        <f t="shared" si="279"/>
        <v>42441.828287037039</v>
      </c>
      <c r="U2698">
        <f t="shared" si="280"/>
        <v>2016</v>
      </c>
    </row>
    <row r="2699" spans="1:21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21" t="s">
        <v>8313</v>
      </c>
      <c r="P2699" t="s">
        <v>8319</v>
      </c>
      <c r="Q2699">
        <f t="shared" si="277"/>
        <v>64</v>
      </c>
      <c r="R2699">
        <f t="shared" si="276"/>
        <v>40</v>
      </c>
      <c r="S2699" s="20">
        <f t="shared" si="278"/>
        <v>42107.703877314809</v>
      </c>
      <c r="T2699" s="20">
        <f t="shared" si="279"/>
        <v>42137.703877314809</v>
      </c>
      <c r="U2699">
        <f t="shared" si="280"/>
        <v>2015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21" t="s">
        <v>8336</v>
      </c>
      <c r="P2700" t="s">
        <v>8337</v>
      </c>
      <c r="Q2700">
        <f t="shared" si="277"/>
        <v>10</v>
      </c>
      <c r="R2700">
        <f t="shared" si="276"/>
        <v>21.73</v>
      </c>
      <c r="S2700" s="20">
        <f t="shared" si="278"/>
        <v>41156.963344907403</v>
      </c>
      <c r="T2700" s="20">
        <f t="shared" si="279"/>
        <v>41186.963344907403</v>
      </c>
      <c r="U2700">
        <f t="shared" si="280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21" t="s">
        <v>8320</v>
      </c>
      <c r="P2701" t="s">
        <v>8360</v>
      </c>
      <c r="Q2701">
        <f t="shared" si="277"/>
        <v>12</v>
      </c>
      <c r="R2701">
        <f t="shared" si="276"/>
        <v>78.33</v>
      </c>
      <c r="S2701" s="20">
        <f t="shared" si="278"/>
        <v>42100.723738425921</v>
      </c>
      <c r="T2701" s="20">
        <f t="shared" si="279"/>
        <v>42129.783333333333</v>
      </c>
      <c r="U2701">
        <f t="shared" si="280"/>
        <v>2015</v>
      </c>
    </row>
    <row r="2702" spans="1:21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21" t="s">
        <v>8320</v>
      </c>
      <c r="P2702" t="s">
        <v>8321</v>
      </c>
      <c r="Q2702">
        <f t="shared" si="277"/>
        <v>149</v>
      </c>
      <c r="R2702">
        <f t="shared" si="276"/>
        <v>15.13</v>
      </c>
      <c r="S2702" s="20">
        <f t="shared" si="278"/>
        <v>42433.761886574073</v>
      </c>
      <c r="T2702" s="20">
        <f t="shared" si="279"/>
        <v>42442.916666666672</v>
      </c>
      <c r="U2702">
        <f t="shared" si="280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21" t="s">
        <v>8322</v>
      </c>
      <c r="P2703" t="s">
        <v>8324</v>
      </c>
      <c r="Q2703">
        <f t="shared" si="277"/>
        <v>0</v>
      </c>
      <c r="R2703">
        <f t="shared" si="276"/>
        <v>116.75</v>
      </c>
      <c r="S2703" s="20">
        <f t="shared" si="278"/>
        <v>42437.924988425926</v>
      </c>
      <c r="T2703" s="20">
        <f t="shared" si="279"/>
        <v>42497.883321759262</v>
      </c>
      <c r="U2703">
        <f t="shared" si="280"/>
        <v>2016</v>
      </c>
    </row>
    <row r="2704" spans="1:21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21" t="s">
        <v>8320</v>
      </c>
      <c r="P2704" t="s">
        <v>8321</v>
      </c>
      <c r="Q2704">
        <f t="shared" si="277"/>
        <v>5</v>
      </c>
      <c r="R2704">
        <f t="shared" si="276"/>
        <v>35.92</v>
      </c>
      <c r="S2704" s="20">
        <f t="shared" si="278"/>
        <v>41974.738576388889</v>
      </c>
      <c r="T2704" s="20">
        <f t="shared" si="279"/>
        <v>41994.738576388889</v>
      </c>
      <c r="U2704">
        <f t="shared" si="280"/>
        <v>2014</v>
      </c>
    </row>
    <row r="2705" spans="1:21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21" t="s">
        <v>8322</v>
      </c>
      <c r="P2705" t="s">
        <v>8323</v>
      </c>
      <c r="Q2705">
        <f t="shared" si="277"/>
        <v>1</v>
      </c>
      <c r="R2705">
        <f t="shared" si="276"/>
        <v>57.88</v>
      </c>
      <c r="S2705" s="20">
        <f t="shared" si="278"/>
        <v>41989.853692129633</v>
      </c>
      <c r="T2705" s="20">
        <f t="shared" si="279"/>
        <v>42019.811805555553</v>
      </c>
      <c r="U2705">
        <f t="shared" si="280"/>
        <v>2014</v>
      </c>
    </row>
    <row r="2706" spans="1:21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21" t="s">
        <v>8328</v>
      </c>
      <c r="P2706" t="s">
        <v>8329</v>
      </c>
      <c r="Q2706">
        <f t="shared" si="277"/>
        <v>116</v>
      </c>
      <c r="R2706">
        <f t="shared" si="276"/>
        <v>35.619999999999997</v>
      </c>
      <c r="S2706" s="20">
        <f t="shared" si="278"/>
        <v>42240.852534722217</v>
      </c>
      <c r="T2706" s="20">
        <f t="shared" si="279"/>
        <v>42270.852534722217</v>
      </c>
      <c r="U2706">
        <f t="shared" si="280"/>
        <v>2015</v>
      </c>
    </row>
    <row r="2707" spans="1:21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21" t="s">
        <v>8339</v>
      </c>
      <c r="P2707" t="s">
        <v>8340</v>
      </c>
      <c r="Q2707">
        <f t="shared" si="277"/>
        <v>2</v>
      </c>
      <c r="R2707">
        <f t="shared" si="276"/>
        <v>76.67</v>
      </c>
      <c r="S2707" s="20">
        <f t="shared" si="278"/>
        <v>42204.875868055555</v>
      </c>
      <c r="T2707" s="20">
        <f t="shared" si="279"/>
        <v>42234.875868055555</v>
      </c>
      <c r="U2707">
        <f t="shared" si="280"/>
        <v>2015</v>
      </c>
    </row>
    <row r="2708" spans="1:21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21" t="s">
        <v>8339</v>
      </c>
      <c r="P2708" t="s">
        <v>8340</v>
      </c>
      <c r="Q2708">
        <f t="shared" si="277"/>
        <v>3</v>
      </c>
      <c r="R2708">
        <f t="shared" si="276"/>
        <v>35.380000000000003</v>
      </c>
      <c r="S2708" s="20">
        <f t="shared" si="278"/>
        <v>42198.695138888885</v>
      </c>
      <c r="T2708" s="20">
        <f t="shared" si="279"/>
        <v>42238.165972222225</v>
      </c>
      <c r="U2708">
        <f t="shared" si="280"/>
        <v>2015</v>
      </c>
    </row>
    <row r="2709" spans="1:21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21" t="s">
        <v>8320</v>
      </c>
      <c r="P2709" t="s">
        <v>8321</v>
      </c>
      <c r="Q2709">
        <f t="shared" si="277"/>
        <v>8</v>
      </c>
      <c r="R2709">
        <f t="shared" si="276"/>
        <v>38.33</v>
      </c>
      <c r="S2709" s="20">
        <f t="shared" si="278"/>
        <v>41904.650578703702</v>
      </c>
      <c r="T2709" s="20">
        <f t="shared" si="279"/>
        <v>41934.650578703702</v>
      </c>
      <c r="U2709">
        <f t="shared" si="280"/>
        <v>2014</v>
      </c>
    </row>
    <row r="2710" spans="1:21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21" t="s">
        <v>8313</v>
      </c>
      <c r="P2710" t="s">
        <v>8315</v>
      </c>
      <c r="Q2710">
        <f t="shared" si="277"/>
        <v>131</v>
      </c>
      <c r="R2710">
        <f>ROUND(E2710/L2710,2)</f>
        <v>21.9</v>
      </c>
      <c r="S2710" s="20">
        <f t="shared" si="278"/>
        <v>40935.005104166667</v>
      </c>
      <c r="T2710" s="20">
        <f t="shared" si="279"/>
        <v>40965.005104166667</v>
      </c>
      <c r="U2710">
        <f t="shared" si="280"/>
        <v>2012</v>
      </c>
    </row>
    <row r="2711" spans="1:21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21" t="s">
        <v>8313</v>
      </c>
      <c r="P2711" t="s">
        <v>8315</v>
      </c>
      <c r="Q2711">
        <f t="shared" si="277"/>
        <v>153</v>
      </c>
      <c r="R2711">
        <f>ROUND(E2711/L2711,2)</f>
        <v>30.67</v>
      </c>
      <c r="S2711" s="20">
        <f t="shared" si="278"/>
        <v>40844.691643518519</v>
      </c>
      <c r="T2711" s="20">
        <f t="shared" si="279"/>
        <v>40904.733310185184</v>
      </c>
      <c r="U2711">
        <f t="shared" si="280"/>
        <v>2011</v>
      </c>
    </row>
    <row r="2712" spans="1:21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21" t="s">
        <v>8320</v>
      </c>
      <c r="P2712" t="s">
        <v>8321</v>
      </c>
      <c r="Q2712">
        <f t="shared" si="277"/>
        <v>184</v>
      </c>
      <c r="R2712">
        <f t="shared" ref="R2712:R2741" si="281">IFERROR(ROUND(E2712/L2712,2),0)</f>
        <v>30.67</v>
      </c>
      <c r="S2712" s="20">
        <f t="shared" si="278"/>
        <v>42383.793124999997</v>
      </c>
      <c r="T2712" s="20">
        <f t="shared" si="279"/>
        <v>42413.793124999997</v>
      </c>
      <c r="U2712">
        <f t="shared" si="280"/>
        <v>2016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21" t="s">
        <v>8320</v>
      </c>
      <c r="P2713" t="s">
        <v>8362</v>
      </c>
      <c r="Q2713">
        <f t="shared" si="277"/>
        <v>30</v>
      </c>
      <c r="R2713">
        <f t="shared" si="281"/>
        <v>50.56</v>
      </c>
      <c r="S2713" s="20">
        <f t="shared" si="278"/>
        <v>42090.909016203703</v>
      </c>
      <c r="T2713" s="20">
        <f t="shared" si="279"/>
        <v>42097.909016203703</v>
      </c>
      <c r="U2713">
        <f t="shared" si="280"/>
        <v>2015</v>
      </c>
    </row>
    <row r="2714" spans="1:21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21" t="s">
        <v>8320</v>
      </c>
      <c r="P2714" t="s">
        <v>8321</v>
      </c>
      <c r="Q2714">
        <f t="shared" si="277"/>
        <v>2</v>
      </c>
      <c r="R2714">
        <f t="shared" si="281"/>
        <v>32.36</v>
      </c>
      <c r="S2714" s="20">
        <f t="shared" si="278"/>
        <v>42601.827141203699</v>
      </c>
      <c r="T2714" s="20">
        <f t="shared" si="279"/>
        <v>42631.827141203699</v>
      </c>
      <c r="U2714">
        <f t="shared" si="280"/>
        <v>2016</v>
      </c>
    </row>
    <row r="2715" spans="1:21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21" t="s">
        <v>8320</v>
      </c>
      <c r="P2715" t="s">
        <v>8321</v>
      </c>
      <c r="Q2715">
        <f t="shared" si="277"/>
        <v>38</v>
      </c>
      <c r="R2715">
        <f t="shared" si="281"/>
        <v>32.36</v>
      </c>
      <c r="S2715" s="20">
        <f t="shared" si="278"/>
        <v>42775.964212962965</v>
      </c>
      <c r="T2715" s="20">
        <f t="shared" si="279"/>
        <v>42795.791666666672</v>
      </c>
      <c r="U2715">
        <f t="shared" si="280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21" t="s">
        <v>8320</v>
      </c>
      <c r="P2716" t="s">
        <v>8362</v>
      </c>
      <c r="Q2716">
        <f t="shared" si="277"/>
        <v>3</v>
      </c>
      <c r="R2716">
        <f t="shared" si="281"/>
        <v>30.13</v>
      </c>
      <c r="S2716" s="20">
        <f t="shared" si="278"/>
        <v>42047.724444444444</v>
      </c>
      <c r="T2716" s="20">
        <f t="shared" si="279"/>
        <v>42077.132638888885</v>
      </c>
      <c r="U2716">
        <f t="shared" si="280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21" t="s">
        <v>8320</v>
      </c>
      <c r="P2717" t="s">
        <v>8360</v>
      </c>
      <c r="Q2717">
        <f t="shared" si="277"/>
        <v>3</v>
      </c>
      <c r="R2717">
        <f t="shared" si="281"/>
        <v>41</v>
      </c>
      <c r="S2717" s="20">
        <f t="shared" si="278"/>
        <v>41829.935717592591</v>
      </c>
      <c r="T2717" s="20">
        <f t="shared" si="279"/>
        <v>41859.935717592591</v>
      </c>
      <c r="U2717">
        <f t="shared" si="280"/>
        <v>2014</v>
      </c>
    </row>
    <row r="2718" spans="1:21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21" t="s">
        <v>8320</v>
      </c>
      <c r="P2718" t="s">
        <v>8321</v>
      </c>
      <c r="Q2718">
        <f t="shared" si="277"/>
        <v>18</v>
      </c>
      <c r="R2718">
        <f t="shared" si="281"/>
        <v>64.290000000000006</v>
      </c>
      <c r="S2718" s="20">
        <f t="shared" si="278"/>
        <v>41795.598923611113</v>
      </c>
      <c r="T2718" s="20">
        <f t="shared" si="279"/>
        <v>41825.598923611113</v>
      </c>
      <c r="U2718">
        <f t="shared" si="280"/>
        <v>2014</v>
      </c>
    </row>
    <row r="2719" spans="1:21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21" t="s">
        <v>8320</v>
      </c>
      <c r="P2719" t="s">
        <v>8321</v>
      </c>
      <c r="Q2719">
        <f t="shared" si="277"/>
        <v>113</v>
      </c>
      <c r="R2719">
        <f t="shared" si="281"/>
        <v>30</v>
      </c>
      <c r="S2719" s="20">
        <f t="shared" si="278"/>
        <v>42064.785613425927</v>
      </c>
      <c r="T2719" s="20">
        <f t="shared" si="279"/>
        <v>42099.743946759263</v>
      </c>
      <c r="U2719">
        <f t="shared" si="280"/>
        <v>2015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21" t="s">
        <v>8325</v>
      </c>
      <c r="P2720" t="s">
        <v>8344</v>
      </c>
      <c r="Q2720">
        <f t="shared" si="277"/>
        <v>7</v>
      </c>
      <c r="R2720">
        <f t="shared" si="281"/>
        <v>44.5</v>
      </c>
      <c r="S2720" s="20">
        <f t="shared" si="278"/>
        <v>42622.456238425926</v>
      </c>
      <c r="T2720" s="20">
        <f t="shared" si="279"/>
        <v>42652.456238425926</v>
      </c>
      <c r="U2720">
        <f t="shared" si="280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21" t="s">
        <v>8325</v>
      </c>
      <c r="P2721" t="s">
        <v>8327</v>
      </c>
      <c r="Q2721">
        <f t="shared" si="277"/>
        <v>9</v>
      </c>
      <c r="R2721">
        <f t="shared" si="281"/>
        <v>40.450000000000003</v>
      </c>
      <c r="S2721" s="20">
        <f t="shared" si="278"/>
        <v>42067.722372685181</v>
      </c>
      <c r="T2721" s="20">
        <f t="shared" si="279"/>
        <v>42097.651388888888</v>
      </c>
      <c r="U2721">
        <f t="shared" si="280"/>
        <v>2015</v>
      </c>
    </row>
    <row r="2722" spans="1:21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21" t="s">
        <v>8320</v>
      </c>
      <c r="P2722" t="s">
        <v>8321</v>
      </c>
      <c r="Q2722">
        <f t="shared" si="277"/>
        <v>18</v>
      </c>
      <c r="R2722">
        <f t="shared" si="281"/>
        <v>44</v>
      </c>
      <c r="S2722" s="20">
        <f t="shared" si="278"/>
        <v>41982.87364583333</v>
      </c>
      <c r="T2722" s="20">
        <f t="shared" si="279"/>
        <v>42012.87364583333</v>
      </c>
      <c r="U2722">
        <f t="shared" si="280"/>
        <v>2014</v>
      </c>
    </row>
    <row r="2723" spans="1:21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21" t="s">
        <v>8320</v>
      </c>
      <c r="P2723" t="s">
        <v>8321</v>
      </c>
      <c r="Q2723">
        <f t="shared" si="277"/>
        <v>110</v>
      </c>
      <c r="R2723">
        <f t="shared" si="281"/>
        <v>24.44</v>
      </c>
      <c r="S2723" s="20">
        <f t="shared" si="278"/>
        <v>42213.505474537036</v>
      </c>
      <c r="T2723" s="20">
        <f t="shared" si="279"/>
        <v>42238.505474537036</v>
      </c>
      <c r="U2723">
        <f t="shared" si="280"/>
        <v>2015</v>
      </c>
    </row>
    <row r="2724" spans="1:21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21" t="s">
        <v>8320</v>
      </c>
      <c r="P2724" t="s">
        <v>8321</v>
      </c>
      <c r="Q2724">
        <f t="shared" si="277"/>
        <v>22</v>
      </c>
      <c r="R2724">
        <f t="shared" si="281"/>
        <v>48.56</v>
      </c>
      <c r="S2724" s="20">
        <f t="shared" si="278"/>
        <v>42245.234340277777</v>
      </c>
      <c r="T2724" s="20">
        <f t="shared" si="279"/>
        <v>42263.234340277777</v>
      </c>
      <c r="U2724">
        <f t="shared" si="280"/>
        <v>2015</v>
      </c>
    </row>
    <row r="2725" spans="1:21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21" t="s">
        <v>8322</v>
      </c>
      <c r="P2725" t="s">
        <v>8323</v>
      </c>
      <c r="Q2725">
        <f t="shared" si="277"/>
        <v>4</v>
      </c>
      <c r="R2725">
        <f t="shared" si="281"/>
        <v>145</v>
      </c>
      <c r="S2725" s="20">
        <f t="shared" si="278"/>
        <v>42027.056793981479</v>
      </c>
      <c r="T2725" s="20">
        <f t="shared" si="279"/>
        <v>42057.056793981479</v>
      </c>
      <c r="U2725">
        <f t="shared" si="280"/>
        <v>2015</v>
      </c>
    </row>
    <row r="2726" spans="1:21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21" t="s">
        <v>8313</v>
      </c>
      <c r="P2726" t="s">
        <v>8317</v>
      </c>
      <c r="Q2726">
        <f t="shared" si="277"/>
        <v>16</v>
      </c>
      <c r="R2726">
        <f t="shared" si="281"/>
        <v>43.5</v>
      </c>
      <c r="S2726" s="20">
        <f t="shared" si="278"/>
        <v>41835.126805555556</v>
      </c>
      <c r="T2726" s="20">
        <f t="shared" si="279"/>
        <v>41867.987500000003</v>
      </c>
      <c r="U2726">
        <f t="shared" si="280"/>
        <v>2014</v>
      </c>
    </row>
    <row r="2727" spans="1:21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21" t="s">
        <v>8328</v>
      </c>
      <c r="P2727" t="s">
        <v>8329</v>
      </c>
      <c r="Q2727">
        <f t="shared" si="277"/>
        <v>109</v>
      </c>
      <c r="R2727">
        <f t="shared" si="281"/>
        <v>31.07</v>
      </c>
      <c r="S2727" s="20">
        <f t="shared" si="278"/>
        <v>41619.998310185183</v>
      </c>
      <c r="T2727" s="20">
        <f t="shared" si="279"/>
        <v>41629.197222222225</v>
      </c>
      <c r="U2727">
        <f t="shared" si="280"/>
        <v>2013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21" t="s">
        <v>8322</v>
      </c>
      <c r="P2728" t="s">
        <v>8351</v>
      </c>
      <c r="Q2728">
        <f t="shared" si="277"/>
        <v>2</v>
      </c>
      <c r="R2728">
        <f t="shared" si="281"/>
        <v>108.25</v>
      </c>
      <c r="S2728" s="20">
        <f t="shared" si="278"/>
        <v>42703.917824074073</v>
      </c>
      <c r="T2728" s="20">
        <f t="shared" si="279"/>
        <v>42733.917824074073</v>
      </c>
      <c r="U2728">
        <f t="shared" si="280"/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21" t="s">
        <v>8313</v>
      </c>
      <c r="P2729" t="s">
        <v>8319</v>
      </c>
      <c r="Q2729">
        <f t="shared" si="277"/>
        <v>1</v>
      </c>
      <c r="R2729">
        <f t="shared" si="281"/>
        <v>35.83</v>
      </c>
      <c r="S2729" s="20">
        <f t="shared" si="278"/>
        <v>41863.260381944441</v>
      </c>
      <c r="T2729" s="20">
        <f t="shared" si="279"/>
        <v>41893.260381944441</v>
      </c>
      <c r="U2729">
        <f t="shared" si="280"/>
        <v>2014</v>
      </c>
    </row>
    <row r="2730" spans="1:21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21" t="s">
        <v>8320</v>
      </c>
      <c r="P2730" t="s">
        <v>8321</v>
      </c>
      <c r="Q2730">
        <f t="shared" si="277"/>
        <v>34</v>
      </c>
      <c r="R2730">
        <f t="shared" si="281"/>
        <v>33.08</v>
      </c>
      <c r="S2730" s="20">
        <f t="shared" si="278"/>
        <v>42022.661527777775</v>
      </c>
      <c r="T2730" s="20">
        <f t="shared" si="279"/>
        <v>42063.5</v>
      </c>
      <c r="U2730">
        <f t="shared" si="280"/>
        <v>2015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21" t="s">
        <v>8320</v>
      </c>
      <c r="P2731" t="s">
        <v>8360</v>
      </c>
      <c r="Q2731">
        <f t="shared" si="277"/>
        <v>57</v>
      </c>
      <c r="R2731">
        <f t="shared" si="281"/>
        <v>43</v>
      </c>
      <c r="S2731" s="20">
        <f t="shared" si="278"/>
        <v>42081.515335648146</v>
      </c>
      <c r="T2731" s="20">
        <f t="shared" si="279"/>
        <v>42095.515335648146</v>
      </c>
      <c r="U2731">
        <f t="shared" si="280"/>
        <v>2015</v>
      </c>
    </row>
    <row r="2732" spans="1:21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21" t="s">
        <v>8339</v>
      </c>
      <c r="P2732" t="s">
        <v>8355</v>
      </c>
      <c r="Q2732">
        <f t="shared" si="277"/>
        <v>108</v>
      </c>
      <c r="R2732">
        <f t="shared" si="281"/>
        <v>47.78</v>
      </c>
      <c r="S2732" s="20">
        <f t="shared" si="278"/>
        <v>42607.316122685181</v>
      </c>
      <c r="T2732" s="20">
        <f t="shared" si="279"/>
        <v>42613.233333333337</v>
      </c>
      <c r="U2732">
        <f t="shared" si="280"/>
        <v>2016</v>
      </c>
    </row>
    <row r="2733" spans="1:21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21" t="s">
        <v>8320</v>
      </c>
      <c r="P2733" t="s">
        <v>8321</v>
      </c>
      <c r="Q2733">
        <f t="shared" si="277"/>
        <v>129</v>
      </c>
      <c r="R2733">
        <f t="shared" si="281"/>
        <v>30.71</v>
      </c>
      <c r="S2733" s="20">
        <f t="shared" si="278"/>
        <v>42309.191307870366</v>
      </c>
      <c r="T2733" s="20">
        <f t="shared" si="279"/>
        <v>42338.9375</v>
      </c>
      <c r="U2733">
        <f t="shared" si="280"/>
        <v>2015</v>
      </c>
    </row>
    <row r="2734" spans="1:21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21" t="s">
        <v>8320</v>
      </c>
      <c r="P2734" t="s">
        <v>8321</v>
      </c>
      <c r="Q2734">
        <f t="shared" si="277"/>
        <v>143</v>
      </c>
      <c r="R2734">
        <f t="shared" si="281"/>
        <v>21.5</v>
      </c>
      <c r="S2734" s="20">
        <f t="shared" si="278"/>
        <v>42160.651817129634</v>
      </c>
      <c r="T2734" s="20">
        <f t="shared" si="279"/>
        <v>42190.651817129634</v>
      </c>
      <c r="U2734">
        <f t="shared" si="280"/>
        <v>2015</v>
      </c>
    </row>
    <row r="2735" spans="1:21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21" t="s">
        <v>8320</v>
      </c>
      <c r="P2735" t="s">
        <v>8321</v>
      </c>
      <c r="Q2735">
        <f t="shared" si="277"/>
        <v>28</v>
      </c>
      <c r="R2735">
        <f t="shared" si="281"/>
        <v>61</v>
      </c>
      <c r="S2735" s="20">
        <f t="shared" si="278"/>
        <v>42089.901574074072</v>
      </c>
      <c r="T2735" s="20">
        <f t="shared" si="279"/>
        <v>42149.901574074072</v>
      </c>
      <c r="U2735">
        <f t="shared" si="280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21" t="s">
        <v>8322</v>
      </c>
      <c r="P2736" t="s">
        <v>8323</v>
      </c>
      <c r="Q2736">
        <f t="shared" si="277"/>
        <v>0</v>
      </c>
      <c r="R2736">
        <f t="shared" si="281"/>
        <v>53.25</v>
      </c>
      <c r="S2736" s="20">
        <f t="shared" si="278"/>
        <v>42083.069884259254</v>
      </c>
      <c r="T2736" s="20">
        <f t="shared" si="279"/>
        <v>42128.069884259254</v>
      </c>
      <c r="U2736">
        <f t="shared" si="280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21" t="s">
        <v>8320</v>
      </c>
      <c r="P2737" t="s">
        <v>8362</v>
      </c>
      <c r="Q2737">
        <f t="shared" si="277"/>
        <v>9</v>
      </c>
      <c r="R2737">
        <f t="shared" si="281"/>
        <v>47.33</v>
      </c>
      <c r="S2737" s="20">
        <f t="shared" si="278"/>
        <v>41975.676111111112</v>
      </c>
      <c r="T2737" s="20">
        <f t="shared" si="279"/>
        <v>42006.676111111112</v>
      </c>
      <c r="U2737">
        <f t="shared" si="280"/>
        <v>2014</v>
      </c>
    </row>
    <row r="2738" spans="1:21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21" t="s">
        <v>8336</v>
      </c>
      <c r="P2738" t="s">
        <v>8338</v>
      </c>
      <c r="Q2738">
        <f t="shared" si="277"/>
        <v>0</v>
      </c>
      <c r="R2738">
        <f t="shared" si="281"/>
        <v>60.71</v>
      </c>
      <c r="S2738" s="20">
        <f t="shared" si="278"/>
        <v>42094.667256944449</v>
      </c>
      <c r="T2738" s="20">
        <f t="shared" si="279"/>
        <v>42124.667256944449</v>
      </c>
      <c r="U2738">
        <f t="shared" si="280"/>
        <v>2015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21" t="s">
        <v>8336</v>
      </c>
      <c r="P2739" t="s">
        <v>8337</v>
      </c>
      <c r="Q2739">
        <f t="shared" si="277"/>
        <v>5</v>
      </c>
      <c r="R2739">
        <f t="shared" si="281"/>
        <v>17.71</v>
      </c>
      <c r="S2739" s="20">
        <f t="shared" si="278"/>
        <v>41577.045428240745</v>
      </c>
      <c r="T2739" s="20">
        <f t="shared" si="279"/>
        <v>41617.249305555553</v>
      </c>
      <c r="U2739">
        <f t="shared" si="280"/>
        <v>2013</v>
      </c>
    </row>
    <row r="2740" spans="1:21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21" t="s">
        <v>8320</v>
      </c>
      <c r="P2740" t="s">
        <v>8321</v>
      </c>
      <c r="Q2740">
        <f t="shared" si="277"/>
        <v>24</v>
      </c>
      <c r="R2740">
        <f t="shared" si="281"/>
        <v>53.13</v>
      </c>
      <c r="S2740" s="20">
        <f t="shared" si="278"/>
        <v>42306.848854166667</v>
      </c>
      <c r="T2740" s="20">
        <f t="shared" si="279"/>
        <v>42336.890520833331</v>
      </c>
      <c r="U2740">
        <f t="shared" si="280"/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21" t="s">
        <v>8328</v>
      </c>
      <c r="P2741" t="s">
        <v>8333</v>
      </c>
      <c r="Q2741">
        <f t="shared" si="277"/>
        <v>101</v>
      </c>
      <c r="R2741">
        <f t="shared" si="281"/>
        <v>47.22</v>
      </c>
      <c r="S2741" s="20">
        <f t="shared" si="278"/>
        <v>42299.776770833334</v>
      </c>
      <c r="T2741" s="20">
        <f t="shared" si="279"/>
        <v>42310.333333333328</v>
      </c>
      <c r="U2741">
        <f t="shared" si="280"/>
        <v>2015</v>
      </c>
    </row>
    <row r="2742" spans="1:21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21" t="s">
        <v>8313</v>
      </c>
      <c r="P2742" t="s">
        <v>8315</v>
      </c>
      <c r="Q2742">
        <f t="shared" si="277"/>
        <v>106</v>
      </c>
      <c r="R2742">
        <f>ROUND(E2742/L2742,2)</f>
        <v>53.13</v>
      </c>
      <c r="S2742" s="20">
        <f t="shared" si="278"/>
        <v>40706.135208333333</v>
      </c>
      <c r="T2742" s="20">
        <f t="shared" si="279"/>
        <v>40736.135208333333</v>
      </c>
      <c r="U2742">
        <f t="shared" si="280"/>
        <v>2011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21" t="s">
        <v>8328</v>
      </c>
      <c r="P2743" t="s">
        <v>8333</v>
      </c>
      <c r="Q2743">
        <f t="shared" si="277"/>
        <v>383</v>
      </c>
      <c r="R2743">
        <f t="shared" ref="R2743:R2752" si="282">IFERROR(ROUND(E2743/L2743,2),0)</f>
        <v>15.04</v>
      </c>
      <c r="S2743" s="20">
        <f t="shared" si="278"/>
        <v>41276.846817129634</v>
      </c>
      <c r="T2743" s="20">
        <f t="shared" si="279"/>
        <v>41290.846817129634</v>
      </c>
      <c r="U2743">
        <f t="shared" si="280"/>
        <v>2013</v>
      </c>
    </row>
    <row r="2744" spans="1:21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21" t="s">
        <v>8320</v>
      </c>
      <c r="P2744" t="s">
        <v>8321</v>
      </c>
      <c r="Q2744">
        <f t="shared" si="277"/>
        <v>210</v>
      </c>
      <c r="R2744">
        <f t="shared" si="282"/>
        <v>105</v>
      </c>
      <c r="S2744" s="20">
        <f t="shared" si="278"/>
        <v>42147.729930555557</v>
      </c>
      <c r="T2744" s="20">
        <f t="shared" si="279"/>
        <v>42177.729930555557</v>
      </c>
      <c r="U2744">
        <f t="shared" si="280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21" t="s">
        <v>8325</v>
      </c>
      <c r="P2745" t="s">
        <v>8344</v>
      </c>
      <c r="Q2745">
        <f t="shared" si="277"/>
        <v>8</v>
      </c>
      <c r="R2745">
        <f t="shared" si="282"/>
        <v>104.75</v>
      </c>
      <c r="S2745" s="20">
        <f t="shared" si="278"/>
        <v>42601.851678240739</v>
      </c>
      <c r="T2745" s="20">
        <f t="shared" si="279"/>
        <v>42631.851678240739</v>
      </c>
      <c r="U2745">
        <f t="shared" si="280"/>
        <v>2016</v>
      </c>
    </row>
    <row r="2746" spans="1:21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21" t="s">
        <v>8320</v>
      </c>
      <c r="P2746" t="s">
        <v>8321</v>
      </c>
      <c r="Q2746">
        <f t="shared" si="277"/>
        <v>42</v>
      </c>
      <c r="R2746">
        <f t="shared" si="282"/>
        <v>29.79</v>
      </c>
      <c r="S2746" s="20">
        <f t="shared" si="278"/>
        <v>42111.71665509259</v>
      </c>
      <c r="T2746" s="20">
        <f t="shared" si="279"/>
        <v>42131.71665509259</v>
      </c>
      <c r="U2746">
        <f t="shared" si="280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21" t="s">
        <v>8328</v>
      </c>
      <c r="P2747" t="s">
        <v>8332</v>
      </c>
      <c r="Q2747">
        <f t="shared" si="277"/>
        <v>104</v>
      </c>
      <c r="R2747">
        <f t="shared" si="282"/>
        <v>18.91</v>
      </c>
      <c r="S2747" s="20">
        <f t="shared" si="278"/>
        <v>40192.542233796295</v>
      </c>
      <c r="T2747" s="20">
        <f t="shared" si="279"/>
        <v>40224.208333333336</v>
      </c>
      <c r="U2747">
        <f t="shared" si="280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21" t="s">
        <v>8313</v>
      </c>
      <c r="P2748" t="s">
        <v>8319</v>
      </c>
      <c r="Q2748">
        <f t="shared" si="277"/>
        <v>14</v>
      </c>
      <c r="R2748">
        <f t="shared" si="282"/>
        <v>51.88</v>
      </c>
      <c r="S2748" s="20">
        <f t="shared" si="278"/>
        <v>42526.871331018512</v>
      </c>
      <c r="T2748" s="20">
        <f t="shared" si="279"/>
        <v>42556.871331018512</v>
      </c>
      <c r="U2748">
        <f t="shared" si="280"/>
        <v>2016</v>
      </c>
    </row>
    <row r="2749" spans="1:21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21" t="s">
        <v>8320</v>
      </c>
      <c r="P2749" t="s">
        <v>8321</v>
      </c>
      <c r="Q2749">
        <f t="shared" si="277"/>
        <v>7</v>
      </c>
      <c r="R2749">
        <f t="shared" si="282"/>
        <v>59</v>
      </c>
      <c r="S2749" s="20">
        <f t="shared" si="278"/>
        <v>42293.809212962966</v>
      </c>
      <c r="T2749" s="20">
        <f t="shared" si="279"/>
        <v>42353.85087962963</v>
      </c>
      <c r="U2749">
        <f t="shared" si="280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21" t="s">
        <v>8322</v>
      </c>
      <c r="P2750" t="s">
        <v>8324</v>
      </c>
      <c r="Q2750">
        <f t="shared" si="277"/>
        <v>2</v>
      </c>
      <c r="R2750">
        <f t="shared" si="282"/>
        <v>51.38</v>
      </c>
      <c r="S2750" s="20">
        <f t="shared" si="278"/>
        <v>42257.014965277776</v>
      </c>
      <c r="T2750" s="20">
        <f t="shared" si="279"/>
        <v>42317.056631944448</v>
      </c>
      <c r="U2750">
        <f t="shared" si="280"/>
        <v>2015</v>
      </c>
    </row>
    <row r="2751" spans="1:21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21" t="s">
        <v>8336</v>
      </c>
      <c r="P2751" t="s">
        <v>8337</v>
      </c>
      <c r="Q2751">
        <f t="shared" si="277"/>
        <v>1</v>
      </c>
      <c r="R2751">
        <f t="shared" si="282"/>
        <v>410</v>
      </c>
      <c r="S2751" s="20">
        <f t="shared" si="278"/>
        <v>41793.659525462965</v>
      </c>
      <c r="T2751" s="20">
        <f t="shared" si="279"/>
        <v>41853.659525462965</v>
      </c>
      <c r="U2751">
        <f t="shared" si="280"/>
        <v>2014</v>
      </c>
    </row>
    <row r="2752" spans="1:21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21" t="s">
        <v>8320</v>
      </c>
      <c r="P2752" t="s">
        <v>8321</v>
      </c>
      <c r="Q2752">
        <f t="shared" si="277"/>
        <v>24</v>
      </c>
      <c r="R2752">
        <f t="shared" si="282"/>
        <v>41</v>
      </c>
      <c r="S2752" s="20">
        <f t="shared" si="278"/>
        <v>42770.290590277778</v>
      </c>
      <c r="T2752" s="20">
        <f t="shared" si="279"/>
        <v>42800.290590277778</v>
      </c>
      <c r="U2752">
        <f t="shared" si="280"/>
        <v>2017</v>
      </c>
    </row>
    <row r="2753" spans="1:21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21" t="s">
        <v>8313</v>
      </c>
      <c r="P2753" t="s">
        <v>8314</v>
      </c>
      <c r="Q2753">
        <f t="shared" si="277"/>
        <v>117</v>
      </c>
      <c r="R2753">
        <f>ROUND(E2753/L2753,2)</f>
        <v>51.25</v>
      </c>
      <c r="S2753" s="20">
        <f t="shared" si="278"/>
        <v>41989.91134259259</v>
      </c>
      <c r="T2753" s="20">
        <f t="shared" si="279"/>
        <v>42005.332638888889</v>
      </c>
      <c r="U2753">
        <f t="shared" si="280"/>
        <v>2014</v>
      </c>
    </row>
    <row r="2754" spans="1:21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21" t="s">
        <v>8320</v>
      </c>
      <c r="P2754" t="s">
        <v>8321</v>
      </c>
      <c r="Q2754">
        <f t="shared" ref="Q2754:Q2817" si="283">ROUND(E2754/D2754*100,0)</f>
        <v>136</v>
      </c>
      <c r="R2754">
        <f t="shared" ref="R2754:R2785" si="284">IFERROR(ROUND(E2754/L2754,2),0)</f>
        <v>15.15</v>
      </c>
      <c r="S2754" s="20">
        <f t="shared" ref="S2754:S2817" si="285">(((J2754/60)/60)/24)+DATE(1970,1,1)</f>
        <v>42461.689745370371</v>
      </c>
      <c r="T2754" s="20">
        <f t="shared" ref="T2754:T2817" si="286">(((I2754/60)/60)/24)+DATE(1970,1,1)</f>
        <v>42521.689745370371</v>
      </c>
      <c r="U2754">
        <f t="shared" si="280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21" t="s">
        <v>8322</v>
      </c>
      <c r="P2755" t="s">
        <v>8324</v>
      </c>
      <c r="Q2755">
        <f t="shared" si="283"/>
        <v>1</v>
      </c>
      <c r="R2755">
        <f t="shared" si="284"/>
        <v>45.33</v>
      </c>
      <c r="S2755" s="20">
        <f t="shared" si="285"/>
        <v>41935.221585648149</v>
      </c>
      <c r="T2755" s="20">
        <f t="shared" si="286"/>
        <v>41975.263252314813</v>
      </c>
      <c r="U2755">
        <f t="shared" ref="U2755:U2818" si="287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21" t="s">
        <v>8336</v>
      </c>
      <c r="P2756" t="s">
        <v>8337</v>
      </c>
      <c r="Q2756">
        <f t="shared" si="283"/>
        <v>1</v>
      </c>
      <c r="R2756">
        <f t="shared" si="284"/>
        <v>101.25</v>
      </c>
      <c r="S2756" s="20">
        <f t="shared" si="285"/>
        <v>42534.284710648149</v>
      </c>
      <c r="T2756" s="20">
        <f t="shared" si="286"/>
        <v>42564.284710648149</v>
      </c>
      <c r="U2756">
        <f t="shared" si="287"/>
        <v>2016</v>
      </c>
    </row>
    <row r="2757" spans="1:21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21" t="s">
        <v>8322</v>
      </c>
      <c r="P2757" t="s">
        <v>8324</v>
      </c>
      <c r="Q2757">
        <f t="shared" si="283"/>
        <v>3</v>
      </c>
      <c r="R2757">
        <f t="shared" si="284"/>
        <v>13</v>
      </c>
      <c r="S2757" s="20">
        <f t="shared" si="285"/>
        <v>42715.688437500001</v>
      </c>
      <c r="T2757" s="20">
        <f t="shared" si="286"/>
        <v>42745.688437500001</v>
      </c>
      <c r="U2757">
        <f t="shared" si="287"/>
        <v>2016</v>
      </c>
    </row>
    <row r="2758" spans="1:21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21" t="s">
        <v>8325</v>
      </c>
      <c r="P2758" t="s">
        <v>8344</v>
      </c>
      <c r="Q2758">
        <f t="shared" si="283"/>
        <v>8</v>
      </c>
      <c r="R2758">
        <f t="shared" si="284"/>
        <v>80.599999999999994</v>
      </c>
      <c r="S2758" s="20">
        <f t="shared" si="285"/>
        <v>41961.813518518517</v>
      </c>
      <c r="T2758" s="20">
        <f t="shared" si="286"/>
        <v>41992.813518518517</v>
      </c>
      <c r="U2758">
        <f t="shared" si="287"/>
        <v>2014</v>
      </c>
    </row>
    <row r="2759" spans="1:21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21" t="s">
        <v>8313</v>
      </c>
      <c r="P2759" t="s">
        <v>8316</v>
      </c>
      <c r="Q2759">
        <f t="shared" si="283"/>
        <v>13</v>
      </c>
      <c r="R2759">
        <f t="shared" si="284"/>
        <v>80.599999999999994</v>
      </c>
      <c r="S2759" s="20">
        <f t="shared" si="285"/>
        <v>41788.381909722222</v>
      </c>
      <c r="T2759" s="20">
        <f t="shared" si="286"/>
        <v>41821.791666666664</v>
      </c>
      <c r="U2759">
        <f t="shared" si="287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21" t="s">
        <v>8320</v>
      </c>
      <c r="P2760" t="s">
        <v>8362</v>
      </c>
      <c r="Q2760">
        <f t="shared" si="283"/>
        <v>4</v>
      </c>
      <c r="R2760">
        <f t="shared" si="284"/>
        <v>100.5</v>
      </c>
      <c r="S2760" s="20">
        <f t="shared" si="285"/>
        <v>42410.93105324074</v>
      </c>
      <c r="T2760" s="20">
        <f t="shared" si="286"/>
        <v>42440.93105324074</v>
      </c>
      <c r="U2760">
        <f t="shared" si="287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21" t="s">
        <v>8313</v>
      </c>
      <c r="P2761" t="s">
        <v>8317</v>
      </c>
      <c r="Q2761">
        <f t="shared" si="283"/>
        <v>33</v>
      </c>
      <c r="R2761">
        <f t="shared" si="284"/>
        <v>30.85</v>
      </c>
      <c r="S2761" s="20">
        <f t="shared" si="285"/>
        <v>42067.991238425922</v>
      </c>
      <c r="T2761" s="20">
        <f t="shared" si="286"/>
        <v>42107.791666666672</v>
      </c>
      <c r="U2761">
        <f t="shared" si="287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21" t="s">
        <v>8313</v>
      </c>
      <c r="P2762" t="s">
        <v>8317</v>
      </c>
      <c r="Q2762">
        <f t="shared" si="283"/>
        <v>40</v>
      </c>
      <c r="R2762">
        <f t="shared" si="284"/>
        <v>80.2</v>
      </c>
      <c r="S2762" s="20">
        <f t="shared" si="285"/>
        <v>42136.035405092596</v>
      </c>
      <c r="T2762" s="20">
        <f t="shared" si="286"/>
        <v>42176.035405092596</v>
      </c>
      <c r="U2762">
        <f t="shared" si="287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21" t="s">
        <v>8328</v>
      </c>
      <c r="P2763" t="s">
        <v>8332</v>
      </c>
      <c r="Q2763">
        <f t="shared" si="283"/>
        <v>133</v>
      </c>
      <c r="R2763">
        <f t="shared" si="284"/>
        <v>25.02</v>
      </c>
      <c r="S2763" s="20">
        <f t="shared" si="285"/>
        <v>41107.726782407408</v>
      </c>
      <c r="T2763" s="20">
        <f t="shared" si="286"/>
        <v>41118.083333333336</v>
      </c>
      <c r="U2763">
        <f t="shared" si="287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21" t="s">
        <v>8313</v>
      </c>
      <c r="P2764" t="s">
        <v>8319</v>
      </c>
      <c r="Q2764">
        <f t="shared" si="283"/>
        <v>1</v>
      </c>
      <c r="R2764">
        <f t="shared" si="284"/>
        <v>133.33000000000001</v>
      </c>
      <c r="S2764" s="20">
        <f t="shared" si="285"/>
        <v>40995.024317129632</v>
      </c>
      <c r="T2764" s="20">
        <f t="shared" si="286"/>
        <v>41054.593055555553</v>
      </c>
      <c r="U2764">
        <f t="shared" si="287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21" t="s">
        <v>8325</v>
      </c>
      <c r="P2765" t="s">
        <v>8327</v>
      </c>
      <c r="Q2765">
        <f t="shared" si="283"/>
        <v>3</v>
      </c>
      <c r="R2765">
        <f t="shared" si="284"/>
        <v>66.67</v>
      </c>
      <c r="S2765" s="20">
        <f t="shared" si="285"/>
        <v>40436.68408564815</v>
      </c>
      <c r="T2765" s="20">
        <f t="shared" si="286"/>
        <v>40466.166666666664</v>
      </c>
      <c r="U2765">
        <f t="shared" si="287"/>
        <v>2010</v>
      </c>
    </row>
    <row r="2766" spans="1:21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21" t="s">
        <v>8320</v>
      </c>
      <c r="P2766" t="s">
        <v>8321</v>
      </c>
      <c r="Q2766">
        <f t="shared" si="283"/>
        <v>11</v>
      </c>
      <c r="R2766">
        <f t="shared" si="284"/>
        <v>80</v>
      </c>
      <c r="S2766" s="20">
        <f t="shared" si="285"/>
        <v>42750.530312499999</v>
      </c>
      <c r="T2766" s="20">
        <f t="shared" si="286"/>
        <v>42794.368749999994</v>
      </c>
      <c r="U2766">
        <f t="shared" si="287"/>
        <v>2017</v>
      </c>
    </row>
    <row r="2767" spans="1:21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21" t="s">
        <v>8320</v>
      </c>
      <c r="P2767" t="s">
        <v>8321</v>
      </c>
      <c r="Q2767">
        <f t="shared" si="283"/>
        <v>16</v>
      </c>
      <c r="R2767">
        <f t="shared" si="284"/>
        <v>66.67</v>
      </c>
      <c r="S2767" s="20">
        <f t="shared" si="285"/>
        <v>42374.655081018514</v>
      </c>
      <c r="T2767" s="20">
        <f t="shared" si="286"/>
        <v>42403.784027777772</v>
      </c>
      <c r="U2767">
        <f t="shared" si="287"/>
        <v>2016</v>
      </c>
    </row>
    <row r="2768" spans="1:21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21" t="s">
        <v>8320</v>
      </c>
      <c r="P2768" t="s">
        <v>8321</v>
      </c>
      <c r="Q2768">
        <f t="shared" si="283"/>
        <v>100</v>
      </c>
      <c r="R2768">
        <f t="shared" si="284"/>
        <v>30.77</v>
      </c>
      <c r="S2768" s="20">
        <f t="shared" si="285"/>
        <v>42689.214988425927</v>
      </c>
      <c r="T2768" s="20">
        <f t="shared" si="286"/>
        <v>42700.25</v>
      </c>
      <c r="U2768">
        <f t="shared" si="287"/>
        <v>2016</v>
      </c>
    </row>
    <row r="2769" spans="1:21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21" t="s">
        <v>8320</v>
      </c>
      <c r="P2769" t="s">
        <v>8321</v>
      </c>
      <c r="Q2769">
        <f t="shared" si="283"/>
        <v>12</v>
      </c>
      <c r="R2769">
        <f t="shared" si="284"/>
        <v>79.400000000000006</v>
      </c>
      <c r="S2769" s="20">
        <f t="shared" si="285"/>
        <v>42151.905717592599</v>
      </c>
      <c r="T2769" s="20">
        <f t="shared" si="286"/>
        <v>42182.905717592599</v>
      </c>
      <c r="U2769">
        <f t="shared" si="287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21" t="s">
        <v>8313</v>
      </c>
      <c r="P2770" t="s">
        <v>8319</v>
      </c>
      <c r="Q2770">
        <f t="shared" si="283"/>
        <v>1</v>
      </c>
      <c r="R2770">
        <f t="shared" si="284"/>
        <v>56.57</v>
      </c>
      <c r="S2770" s="20">
        <f t="shared" si="285"/>
        <v>41654.946759259255</v>
      </c>
      <c r="T2770" s="20">
        <f t="shared" si="286"/>
        <v>41684.946759259255</v>
      </c>
      <c r="U2770">
        <f t="shared" si="287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21" t="s">
        <v>8328</v>
      </c>
      <c r="P2771" t="s">
        <v>8357</v>
      </c>
      <c r="Q2771">
        <f t="shared" si="283"/>
        <v>156</v>
      </c>
      <c r="R2771">
        <f t="shared" si="284"/>
        <v>30.08</v>
      </c>
      <c r="S2771" s="20">
        <f t="shared" si="285"/>
        <v>40514.107615740737</v>
      </c>
      <c r="T2771" s="20">
        <f t="shared" si="286"/>
        <v>40545.125</v>
      </c>
      <c r="U2771">
        <f t="shared" si="287"/>
        <v>2010</v>
      </c>
    </row>
    <row r="2772" spans="1:21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21" t="s">
        <v>8320</v>
      </c>
      <c r="P2772" t="s">
        <v>8321</v>
      </c>
      <c r="Q2772">
        <f t="shared" si="283"/>
        <v>19</v>
      </c>
      <c r="R2772">
        <f t="shared" si="284"/>
        <v>64.17</v>
      </c>
      <c r="S2772" s="20">
        <f t="shared" si="285"/>
        <v>42093.588263888887</v>
      </c>
      <c r="T2772" s="20">
        <f t="shared" si="286"/>
        <v>42123.588263888887</v>
      </c>
      <c r="U2772">
        <f t="shared" si="287"/>
        <v>2015</v>
      </c>
    </row>
    <row r="2773" spans="1:21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21" t="s">
        <v>8320</v>
      </c>
      <c r="P2773" t="s">
        <v>8321</v>
      </c>
      <c r="Q2773">
        <f t="shared" si="283"/>
        <v>128</v>
      </c>
      <c r="R2773">
        <f t="shared" si="284"/>
        <v>27.5</v>
      </c>
      <c r="S2773" s="20">
        <f t="shared" si="285"/>
        <v>42535.97865740741</v>
      </c>
      <c r="T2773" s="20">
        <f t="shared" si="286"/>
        <v>42595.97865740741</v>
      </c>
      <c r="U2773">
        <f t="shared" si="287"/>
        <v>2016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21" t="s">
        <v>8341</v>
      </c>
      <c r="P2774" t="s">
        <v>8353</v>
      </c>
      <c r="Q2774">
        <f t="shared" si="283"/>
        <v>5</v>
      </c>
      <c r="R2774">
        <f t="shared" si="284"/>
        <v>31.75</v>
      </c>
      <c r="S2774" s="20">
        <f t="shared" si="285"/>
        <v>41799.725289351853</v>
      </c>
      <c r="T2774" s="20">
        <f t="shared" si="286"/>
        <v>41829.725289351853</v>
      </c>
      <c r="U2774">
        <f t="shared" si="287"/>
        <v>2014</v>
      </c>
    </row>
    <row r="2775" spans="1:21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21" t="s">
        <v>8320</v>
      </c>
      <c r="P2775" t="s">
        <v>8321</v>
      </c>
      <c r="Q2775">
        <f t="shared" si="283"/>
        <v>127</v>
      </c>
      <c r="R2775">
        <f t="shared" si="284"/>
        <v>25.4</v>
      </c>
      <c r="S2775" s="20">
        <f t="shared" si="285"/>
        <v>42401.945219907408</v>
      </c>
      <c r="T2775" s="20">
        <f t="shared" si="286"/>
        <v>42418.895833333328</v>
      </c>
      <c r="U2775">
        <f t="shared" si="287"/>
        <v>2016</v>
      </c>
    </row>
    <row r="2776" spans="1:21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21" t="s">
        <v>8341</v>
      </c>
      <c r="P2776" t="s">
        <v>8342</v>
      </c>
      <c r="Q2776">
        <f t="shared" si="283"/>
        <v>11</v>
      </c>
      <c r="R2776">
        <f t="shared" si="284"/>
        <v>42.22</v>
      </c>
      <c r="S2776" s="20">
        <f t="shared" si="285"/>
        <v>42029.907858796301</v>
      </c>
      <c r="T2776" s="20">
        <f t="shared" si="286"/>
        <v>42064.907858796301</v>
      </c>
      <c r="U2776">
        <f t="shared" si="287"/>
        <v>2015</v>
      </c>
    </row>
    <row r="2777" spans="1:21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21" t="s">
        <v>8325</v>
      </c>
      <c r="P2777" t="s">
        <v>8361</v>
      </c>
      <c r="Q2777">
        <f t="shared" si="283"/>
        <v>19</v>
      </c>
      <c r="R2777">
        <f t="shared" si="284"/>
        <v>47.5</v>
      </c>
      <c r="S2777" s="20">
        <f t="shared" si="285"/>
        <v>41117.900729166664</v>
      </c>
      <c r="T2777" s="20">
        <f t="shared" si="286"/>
        <v>41147.900729166664</v>
      </c>
      <c r="U2777">
        <f t="shared" si="287"/>
        <v>2012</v>
      </c>
    </row>
    <row r="2778" spans="1:21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21" t="s">
        <v>8313</v>
      </c>
      <c r="P2778" t="s">
        <v>8317</v>
      </c>
      <c r="Q2778">
        <f t="shared" si="283"/>
        <v>58</v>
      </c>
      <c r="R2778">
        <f t="shared" si="284"/>
        <v>54.29</v>
      </c>
      <c r="S2778" s="20">
        <f t="shared" si="285"/>
        <v>42023.818622685183</v>
      </c>
      <c r="T2778" s="20">
        <f t="shared" si="286"/>
        <v>42043.818622685183</v>
      </c>
      <c r="U2778">
        <f t="shared" si="287"/>
        <v>2015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21" t="s">
        <v>8322</v>
      </c>
      <c r="P2779" t="s">
        <v>8324</v>
      </c>
      <c r="Q2779">
        <f t="shared" si="283"/>
        <v>1</v>
      </c>
      <c r="R2779">
        <f t="shared" si="284"/>
        <v>41.89</v>
      </c>
      <c r="S2779" s="20">
        <f t="shared" si="285"/>
        <v>42625.635636574079</v>
      </c>
      <c r="T2779" s="20">
        <f t="shared" si="286"/>
        <v>42660.635636574079</v>
      </c>
      <c r="U2779">
        <f t="shared" si="287"/>
        <v>2016</v>
      </c>
    </row>
    <row r="2780" spans="1:21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21" t="s">
        <v>8320</v>
      </c>
      <c r="P2780" t="s">
        <v>8360</v>
      </c>
      <c r="Q2780">
        <f t="shared" si="283"/>
        <v>0</v>
      </c>
      <c r="R2780">
        <f t="shared" si="284"/>
        <v>53.71</v>
      </c>
      <c r="S2780" s="20">
        <f t="shared" si="285"/>
        <v>41940.028287037036</v>
      </c>
      <c r="T2780" s="20">
        <f t="shared" si="286"/>
        <v>42000.0699537037</v>
      </c>
      <c r="U2780">
        <f t="shared" si="287"/>
        <v>2014</v>
      </c>
    </row>
    <row r="2781" spans="1:21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21" t="s">
        <v>8313</v>
      </c>
      <c r="P2781" t="s">
        <v>8318</v>
      </c>
      <c r="Q2781">
        <f t="shared" si="283"/>
        <v>125</v>
      </c>
      <c r="R2781">
        <f t="shared" si="284"/>
        <v>41.78</v>
      </c>
      <c r="S2781" s="20">
        <f t="shared" si="285"/>
        <v>42425.576898148152</v>
      </c>
      <c r="T2781" s="20">
        <f t="shared" si="286"/>
        <v>42465.666666666672</v>
      </c>
      <c r="U2781">
        <f t="shared" si="287"/>
        <v>2016</v>
      </c>
    </row>
    <row r="2782" spans="1:21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21" t="s">
        <v>8320</v>
      </c>
      <c r="P2782" t="s">
        <v>8321</v>
      </c>
      <c r="Q2782">
        <f t="shared" si="283"/>
        <v>4</v>
      </c>
      <c r="R2782">
        <f t="shared" si="284"/>
        <v>93.75</v>
      </c>
      <c r="S2782" s="20">
        <f t="shared" si="285"/>
        <v>42808.640231481477</v>
      </c>
      <c r="T2782" s="20">
        <f t="shared" si="286"/>
        <v>42839.207638888889</v>
      </c>
      <c r="U2782">
        <f t="shared" si="287"/>
        <v>2017</v>
      </c>
    </row>
    <row r="2783" spans="1:21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21" t="s">
        <v>8328</v>
      </c>
      <c r="P2783" t="s">
        <v>8331</v>
      </c>
      <c r="Q2783">
        <f t="shared" si="283"/>
        <v>6</v>
      </c>
      <c r="R2783">
        <f t="shared" si="284"/>
        <v>41.67</v>
      </c>
      <c r="S2783" s="20">
        <f t="shared" si="285"/>
        <v>40937.679560185185</v>
      </c>
      <c r="T2783" s="20">
        <f t="shared" si="286"/>
        <v>40969.207638888889</v>
      </c>
      <c r="U2783">
        <f t="shared" si="287"/>
        <v>2012</v>
      </c>
    </row>
    <row r="2784" spans="1:21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21" t="s">
        <v>8325</v>
      </c>
      <c r="P2784" t="s">
        <v>8326</v>
      </c>
      <c r="Q2784">
        <f t="shared" si="283"/>
        <v>125</v>
      </c>
      <c r="R2784">
        <f t="shared" si="284"/>
        <v>53.57</v>
      </c>
      <c r="S2784" s="20">
        <f t="shared" si="285"/>
        <v>41799.814340277779</v>
      </c>
      <c r="T2784" s="20">
        <f t="shared" si="286"/>
        <v>41834.814340277779</v>
      </c>
      <c r="U2784">
        <f t="shared" si="287"/>
        <v>2014</v>
      </c>
    </row>
    <row r="2785" spans="1:21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21" t="s">
        <v>8320</v>
      </c>
      <c r="P2785" t="s">
        <v>8321</v>
      </c>
      <c r="Q2785">
        <f t="shared" si="283"/>
        <v>150</v>
      </c>
      <c r="R2785">
        <f t="shared" si="284"/>
        <v>41.67</v>
      </c>
      <c r="S2785" s="20">
        <f t="shared" si="285"/>
        <v>42529.022013888884</v>
      </c>
      <c r="T2785" s="20">
        <f t="shared" si="286"/>
        <v>42566.901388888888</v>
      </c>
      <c r="U2785">
        <f t="shared" si="287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21" t="s">
        <v>8320</v>
      </c>
      <c r="P2786" t="s">
        <v>8360</v>
      </c>
      <c r="Q2786">
        <f t="shared" si="283"/>
        <v>124</v>
      </c>
      <c r="R2786">
        <f t="shared" ref="R2786:R2817" si="288">IFERROR(ROUND(E2786/L2786,2),0)</f>
        <v>14.84</v>
      </c>
      <c r="S2786" s="20">
        <f t="shared" si="285"/>
        <v>42334.468935185185</v>
      </c>
      <c r="T2786" s="20">
        <f t="shared" si="286"/>
        <v>42361.957638888889</v>
      </c>
      <c r="U2786">
        <f t="shared" si="287"/>
        <v>2015</v>
      </c>
    </row>
    <row r="2787" spans="1:21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21" t="s">
        <v>8320</v>
      </c>
      <c r="P2787" t="s">
        <v>8321</v>
      </c>
      <c r="Q2787">
        <f t="shared" si="283"/>
        <v>123</v>
      </c>
      <c r="R2787">
        <f t="shared" si="288"/>
        <v>46.13</v>
      </c>
      <c r="S2787" s="20">
        <f t="shared" si="285"/>
        <v>42517.003368055557</v>
      </c>
      <c r="T2787" s="20">
        <f t="shared" si="286"/>
        <v>42547.003368055557</v>
      </c>
      <c r="U2787">
        <f t="shared" si="287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21" t="s">
        <v>8341</v>
      </c>
      <c r="P2788" t="s">
        <v>8348</v>
      </c>
      <c r="Q2788">
        <f t="shared" si="283"/>
        <v>7</v>
      </c>
      <c r="R2788">
        <f t="shared" si="288"/>
        <v>40.78</v>
      </c>
      <c r="S2788" s="20">
        <f t="shared" si="285"/>
        <v>41791.057314814818</v>
      </c>
      <c r="T2788" s="20">
        <f t="shared" si="286"/>
        <v>41835.21597222222</v>
      </c>
      <c r="U2788">
        <f t="shared" si="287"/>
        <v>2014</v>
      </c>
    </row>
    <row r="2789" spans="1:21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21" t="s">
        <v>8320</v>
      </c>
      <c r="P2789" t="s">
        <v>8321</v>
      </c>
      <c r="Q2789">
        <f t="shared" si="283"/>
        <v>7</v>
      </c>
      <c r="R2789">
        <f t="shared" si="288"/>
        <v>72.400000000000006</v>
      </c>
      <c r="S2789" s="20">
        <f t="shared" si="285"/>
        <v>42041.205000000002</v>
      </c>
      <c r="T2789" s="20">
        <f t="shared" si="286"/>
        <v>42086.16333333333</v>
      </c>
      <c r="U2789">
        <f t="shared" si="287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21" t="s">
        <v>8336</v>
      </c>
      <c r="P2790" t="s">
        <v>8338</v>
      </c>
      <c r="Q2790">
        <f t="shared" si="283"/>
        <v>10</v>
      </c>
      <c r="R2790">
        <f t="shared" si="288"/>
        <v>32.82</v>
      </c>
      <c r="S2790" s="20">
        <f t="shared" si="285"/>
        <v>42371.355729166666</v>
      </c>
      <c r="T2790" s="20">
        <f t="shared" si="286"/>
        <v>42400.178472222222</v>
      </c>
      <c r="U2790">
        <f t="shared" si="287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21" t="s">
        <v>8313</v>
      </c>
      <c r="P2791" t="s">
        <v>8317</v>
      </c>
      <c r="Q2791">
        <f t="shared" si="283"/>
        <v>1</v>
      </c>
      <c r="R2791">
        <f t="shared" si="288"/>
        <v>120</v>
      </c>
      <c r="S2791" s="20">
        <f t="shared" si="285"/>
        <v>42195.643865740742</v>
      </c>
      <c r="T2791" s="20">
        <f t="shared" si="286"/>
        <v>42236.837499999994</v>
      </c>
      <c r="U2791">
        <f t="shared" si="287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21" t="s">
        <v>8325</v>
      </c>
      <c r="P2792" t="s">
        <v>8327</v>
      </c>
      <c r="Q2792">
        <f t="shared" si="283"/>
        <v>2</v>
      </c>
      <c r="R2792">
        <f t="shared" si="288"/>
        <v>60</v>
      </c>
      <c r="S2792" s="20">
        <f t="shared" si="285"/>
        <v>41614.563194444447</v>
      </c>
      <c r="T2792" s="20">
        <f t="shared" si="286"/>
        <v>41644.563194444447</v>
      </c>
      <c r="U2792">
        <f t="shared" si="287"/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21" t="s">
        <v>8328</v>
      </c>
      <c r="P2793" t="s">
        <v>8350</v>
      </c>
      <c r="Q2793">
        <f t="shared" si="283"/>
        <v>103</v>
      </c>
      <c r="R2793">
        <f t="shared" si="288"/>
        <v>24</v>
      </c>
      <c r="S2793" s="20">
        <f t="shared" si="285"/>
        <v>42788.2502662037</v>
      </c>
      <c r="T2793" s="20">
        <f t="shared" si="286"/>
        <v>42818.208599537036</v>
      </c>
      <c r="U2793">
        <f t="shared" si="287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21" t="s">
        <v>8313</v>
      </c>
      <c r="P2794" t="s">
        <v>8316</v>
      </c>
      <c r="Q2794">
        <f t="shared" si="283"/>
        <v>1</v>
      </c>
      <c r="R2794">
        <f t="shared" si="288"/>
        <v>35.9</v>
      </c>
      <c r="S2794" s="20">
        <f t="shared" si="285"/>
        <v>41933.586157407408</v>
      </c>
      <c r="T2794" s="20">
        <f t="shared" si="286"/>
        <v>41975.627824074079</v>
      </c>
      <c r="U2794">
        <f t="shared" si="287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21" t="s">
        <v>8322</v>
      </c>
      <c r="P2795" t="s">
        <v>8358</v>
      </c>
      <c r="Q2795">
        <f t="shared" si="283"/>
        <v>1</v>
      </c>
      <c r="R2795">
        <f t="shared" si="288"/>
        <v>71.599999999999994</v>
      </c>
      <c r="S2795" s="20">
        <f t="shared" si="285"/>
        <v>42695.624340277776</v>
      </c>
      <c r="T2795" s="20">
        <f t="shared" si="286"/>
        <v>42725.624340277776</v>
      </c>
      <c r="U2795">
        <f t="shared" si="287"/>
        <v>2016</v>
      </c>
    </row>
    <row r="2796" spans="1:21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21" t="s">
        <v>8320</v>
      </c>
      <c r="P2796" t="s">
        <v>8321</v>
      </c>
      <c r="Q2796">
        <f t="shared" si="283"/>
        <v>18</v>
      </c>
      <c r="R2796">
        <f t="shared" si="288"/>
        <v>25.57</v>
      </c>
      <c r="S2796" s="20">
        <f t="shared" si="285"/>
        <v>41833.089756944442</v>
      </c>
      <c r="T2796" s="20">
        <f t="shared" si="286"/>
        <v>41863.079143518517</v>
      </c>
      <c r="U2796">
        <f t="shared" si="287"/>
        <v>2014</v>
      </c>
    </row>
    <row r="2797" spans="1:21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21" t="s">
        <v>8320</v>
      </c>
      <c r="P2797" t="s">
        <v>8321</v>
      </c>
      <c r="Q2797">
        <f t="shared" si="283"/>
        <v>101</v>
      </c>
      <c r="R2797">
        <f t="shared" si="288"/>
        <v>59.17</v>
      </c>
      <c r="S2797" s="20">
        <f t="shared" si="285"/>
        <v>42230.662731481483</v>
      </c>
      <c r="T2797" s="20">
        <f t="shared" si="286"/>
        <v>42245.165972222225</v>
      </c>
      <c r="U2797">
        <f t="shared" si="287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21" t="s">
        <v>8322</v>
      </c>
      <c r="P2798" t="s">
        <v>8358</v>
      </c>
      <c r="Q2798">
        <f t="shared" si="283"/>
        <v>102</v>
      </c>
      <c r="R2798">
        <f t="shared" si="288"/>
        <v>25.21</v>
      </c>
      <c r="S2798" s="20">
        <f t="shared" si="285"/>
        <v>41989.913136574076</v>
      </c>
      <c r="T2798" s="20">
        <f t="shared" si="286"/>
        <v>42019.913136574076</v>
      </c>
      <c r="U2798">
        <f t="shared" si="287"/>
        <v>2014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21" t="s">
        <v>8325</v>
      </c>
      <c r="P2799" t="s">
        <v>8327</v>
      </c>
      <c r="Q2799">
        <f t="shared" si="283"/>
        <v>70</v>
      </c>
      <c r="R2799">
        <f t="shared" si="288"/>
        <v>39</v>
      </c>
      <c r="S2799" s="20">
        <f t="shared" si="285"/>
        <v>41663.780300925922</v>
      </c>
      <c r="T2799" s="20">
        <f t="shared" si="286"/>
        <v>41693.780300925922</v>
      </c>
      <c r="U2799">
        <f t="shared" si="287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21" t="s">
        <v>8320</v>
      </c>
      <c r="P2800" t="s">
        <v>8362</v>
      </c>
      <c r="Q2800">
        <f t="shared" si="283"/>
        <v>100</v>
      </c>
      <c r="R2800">
        <f t="shared" si="288"/>
        <v>35.1</v>
      </c>
      <c r="S2800" s="20">
        <f t="shared" si="285"/>
        <v>42167.534791666665</v>
      </c>
      <c r="T2800" s="20">
        <f t="shared" si="286"/>
        <v>42196.165972222225</v>
      </c>
      <c r="U2800">
        <f t="shared" si="287"/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21" t="s">
        <v>8322</v>
      </c>
      <c r="P2801" t="s">
        <v>8323</v>
      </c>
      <c r="Q2801">
        <f t="shared" si="283"/>
        <v>0</v>
      </c>
      <c r="R2801">
        <f t="shared" si="288"/>
        <v>116.67</v>
      </c>
      <c r="S2801" s="20">
        <f t="shared" si="285"/>
        <v>42474.637824074074</v>
      </c>
      <c r="T2801" s="20">
        <f t="shared" si="286"/>
        <v>42504.637824074074</v>
      </c>
      <c r="U2801">
        <f t="shared" si="287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21" t="s">
        <v>8325</v>
      </c>
      <c r="P2802" t="s">
        <v>8347</v>
      </c>
      <c r="Q2802">
        <f t="shared" si="283"/>
        <v>4</v>
      </c>
      <c r="R2802">
        <f t="shared" si="288"/>
        <v>26.92</v>
      </c>
      <c r="S2802" s="20">
        <f t="shared" si="285"/>
        <v>41671.936863425923</v>
      </c>
      <c r="T2802" s="20">
        <f t="shared" si="286"/>
        <v>41687</v>
      </c>
      <c r="U2802">
        <f t="shared" si="287"/>
        <v>2014</v>
      </c>
    </row>
    <row r="2803" spans="1:21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21" t="s">
        <v>8320</v>
      </c>
      <c r="P2803" t="s">
        <v>8321</v>
      </c>
      <c r="Q2803">
        <f t="shared" si="283"/>
        <v>16</v>
      </c>
      <c r="R2803">
        <f t="shared" si="288"/>
        <v>29.17</v>
      </c>
      <c r="S2803" s="20">
        <f t="shared" si="285"/>
        <v>42041.581307870365</v>
      </c>
      <c r="T2803" s="20">
        <f t="shared" si="286"/>
        <v>42071.539641203708</v>
      </c>
      <c r="U2803">
        <f t="shared" si="287"/>
        <v>2015</v>
      </c>
    </row>
    <row r="2804" spans="1:21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21" t="s">
        <v>8320</v>
      </c>
      <c r="P2804" t="s">
        <v>8321</v>
      </c>
      <c r="Q2804">
        <f t="shared" si="283"/>
        <v>140</v>
      </c>
      <c r="R2804">
        <f t="shared" si="288"/>
        <v>35</v>
      </c>
      <c r="S2804" s="20">
        <f t="shared" si="285"/>
        <v>42088.911354166667</v>
      </c>
      <c r="T2804" s="20">
        <f t="shared" si="286"/>
        <v>42118.911354166667</v>
      </c>
      <c r="U2804">
        <f t="shared" si="287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21" t="s">
        <v>8322</v>
      </c>
      <c r="P2805" t="s">
        <v>8323</v>
      </c>
      <c r="Q2805">
        <f t="shared" si="283"/>
        <v>0</v>
      </c>
      <c r="R2805">
        <f t="shared" si="288"/>
        <v>38.44</v>
      </c>
      <c r="S2805" s="20">
        <f t="shared" si="285"/>
        <v>41963.050127314811</v>
      </c>
      <c r="T2805" s="20">
        <f t="shared" si="286"/>
        <v>42022.05</v>
      </c>
      <c r="U2805">
        <f t="shared" si="287"/>
        <v>2014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21" t="s">
        <v>8313</v>
      </c>
      <c r="P2806" t="s">
        <v>8317</v>
      </c>
      <c r="Q2806">
        <f t="shared" si="283"/>
        <v>0</v>
      </c>
      <c r="R2806">
        <f t="shared" si="288"/>
        <v>69</v>
      </c>
      <c r="S2806" s="20">
        <f t="shared" si="285"/>
        <v>42556.690706018519</v>
      </c>
      <c r="T2806" s="20">
        <f t="shared" si="286"/>
        <v>42616.690706018519</v>
      </c>
      <c r="U2806">
        <f t="shared" si="287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21" t="s">
        <v>8328</v>
      </c>
      <c r="P2807" t="s">
        <v>8331</v>
      </c>
      <c r="Q2807">
        <f t="shared" si="283"/>
        <v>38</v>
      </c>
      <c r="R2807">
        <f t="shared" si="288"/>
        <v>69</v>
      </c>
      <c r="S2807" s="20">
        <f t="shared" si="285"/>
        <v>40312.915578703702</v>
      </c>
      <c r="T2807" s="20">
        <f t="shared" si="286"/>
        <v>40354.897222222222</v>
      </c>
      <c r="U2807">
        <f t="shared" si="287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21" t="s">
        <v>8322</v>
      </c>
      <c r="P2808" t="s">
        <v>8323</v>
      </c>
      <c r="Q2808">
        <f t="shared" si="283"/>
        <v>6</v>
      </c>
      <c r="R2808">
        <f t="shared" si="288"/>
        <v>37.89</v>
      </c>
      <c r="S2808" s="20">
        <f t="shared" si="285"/>
        <v>42532.774745370371</v>
      </c>
      <c r="T2808" s="20">
        <f t="shared" si="286"/>
        <v>42552.774745370371</v>
      </c>
      <c r="U2808">
        <f t="shared" si="287"/>
        <v>2016</v>
      </c>
    </row>
    <row r="2809" spans="1:21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21" t="s">
        <v>8320</v>
      </c>
      <c r="P2809" t="s">
        <v>8321</v>
      </c>
      <c r="Q2809">
        <f t="shared" si="283"/>
        <v>113</v>
      </c>
      <c r="R2809">
        <f t="shared" si="288"/>
        <v>20</v>
      </c>
      <c r="S2809" s="20">
        <f t="shared" si="285"/>
        <v>41918.880833333329</v>
      </c>
      <c r="T2809" s="20">
        <f t="shared" si="286"/>
        <v>41946</v>
      </c>
      <c r="U2809">
        <f t="shared" si="287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21" t="s">
        <v>8313</v>
      </c>
      <c r="P2810" t="s">
        <v>8316</v>
      </c>
      <c r="Q2810">
        <f t="shared" si="283"/>
        <v>8</v>
      </c>
      <c r="R2810">
        <f t="shared" si="288"/>
        <v>37.56</v>
      </c>
      <c r="S2810" s="20">
        <f t="shared" si="285"/>
        <v>42200.542268518519</v>
      </c>
      <c r="T2810" s="20">
        <f t="shared" si="286"/>
        <v>42227.542268518519</v>
      </c>
      <c r="U2810">
        <f t="shared" si="287"/>
        <v>2015</v>
      </c>
    </row>
    <row r="2811" spans="1:21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21" t="s">
        <v>8320</v>
      </c>
      <c r="P2811" t="s">
        <v>8360</v>
      </c>
      <c r="Q2811">
        <f t="shared" si="283"/>
        <v>0</v>
      </c>
      <c r="R2811">
        <f t="shared" si="288"/>
        <v>55.83</v>
      </c>
      <c r="S2811" s="20">
        <f t="shared" si="285"/>
        <v>42245.274699074071</v>
      </c>
      <c r="T2811" s="20">
        <f t="shared" si="286"/>
        <v>42275.274699074071</v>
      </c>
      <c r="U2811">
        <f t="shared" si="287"/>
        <v>2015</v>
      </c>
    </row>
    <row r="2812" spans="1:21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21" t="s">
        <v>8339</v>
      </c>
      <c r="P2812" t="s">
        <v>8340</v>
      </c>
      <c r="Q2812">
        <f t="shared" si="283"/>
        <v>1</v>
      </c>
      <c r="R2812">
        <f t="shared" si="288"/>
        <v>55.83</v>
      </c>
      <c r="S2812" s="20">
        <f t="shared" si="285"/>
        <v>42536.862800925926</v>
      </c>
      <c r="T2812" s="20">
        <f t="shared" si="286"/>
        <v>42566.862800925926</v>
      </c>
      <c r="U2812">
        <f t="shared" si="287"/>
        <v>2016</v>
      </c>
    </row>
    <row r="2813" spans="1:21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21" t="s">
        <v>8313</v>
      </c>
      <c r="P2813" t="s">
        <v>8319</v>
      </c>
      <c r="Q2813">
        <f t="shared" si="283"/>
        <v>1</v>
      </c>
      <c r="R2813">
        <f t="shared" si="288"/>
        <v>67</v>
      </c>
      <c r="S2813" s="20">
        <f t="shared" si="285"/>
        <v>40949.98364583333</v>
      </c>
      <c r="T2813" s="20">
        <f t="shared" si="286"/>
        <v>41009.941979166666</v>
      </c>
      <c r="U2813">
        <f t="shared" si="287"/>
        <v>2012</v>
      </c>
    </row>
    <row r="2814" spans="1:21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21" t="s">
        <v>8341</v>
      </c>
      <c r="P2814" t="s">
        <v>8342</v>
      </c>
      <c r="Q2814">
        <f t="shared" si="283"/>
        <v>7</v>
      </c>
      <c r="R2814">
        <f t="shared" si="288"/>
        <v>83.75</v>
      </c>
      <c r="S2814" s="20">
        <f t="shared" si="285"/>
        <v>41905.95684027778</v>
      </c>
      <c r="T2814" s="20">
        <f t="shared" si="286"/>
        <v>41941.95684027778</v>
      </c>
      <c r="U2814">
        <f t="shared" si="287"/>
        <v>2014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21" t="s">
        <v>8320</v>
      </c>
      <c r="P2815" t="s">
        <v>8360</v>
      </c>
      <c r="Q2815">
        <f t="shared" si="283"/>
        <v>3</v>
      </c>
      <c r="R2815">
        <f t="shared" si="288"/>
        <v>20.88</v>
      </c>
      <c r="S2815" s="20">
        <f t="shared" si="285"/>
        <v>42690.733437499999</v>
      </c>
      <c r="T2815" s="20">
        <f t="shared" si="286"/>
        <v>42711.733437499999</v>
      </c>
      <c r="U2815">
        <f t="shared" si="287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21" t="s">
        <v>8328</v>
      </c>
      <c r="P2816" t="s">
        <v>8331</v>
      </c>
      <c r="Q2816">
        <f t="shared" si="283"/>
        <v>2</v>
      </c>
      <c r="R2816">
        <f t="shared" si="288"/>
        <v>55</v>
      </c>
      <c r="S2816" s="20">
        <f t="shared" si="285"/>
        <v>41934.959756944445</v>
      </c>
      <c r="T2816" s="20">
        <f t="shared" si="286"/>
        <v>41965.001423611116</v>
      </c>
      <c r="U2816">
        <f t="shared" si="287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21" t="s">
        <v>8328</v>
      </c>
      <c r="P2817" t="s">
        <v>8331</v>
      </c>
      <c r="Q2817">
        <f t="shared" si="283"/>
        <v>11</v>
      </c>
      <c r="R2817">
        <f t="shared" si="288"/>
        <v>21.8</v>
      </c>
      <c r="S2817" s="20">
        <f t="shared" si="285"/>
        <v>41288.942928240744</v>
      </c>
      <c r="T2817" s="20">
        <f t="shared" si="286"/>
        <v>41318.942928240744</v>
      </c>
      <c r="U2817">
        <f t="shared" si="287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21" t="s">
        <v>8322</v>
      </c>
      <c r="P2818" t="s">
        <v>8323</v>
      </c>
      <c r="Q2818">
        <f t="shared" ref="Q2818:Q2881" si="289">ROUND(E2818/D2818*100,0)</f>
        <v>11</v>
      </c>
      <c r="R2818">
        <f t="shared" ref="R2818:R2849" si="290">IFERROR(ROUND(E2818/L2818,2),0)</f>
        <v>81.58</v>
      </c>
      <c r="S2818" s="20">
        <f t="shared" ref="S2818:S2881" si="291">(((J2818/60)/60)/24)+DATE(1970,1,1)</f>
        <v>42318.925532407404</v>
      </c>
      <c r="T2818" s="20">
        <f t="shared" ref="T2818:T2881" si="292">(((I2818/60)/60)/24)+DATE(1970,1,1)</f>
        <v>42348.925532407404</v>
      </c>
      <c r="U2818">
        <f t="shared" si="287"/>
        <v>2015</v>
      </c>
    </row>
    <row r="2819" spans="1:21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21" t="s">
        <v>8313</v>
      </c>
      <c r="P2819" t="s">
        <v>8317</v>
      </c>
      <c r="Q2819">
        <f t="shared" si="289"/>
        <v>3</v>
      </c>
      <c r="R2819">
        <f t="shared" si="290"/>
        <v>32.5</v>
      </c>
      <c r="S2819" s="20">
        <f t="shared" si="291"/>
        <v>42216.977812500001</v>
      </c>
      <c r="T2819" s="20">
        <f t="shared" si="292"/>
        <v>42246.227777777778</v>
      </c>
      <c r="U2819">
        <f t="shared" ref="U2819:U2882" si="293">YEAR(S2819)</f>
        <v>2015</v>
      </c>
    </row>
    <row r="2820" spans="1:21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21" t="s">
        <v>8313</v>
      </c>
      <c r="P2820" t="s">
        <v>8317</v>
      </c>
      <c r="Q2820">
        <f t="shared" si="289"/>
        <v>4</v>
      </c>
      <c r="R2820">
        <f t="shared" si="290"/>
        <v>108.33</v>
      </c>
      <c r="S2820" s="20">
        <f t="shared" si="291"/>
        <v>42052.83530092593</v>
      </c>
      <c r="T2820" s="20">
        <f t="shared" si="292"/>
        <v>42082.793634259258</v>
      </c>
      <c r="U2820">
        <f t="shared" si="293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21" t="s">
        <v>8328</v>
      </c>
      <c r="P2821" t="s">
        <v>8331</v>
      </c>
      <c r="Q2821">
        <f t="shared" si="289"/>
        <v>5</v>
      </c>
      <c r="R2821">
        <f t="shared" si="290"/>
        <v>27.08</v>
      </c>
      <c r="S2821" s="20">
        <f t="shared" si="291"/>
        <v>41577.561284722222</v>
      </c>
      <c r="T2821" s="20">
        <f t="shared" si="292"/>
        <v>41607.602951388886</v>
      </c>
      <c r="U2821">
        <f t="shared" si="293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21" t="s">
        <v>8339</v>
      </c>
      <c r="P2822" t="s">
        <v>8340</v>
      </c>
      <c r="Q2822">
        <f t="shared" si="289"/>
        <v>7</v>
      </c>
      <c r="R2822">
        <f t="shared" si="290"/>
        <v>108.33</v>
      </c>
      <c r="S2822" s="20">
        <f t="shared" si="291"/>
        <v>42223.108865740738</v>
      </c>
      <c r="T2822" s="20">
        <f t="shared" si="292"/>
        <v>42253.108865740738</v>
      </c>
      <c r="U2822">
        <f t="shared" si="293"/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21" t="s">
        <v>8325</v>
      </c>
      <c r="P2823" t="s">
        <v>8344</v>
      </c>
      <c r="Q2823">
        <f t="shared" si="289"/>
        <v>5</v>
      </c>
      <c r="R2823">
        <f t="shared" si="290"/>
        <v>24.62</v>
      </c>
      <c r="S2823" s="20">
        <f t="shared" si="291"/>
        <v>41947.063645833332</v>
      </c>
      <c r="T2823" s="20">
        <f t="shared" si="292"/>
        <v>41977.063645833332</v>
      </c>
      <c r="U2823">
        <f t="shared" si="293"/>
        <v>2014</v>
      </c>
    </row>
    <row r="2824" spans="1:21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21" t="s">
        <v>8320</v>
      </c>
      <c r="P2824" t="s">
        <v>8321</v>
      </c>
      <c r="Q2824">
        <f t="shared" si="289"/>
        <v>32</v>
      </c>
      <c r="R2824">
        <f t="shared" si="290"/>
        <v>29.09</v>
      </c>
      <c r="S2824" s="20">
        <f t="shared" si="291"/>
        <v>42493.546851851846</v>
      </c>
      <c r="T2824" s="20">
        <f t="shared" si="292"/>
        <v>42523.546851851846</v>
      </c>
      <c r="U2824">
        <f t="shared" si="293"/>
        <v>2016</v>
      </c>
    </row>
    <row r="2825" spans="1:21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21" t="s">
        <v>8320</v>
      </c>
      <c r="P2825" t="s">
        <v>8321</v>
      </c>
      <c r="Q2825">
        <f t="shared" si="289"/>
        <v>160</v>
      </c>
      <c r="R2825">
        <f t="shared" si="290"/>
        <v>40</v>
      </c>
      <c r="S2825" s="20">
        <f t="shared" si="291"/>
        <v>42460.94222222222</v>
      </c>
      <c r="T2825" s="20">
        <f t="shared" si="292"/>
        <v>42481.94222222222</v>
      </c>
      <c r="U2825">
        <f t="shared" si="293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21" t="s">
        <v>8328</v>
      </c>
      <c r="P2826" t="s">
        <v>8333</v>
      </c>
      <c r="Q2826">
        <f t="shared" si="289"/>
        <v>106</v>
      </c>
      <c r="R2826">
        <f t="shared" si="290"/>
        <v>22.64</v>
      </c>
      <c r="S2826" s="20">
        <f t="shared" si="291"/>
        <v>42194.751678240747</v>
      </c>
      <c r="T2826" s="20">
        <f t="shared" si="292"/>
        <v>42208.751678240747</v>
      </c>
      <c r="U2826">
        <f t="shared" si="293"/>
        <v>2015</v>
      </c>
    </row>
    <row r="2827" spans="1:21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21" t="s">
        <v>8320</v>
      </c>
      <c r="P2827" t="s">
        <v>8321</v>
      </c>
      <c r="Q2827">
        <f t="shared" si="289"/>
        <v>4</v>
      </c>
      <c r="R2827">
        <f t="shared" si="290"/>
        <v>26.33</v>
      </c>
      <c r="S2827" s="20">
        <f t="shared" si="291"/>
        <v>42278.664965277778</v>
      </c>
      <c r="T2827" s="20">
        <f t="shared" si="292"/>
        <v>42308.664965277778</v>
      </c>
      <c r="U2827">
        <f t="shared" si="293"/>
        <v>2015</v>
      </c>
    </row>
    <row r="2828" spans="1:21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21" t="s">
        <v>8320</v>
      </c>
      <c r="P2828" t="s">
        <v>8321</v>
      </c>
      <c r="Q2828">
        <f t="shared" si="289"/>
        <v>104</v>
      </c>
      <c r="R2828">
        <f t="shared" si="290"/>
        <v>52</v>
      </c>
      <c r="S2828" s="20">
        <f t="shared" si="291"/>
        <v>41921.279976851853</v>
      </c>
      <c r="T2828" s="20">
        <f t="shared" si="292"/>
        <v>41939.125</v>
      </c>
      <c r="U2828">
        <f t="shared" si="293"/>
        <v>2014</v>
      </c>
    </row>
    <row r="2829" spans="1:21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21" t="s">
        <v>8320</v>
      </c>
      <c r="P2829" t="s">
        <v>8321</v>
      </c>
      <c r="Q2829">
        <f t="shared" si="289"/>
        <v>4</v>
      </c>
      <c r="R2829">
        <f t="shared" si="290"/>
        <v>23.92</v>
      </c>
      <c r="S2829" s="20">
        <f t="shared" si="291"/>
        <v>41858.007071759261</v>
      </c>
      <c r="T2829" s="20">
        <f t="shared" si="292"/>
        <v>41888.007071759261</v>
      </c>
      <c r="U2829">
        <f t="shared" si="293"/>
        <v>2014</v>
      </c>
    </row>
    <row r="2830" spans="1:21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21" t="s">
        <v>8336</v>
      </c>
      <c r="P2830" t="s">
        <v>8337</v>
      </c>
      <c r="Q2830">
        <f t="shared" si="289"/>
        <v>0</v>
      </c>
      <c r="R2830">
        <f t="shared" si="290"/>
        <v>103.33</v>
      </c>
      <c r="S2830" s="20">
        <f t="shared" si="291"/>
        <v>42712.300567129627</v>
      </c>
      <c r="T2830" s="20">
        <f t="shared" si="292"/>
        <v>42742.300567129627</v>
      </c>
      <c r="U2830">
        <f t="shared" si="293"/>
        <v>2016</v>
      </c>
    </row>
    <row r="2831" spans="1:21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21" t="s">
        <v>8339</v>
      </c>
      <c r="P2831" t="s">
        <v>8340</v>
      </c>
      <c r="Q2831">
        <f t="shared" si="289"/>
        <v>1</v>
      </c>
      <c r="R2831">
        <f t="shared" si="290"/>
        <v>34.44</v>
      </c>
      <c r="S2831" s="20">
        <f t="shared" si="291"/>
        <v>41909.892453703702</v>
      </c>
      <c r="T2831" s="20">
        <f t="shared" si="292"/>
        <v>41939.892453703702</v>
      </c>
      <c r="U2831">
        <f t="shared" si="293"/>
        <v>2014</v>
      </c>
    </row>
    <row r="2832" spans="1:21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21" t="s">
        <v>8328</v>
      </c>
      <c r="P2832" t="s">
        <v>8329</v>
      </c>
      <c r="Q2832">
        <f t="shared" si="289"/>
        <v>103</v>
      </c>
      <c r="R2832">
        <f t="shared" si="290"/>
        <v>28.18</v>
      </c>
      <c r="S2832" s="20">
        <f t="shared" si="291"/>
        <v>40927.473460648151</v>
      </c>
      <c r="T2832" s="20">
        <f t="shared" si="292"/>
        <v>40953.825694444444</v>
      </c>
      <c r="U2832">
        <f t="shared" si="293"/>
        <v>2012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21" t="s">
        <v>8322</v>
      </c>
      <c r="P2833" t="s">
        <v>8352</v>
      </c>
      <c r="Q2833">
        <f t="shared" si="289"/>
        <v>103</v>
      </c>
      <c r="R2833">
        <f t="shared" si="290"/>
        <v>18.239999999999998</v>
      </c>
      <c r="S2833" s="20">
        <f t="shared" si="291"/>
        <v>42045.031851851847</v>
      </c>
      <c r="T2833" s="20">
        <f t="shared" si="292"/>
        <v>42074.99018518519</v>
      </c>
      <c r="U2833">
        <f t="shared" si="293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21" t="s">
        <v>8322</v>
      </c>
      <c r="P2834" t="s">
        <v>8324</v>
      </c>
      <c r="Q2834">
        <f t="shared" si="289"/>
        <v>0</v>
      </c>
      <c r="R2834">
        <f t="shared" si="290"/>
        <v>76.25</v>
      </c>
      <c r="S2834" s="20">
        <f t="shared" si="291"/>
        <v>41857.854189814818</v>
      </c>
      <c r="T2834" s="20">
        <f t="shared" si="292"/>
        <v>41887.854189814818</v>
      </c>
      <c r="U2834">
        <f t="shared" si="293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21" t="s">
        <v>8328</v>
      </c>
      <c r="P2835" t="s">
        <v>8332</v>
      </c>
      <c r="Q2835">
        <f t="shared" si="289"/>
        <v>20</v>
      </c>
      <c r="R2835">
        <f t="shared" si="290"/>
        <v>21.57</v>
      </c>
      <c r="S2835" s="20">
        <f t="shared" si="291"/>
        <v>40759.860532407409</v>
      </c>
      <c r="T2835" s="20">
        <f t="shared" si="292"/>
        <v>40792.860532407409</v>
      </c>
      <c r="U2835">
        <f t="shared" si="293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21" t="s">
        <v>8313</v>
      </c>
      <c r="P2836" t="s">
        <v>8319</v>
      </c>
      <c r="Q2836">
        <f t="shared" si="289"/>
        <v>2</v>
      </c>
      <c r="R2836">
        <f t="shared" si="290"/>
        <v>50.17</v>
      </c>
      <c r="S2836" s="20">
        <f t="shared" si="291"/>
        <v>42177.491388888884</v>
      </c>
      <c r="T2836" s="20">
        <f t="shared" si="292"/>
        <v>42237.491388888884</v>
      </c>
      <c r="U2836">
        <f t="shared" si="293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21" t="s">
        <v>8322</v>
      </c>
      <c r="P2837" t="s">
        <v>8323</v>
      </c>
      <c r="Q2837">
        <f t="shared" si="289"/>
        <v>3</v>
      </c>
      <c r="R2837">
        <f t="shared" si="290"/>
        <v>150.5</v>
      </c>
      <c r="S2837" s="20">
        <f t="shared" si="291"/>
        <v>42631.769513888896</v>
      </c>
      <c r="T2837" s="20">
        <f t="shared" si="292"/>
        <v>42691.811180555553</v>
      </c>
      <c r="U2837">
        <f t="shared" si="293"/>
        <v>2016</v>
      </c>
    </row>
    <row r="2838" spans="1:21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21" t="s">
        <v>8320</v>
      </c>
      <c r="P2838" t="s">
        <v>8321</v>
      </c>
      <c r="Q2838">
        <f t="shared" si="289"/>
        <v>12</v>
      </c>
      <c r="R2838">
        <f t="shared" si="290"/>
        <v>75.25</v>
      </c>
      <c r="S2838" s="20">
        <f t="shared" si="291"/>
        <v>41869.798726851855</v>
      </c>
      <c r="T2838" s="20">
        <f t="shared" si="292"/>
        <v>41929.798726851855</v>
      </c>
      <c r="U2838">
        <f t="shared" si="293"/>
        <v>2014</v>
      </c>
    </row>
    <row r="2839" spans="1:21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21" t="s">
        <v>8328</v>
      </c>
      <c r="P2839" t="s">
        <v>8329</v>
      </c>
      <c r="Q2839">
        <f t="shared" si="289"/>
        <v>100</v>
      </c>
      <c r="R2839">
        <f t="shared" si="290"/>
        <v>37.630000000000003</v>
      </c>
      <c r="S2839" s="20">
        <f t="shared" si="291"/>
        <v>41169.845590277779</v>
      </c>
      <c r="T2839" s="20">
        <f t="shared" si="292"/>
        <v>41199.845590277779</v>
      </c>
      <c r="U2839">
        <f t="shared" si="293"/>
        <v>2012</v>
      </c>
    </row>
    <row r="2840" spans="1:21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21" t="s">
        <v>8328</v>
      </c>
      <c r="P2840" t="s">
        <v>8332</v>
      </c>
      <c r="Q2840">
        <f t="shared" si="289"/>
        <v>241</v>
      </c>
      <c r="R2840">
        <f t="shared" si="290"/>
        <v>23.15</v>
      </c>
      <c r="S2840" s="20">
        <f t="shared" si="291"/>
        <v>40772.848749999997</v>
      </c>
      <c r="T2840" s="20">
        <f t="shared" si="292"/>
        <v>40813.207638888889</v>
      </c>
      <c r="U2840">
        <f t="shared" si="293"/>
        <v>2011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21" t="s">
        <v>8322</v>
      </c>
      <c r="P2841" t="s">
        <v>8323</v>
      </c>
      <c r="Q2841">
        <f t="shared" si="289"/>
        <v>1</v>
      </c>
      <c r="R2841">
        <f t="shared" si="290"/>
        <v>300</v>
      </c>
      <c r="S2841" s="20">
        <f t="shared" si="291"/>
        <v>41831.716874999998</v>
      </c>
      <c r="T2841" s="20">
        <f t="shared" si="292"/>
        <v>41876.716874999998</v>
      </c>
      <c r="U2841">
        <f t="shared" si="293"/>
        <v>2014</v>
      </c>
    </row>
    <row r="2842" spans="1:21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21" t="s">
        <v>8322</v>
      </c>
      <c r="P2842" t="s">
        <v>8323</v>
      </c>
      <c r="Q2842">
        <f t="shared" si="289"/>
        <v>3</v>
      </c>
      <c r="R2842">
        <f t="shared" si="290"/>
        <v>300</v>
      </c>
      <c r="S2842" s="20">
        <f t="shared" si="291"/>
        <v>42327.825289351851</v>
      </c>
      <c r="T2842" s="20">
        <f t="shared" si="292"/>
        <v>42377.82430555555</v>
      </c>
      <c r="U2842">
        <f t="shared" si="293"/>
        <v>2015</v>
      </c>
    </row>
    <row r="2843" spans="1:21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21" t="s">
        <v>8320</v>
      </c>
      <c r="P2843" t="s">
        <v>8360</v>
      </c>
      <c r="Q2843">
        <f t="shared" si="289"/>
        <v>3</v>
      </c>
      <c r="R2843">
        <f t="shared" si="290"/>
        <v>300</v>
      </c>
      <c r="S2843" s="20">
        <f t="shared" si="291"/>
        <v>42496.447071759263</v>
      </c>
      <c r="T2843" s="20">
        <f t="shared" si="292"/>
        <v>42526.447071759263</v>
      </c>
      <c r="U2843">
        <f t="shared" si="293"/>
        <v>2016</v>
      </c>
    </row>
    <row r="2844" spans="1:21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21" t="s">
        <v>8320</v>
      </c>
      <c r="P2844" t="s">
        <v>8360</v>
      </c>
      <c r="Q2844">
        <f t="shared" si="289"/>
        <v>12</v>
      </c>
      <c r="R2844">
        <f t="shared" si="290"/>
        <v>25</v>
      </c>
      <c r="S2844" s="20">
        <f t="shared" si="291"/>
        <v>42171.383530092593</v>
      </c>
      <c r="T2844" s="20">
        <f t="shared" si="292"/>
        <v>42201.330555555556</v>
      </c>
      <c r="U2844">
        <f t="shared" si="293"/>
        <v>2015</v>
      </c>
    </row>
    <row r="2845" spans="1:21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21" t="s">
        <v>8320</v>
      </c>
      <c r="P2845" t="s">
        <v>8321</v>
      </c>
      <c r="Q2845">
        <f t="shared" si="289"/>
        <v>50</v>
      </c>
      <c r="R2845">
        <f t="shared" si="290"/>
        <v>60</v>
      </c>
      <c r="S2845" s="20">
        <f t="shared" si="291"/>
        <v>42370.007766203707</v>
      </c>
      <c r="T2845" s="20">
        <f t="shared" si="292"/>
        <v>42398.981944444444</v>
      </c>
      <c r="U2845">
        <f t="shared" si="293"/>
        <v>2016</v>
      </c>
    </row>
    <row r="2846" spans="1:21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21" t="s">
        <v>8320</v>
      </c>
      <c r="P2846" t="s">
        <v>8321</v>
      </c>
      <c r="Q2846">
        <f t="shared" si="289"/>
        <v>60</v>
      </c>
      <c r="R2846">
        <f t="shared" si="290"/>
        <v>60</v>
      </c>
      <c r="S2846" s="20">
        <f t="shared" si="291"/>
        <v>42305.670914351853</v>
      </c>
      <c r="T2846" s="20">
        <f t="shared" si="292"/>
        <v>42339.249305555553</v>
      </c>
      <c r="U2846">
        <f t="shared" si="293"/>
        <v>2015</v>
      </c>
    </row>
    <row r="2847" spans="1:21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21" t="s">
        <v>8328</v>
      </c>
      <c r="P2847" t="s">
        <v>8330</v>
      </c>
      <c r="Q2847">
        <f t="shared" si="289"/>
        <v>100</v>
      </c>
      <c r="R2847">
        <f t="shared" si="290"/>
        <v>18.75</v>
      </c>
      <c r="S2847" s="20">
        <f t="shared" si="291"/>
        <v>42078.792048611111</v>
      </c>
      <c r="T2847" s="20">
        <f t="shared" si="292"/>
        <v>42108.792048611111</v>
      </c>
      <c r="U2847">
        <f t="shared" si="293"/>
        <v>2015</v>
      </c>
    </row>
    <row r="2848" spans="1:21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21" t="s">
        <v>8328</v>
      </c>
      <c r="P2848" t="s">
        <v>8330</v>
      </c>
      <c r="Q2848">
        <f t="shared" si="289"/>
        <v>100</v>
      </c>
      <c r="R2848">
        <f t="shared" si="290"/>
        <v>30</v>
      </c>
      <c r="S2848" s="20">
        <f t="shared" si="291"/>
        <v>42021.832280092596</v>
      </c>
      <c r="T2848" s="20">
        <f t="shared" si="292"/>
        <v>42051.832280092596</v>
      </c>
      <c r="U2848">
        <f t="shared" si="293"/>
        <v>2015</v>
      </c>
    </row>
    <row r="2849" spans="1:21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21" t="s">
        <v>8328</v>
      </c>
      <c r="P2849" t="s">
        <v>8329</v>
      </c>
      <c r="Q2849">
        <f t="shared" si="289"/>
        <v>100</v>
      </c>
      <c r="R2849">
        <f t="shared" si="290"/>
        <v>27.27</v>
      </c>
      <c r="S2849" s="20">
        <f t="shared" si="291"/>
        <v>41634.797013888885</v>
      </c>
      <c r="T2849" s="20">
        <f t="shared" si="292"/>
        <v>41670.792361111111</v>
      </c>
      <c r="U2849">
        <f t="shared" si="293"/>
        <v>2013</v>
      </c>
    </row>
    <row r="2850" spans="1:21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21" t="s">
        <v>8328</v>
      </c>
      <c r="P2850" t="s">
        <v>8332</v>
      </c>
      <c r="Q2850">
        <f t="shared" si="289"/>
        <v>100</v>
      </c>
      <c r="R2850">
        <f t="shared" ref="R2850:R2881" si="294">IFERROR(ROUND(E2850/L2850,2),0)</f>
        <v>27.27</v>
      </c>
      <c r="S2850" s="20">
        <f t="shared" si="291"/>
        <v>41365.928159722222</v>
      </c>
      <c r="T2850" s="20">
        <f t="shared" si="292"/>
        <v>41379.928159722222</v>
      </c>
      <c r="U2850">
        <f t="shared" si="293"/>
        <v>2013</v>
      </c>
    </row>
    <row r="2851" spans="1:21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21" t="s">
        <v>8320</v>
      </c>
      <c r="P2851" t="s">
        <v>8362</v>
      </c>
      <c r="Q2851">
        <f t="shared" si="289"/>
        <v>100</v>
      </c>
      <c r="R2851">
        <f t="shared" si="294"/>
        <v>30</v>
      </c>
      <c r="S2851" s="20">
        <f t="shared" si="291"/>
        <v>42013.15253472222</v>
      </c>
      <c r="T2851" s="20">
        <f t="shared" si="292"/>
        <v>42028.125</v>
      </c>
      <c r="U2851">
        <f t="shared" si="293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21" t="s">
        <v>8322</v>
      </c>
      <c r="P2852" t="s">
        <v>8324</v>
      </c>
      <c r="Q2852">
        <f t="shared" si="289"/>
        <v>1</v>
      </c>
      <c r="R2852">
        <f t="shared" si="294"/>
        <v>99.33</v>
      </c>
      <c r="S2852" s="20">
        <f t="shared" si="291"/>
        <v>42634.900046296301</v>
      </c>
      <c r="T2852" s="20">
        <f t="shared" si="292"/>
        <v>42674.900046296301</v>
      </c>
      <c r="U2852">
        <f t="shared" si="293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21" t="s">
        <v>8322</v>
      </c>
      <c r="P2853" t="s">
        <v>8324</v>
      </c>
      <c r="Q2853">
        <f t="shared" si="289"/>
        <v>1</v>
      </c>
      <c r="R2853">
        <f t="shared" si="294"/>
        <v>49.67</v>
      </c>
      <c r="S2853" s="20">
        <f t="shared" si="291"/>
        <v>42637.016736111109</v>
      </c>
      <c r="T2853" s="20">
        <f t="shared" si="292"/>
        <v>42669.165972222225</v>
      </c>
      <c r="U2853">
        <f t="shared" si="293"/>
        <v>2016</v>
      </c>
    </row>
    <row r="2854" spans="1:21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21" t="s">
        <v>8320</v>
      </c>
      <c r="P2854" t="s">
        <v>8321</v>
      </c>
      <c r="Q2854">
        <f t="shared" si="289"/>
        <v>24</v>
      </c>
      <c r="R2854">
        <f t="shared" si="294"/>
        <v>24.33</v>
      </c>
      <c r="S2854" s="20">
        <f t="shared" si="291"/>
        <v>41880.788842592592</v>
      </c>
      <c r="T2854" s="20">
        <f t="shared" si="292"/>
        <v>41910.788842592592</v>
      </c>
      <c r="U2854">
        <f t="shared" si="293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21" t="s">
        <v>8341</v>
      </c>
      <c r="P2855" t="s">
        <v>8342</v>
      </c>
      <c r="Q2855">
        <f t="shared" si="289"/>
        <v>290</v>
      </c>
      <c r="R2855">
        <f t="shared" si="294"/>
        <v>19.329999999999998</v>
      </c>
      <c r="S2855" s="20">
        <f t="shared" si="291"/>
        <v>42747.506689814814</v>
      </c>
      <c r="T2855" s="20">
        <f t="shared" si="292"/>
        <v>42777.506689814814</v>
      </c>
      <c r="U2855">
        <f t="shared" si="293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21" t="s">
        <v>8322</v>
      </c>
      <c r="P2856" t="s">
        <v>8324</v>
      </c>
      <c r="Q2856">
        <f t="shared" si="289"/>
        <v>10</v>
      </c>
      <c r="R2856">
        <f t="shared" si="294"/>
        <v>24.08</v>
      </c>
      <c r="S2856" s="20">
        <f t="shared" si="291"/>
        <v>42673.66788194445</v>
      </c>
      <c r="T2856" s="20">
        <f t="shared" si="292"/>
        <v>42703.709548611107</v>
      </c>
      <c r="U2856">
        <f t="shared" si="293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21" t="s">
        <v>8341</v>
      </c>
      <c r="P2857" t="s">
        <v>8346</v>
      </c>
      <c r="Q2857">
        <f t="shared" si="289"/>
        <v>29</v>
      </c>
      <c r="R2857">
        <f t="shared" si="294"/>
        <v>26.27</v>
      </c>
      <c r="S2857" s="20">
        <f t="shared" si="291"/>
        <v>41839.212951388887</v>
      </c>
      <c r="T2857" s="20">
        <f t="shared" si="292"/>
        <v>41899.212951388887</v>
      </c>
      <c r="U2857">
        <f t="shared" si="293"/>
        <v>2014</v>
      </c>
    </row>
    <row r="2858" spans="1:21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21" t="s">
        <v>8320</v>
      </c>
      <c r="P2858" t="s">
        <v>8321</v>
      </c>
      <c r="Q2858">
        <f t="shared" si="289"/>
        <v>286</v>
      </c>
      <c r="R2858">
        <f t="shared" si="294"/>
        <v>19.27</v>
      </c>
      <c r="S2858" s="20">
        <f t="shared" si="291"/>
        <v>42282.770231481481</v>
      </c>
      <c r="T2858" s="20">
        <f t="shared" si="292"/>
        <v>42342.811898148153</v>
      </c>
      <c r="U2858">
        <f t="shared" si="293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21" t="s">
        <v>8322</v>
      </c>
      <c r="P2859" t="s">
        <v>8324</v>
      </c>
      <c r="Q2859">
        <f t="shared" si="289"/>
        <v>2</v>
      </c>
      <c r="R2859">
        <f t="shared" si="294"/>
        <v>57.2</v>
      </c>
      <c r="S2859" s="20">
        <f t="shared" si="291"/>
        <v>42592.750555555554</v>
      </c>
      <c r="T2859" s="20">
        <f t="shared" si="292"/>
        <v>42622.750555555554</v>
      </c>
      <c r="U2859">
        <f t="shared" si="293"/>
        <v>2016</v>
      </c>
    </row>
    <row r="2860" spans="1:21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21" t="s">
        <v>8320</v>
      </c>
      <c r="P2860" t="s">
        <v>8321</v>
      </c>
      <c r="Q2860">
        <f t="shared" si="289"/>
        <v>3</v>
      </c>
      <c r="R2860">
        <f t="shared" si="294"/>
        <v>57</v>
      </c>
      <c r="S2860" s="20">
        <f t="shared" si="291"/>
        <v>41779.695092592592</v>
      </c>
      <c r="T2860" s="20">
        <f t="shared" si="292"/>
        <v>41813.666666666664</v>
      </c>
      <c r="U2860">
        <f t="shared" si="293"/>
        <v>2014</v>
      </c>
    </row>
    <row r="2861" spans="1:21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21" t="s">
        <v>8320</v>
      </c>
      <c r="P2861" t="s">
        <v>8321</v>
      </c>
      <c r="Q2861">
        <f t="shared" si="289"/>
        <v>14</v>
      </c>
      <c r="R2861">
        <f t="shared" si="294"/>
        <v>71.25</v>
      </c>
      <c r="S2861" s="20">
        <f t="shared" si="291"/>
        <v>42414.235879629632</v>
      </c>
      <c r="T2861" s="20">
        <f t="shared" si="292"/>
        <v>42474.194212962961</v>
      </c>
      <c r="U2861">
        <f t="shared" si="293"/>
        <v>2016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21" t="s">
        <v>8336</v>
      </c>
      <c r="P2862" t="s">
        <v>8337</v>
      </c>
      <c r="Q2862">
        <f t="shared" si="289"/>
        <v>1</v>
      </c>
      <c r="R2862">
        <f t="shared" si="294"/>
        <v>28.4</v>
      </c>
      <c r="S2862" s="20">
        <f t="shared" si="291"/>
        <v>42716.7424537037</v>
      </c>
      <c r="T2862" s="20">
        <f t="shared" si="292"/>
        <v>42746.7424537037</v>
      </c>
      <c r="U2862">
        <f t="shared" si="293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21" t="s">
        <v>8339</v>
      </c>
      <c r="P2863" t="s">
        <v>8356</v>
      </c>
      <c r="Q2863">
        <f t="shared" si="289"/>
        <v>3</v>
      </c>
      <c r="R2863">
        <f t="shared" si="294"/>
        <v>40.14</v>
      </c>
      <c r="S2863" s="20">
        <f t="shared" si="291"/>
        <v>42244.776666666665</v>
      </c>
      <c r="T2863" s="20">
        <f t="shared" si="292"/>
        <v>42274.776666666665</v>
      </c>
      <c r="U2863">
        <f t="shared" si="293"/>
        <v>2015</v>
      </c>
    </row>
    <row r="2864" spans="1:21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21" t="s">
        <v>8341</v>
      </c>
      <c r="P2864" t="s">
        <v>8348</v>
      </c>
      <c r="Q2864">
        <f t="shared" si="289"/>
        <v>0</v>
      </c>
      <c r="R2864">
        <f t="shared" si="294"/>
        <v>40</v>
      </c>
      <c r="S2864" s="20">
        <f t="shared" si="291"/>
        <v>41780.050092592595</v>
      </c>
      <c r="T2864" s="20">
        <f t="shared" si="292"/>
        <v>41808.842361111114</v>
      </c>
      <c r="U2864">
        <f t="shared" si="293"/>
        <v>2014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21" t="s">
        <v>8322</v>
      </c>
      <c r="P2865" t="s">
        <v>8324</v>
      </c>
      <c r="Q2865">
        <f t="shared" si="289"/>
        <v>1</v>
      </c>
      <c r="R2865">
        <f t="shared" si="294"/>
        <v>93.33</v>
      </c>
      <c r="S2865" s="20">
        <f t="shared" si="291"/>
        <v>42424.749490740738</v>
      </c>
      <c r="T2865" s="20">
        <f t="shared" si="292"/>
        <v>42454.707824074074</v>
      </c>
      <c r="U2865">
        <f t="shared" si="293"/>
        <v>2016</v>
      </c>
    </row>
    <row r="2866" spans="1:21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21" t="s">
        <v>8320</v>
      </c>
      <c r="P2866" t="s">
        <v>8360</v>
      </c>
      <c r="Q2866">
        <f t="shared" si="289"/>
        <v>2</v>
      </c>
      <c r="R2866">
        <f t="shared" si="294"/>
        <v>93.33</v>
      </c>
      <c r="S2866" s="20">
        <f t="shared" si="291"/>
        <v>42031.011249999996</v>
      </c>
      <c r="T2866" s="20">
        <f t="shared" si="292"/>
        <v>42090.969583333332</v>
      </c>
      <c r="U2866">
        <f t="shared" si="293"/>
        <v>2015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21" t="s">
        <v>8328</v>
      </c>
      <c r="P2867" t="s">
        <v>8350</v>
      </c>
      <c r="Q2867">
        <f t="shared" si="289"/>
        <v>9</v>
      </c>
      <c r="R2867">
        <f t="shared" si="294"/>
        <v>35</v>
      </c>
      <c r="S2867" s="20">
        <f t="shared" si="291"/>
        <v>42803.920277777783</v>
      </c>
      <c r="T2867" s="20">
        <f t="shared" si="292"/>
        <v>42834.833333333328</v>
      </c>
      <c r="U2867">
        <f t="shared" si="293"/>
        <v>2017</v>
      </c>
    </row>
    <row r="2868" spans="1:21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21" t="s">
        <v>8328</v>
      </c>
      <c r="P2868" t="s">
        <v>8332</v>
      </c>
      <c r="Q2868">
        <f t="shared" si="289"/>
        <v>37</v>
      </c>
      <c r="R2868">
        <f t="shared" si="294"/>
        <v>35</v>
      </c>
      <c r="S2868" s="20">
        <f t="shared" si="291"/>
        <v>40646.099097222221</v>
      </c>
      <c r="T2868" s="20">
        <f t="shared" si="292"/>
        <v>40691.099097222221</v>
      </c>
      <c r="U2868">
        <f t="shared" si="293"/>
        <v>2011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21" t="s">
        <v>8320</v>
      </c>
      <c r="P2869" t="s">
        <v>8321</v>
      </c>
      <c r="Q2869">
        <f t="shared" si="289"/>
        <v>112</v>
      </c>
      <c r="R2869">
        <f t="shared" si="294"/>
        <v>11.67</v>
      </c>
      <c r="S2869" s="20">
        <f t="shared" si="291"/>
        <v>42378.478344907402</v>
      </c>
      <c r="T2869" s="20">
        <f t="shared" si="292"/>
        <v>42418.916666666672</v>
      </c>
      <c r="U2869">
        <f t="shared" si="293"/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21" t="s">
        <v>8313</v>
      </c>
      <c r="P2870" t="s">
        <v>8317</v>
      </c>
      <c r="Q2870">
        <f t="shared" si="289"/>
        <v>1</v>
      </c>
      <c r="R2870">
        <f t="shared" si="294"/>
        <v>46.5</v>
      </c>
      <c r="S2870" s="20">
        <f t="shared" si="291"/>
        <v>41887.383356481485</v>
      </c>
      <c r="T2870" s="20">
        <f t="shared" si="292"/>
        <v>41917.383356481485</v>
      </c>
      <c r="U2870">
        <f t="shared" si="293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21" t="s">
        <v>8320</v>
      </c>
      <c r="P2871" t="s">
        <v>8360</v>
      </c>
      <c r="Q2871">
        <f t="shared" si="289"/>
        <v>14</v>
      </c>
      <c r="R2871">
        <f t="shared" si="294"/>
        <v>55.6</v>
      </c>
      <c r="S2871" s="20">
        <f t="shared" si="291"/>
        <v>42382.189710648148</v>
      </c>
      <c r="T2871" s="20">
        <f t="shared" si="292"/>
        <v>42412.189710648148</v>
      </c>
      <c r="U2871">
        <f t="shared" si="293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21" t="s">
        <v>8339</v>
      </c>
      <c r="P2872" t="s">
        <v>8340</v>
      </c>
      <c r="Q2872">
        <f t="shared" si="289"/>
        <v>0</v>
      </c>
      <c r="R2872">
        <f t="shared" si="294"/>
        <v>23.08</v>
      </c>
      <c r="S2872" s="20">
        <f t="shared" si="291"/>
        <v>41837.829895833333</v>
      </c>
      <c r="T2872" s="20">
        <f t="shared" si="292"/>
        <v>41897.829895833333</v>
      </c>
      <c r="U2872">
        <f t="shared" si="293"/>
        <v>2014</v>
      </c>
    </row>
    <row r="2873" spans="1:21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21" t="s">
        <v>8320</v>
      </c>
      <c r="P2873" t="s">
        <v>8321</v>
      </c>
      <c r="Q2873">
        <f t="shared" si="289"/>
        <v>139</v>
      </c>
      <c r="R2873">
        <f t="shared" si="294"/>
        <v>30.78</v>
      </c>
      <c r="S2873" s="20">
        <f t="shared" si="291"/>
        <v>42312.874594907407</v>
      </c>
      <c r="T2873" s="20">
        <f t="shared" si="292"/>
        <v>42340.874594907407</v>
      </c>
      <c r="U2873">
        <f t="shared" si="293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21" t="s">
        <v>8322</v>
      </c>
      <c r="P2874" t="s">
        <v>8359</v>
      </c>
      <c r="Q2874">
        <f t="shared" si="289"/>
        <v>1</v>
      </c>
      <c r="R2874">
        <f t="shared" si="294"/>
        <v>69</v>
      </c>
      <c r="S2874" s="20">
        <f t="shared" si="291"/>
        <v>42436.211701388893</v>
      </c>
      <c r="T2874" s="20">
        <f t="shared" si="292"/>
        <v>42466.170034722221</v>
      </c>
      <c r="U2874">
        <f t="shared" si="293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21" t="s">
        <v>8322</v>
      </c>
      <c r="P2875" t="s">
        <v>8324</v>
      </c>
      <c r="Q2875">
        <f t="shared" si="289"/>
        <v>1</v>
      </c>
      <c r="R2875">
        <f t="shared" si="294"/>
        <v>39</v>
      </c>
      <c r="S2875" s="20">
        <f t="shared" si="291"/>
        <v>42361.043703703705</v>
      </c>
      <c r="T2875" s="20">
        <f t="shared" si="292"/>
        <v>42421.043703703705</v>
      </c>
      <c r="U2875">
        <f t="shared" si="293"/>
        <v>2015</v>
      </c>
    </row>
    <row r="2876" spans="1:21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21" t="s">
        <v>8320</v>
      </c>
      <c r="P2876" t="s">
        <v>8321</v>
      </c>
      <c r="Q2876">
        <f t="shared" si="289"/>
        <v>3</v>
      </c>
      <c r="R2876">
        <f t="shared" si="294"/>
        <v>27.3</v>
      </c>
      <c r="S2876" s="20">
        <f t="shared" si="291"/>
        <v>42415.883425925931</v>
      </c>
      <c r="T2876" s="20">
        <f t="shared" si="292"/>
        <v>42475.84175925926</v>
      </c>
      <c r="U2876">
        <f t="shared" si="293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21" t="s">
        <v>8320</v>
      </c>
      <c r="P2877" t="s">
        <v>8362</v>
      </c>
      <c r="Q2877">
        <f t="shared" si="289"/>
        <v>3</v>
      </c>
      <c r="R2877">
        <f t="shared" si="294"/>
        <v>22.75</v>
      </c>
      <c r="S2877" s="20">
        <f t="shared" si="291"/>
        <v>42095.374675925923</v>
      </c>
      <c r="T2877" s="20">
        <f t="shared" si="292"/>
        <v>42125.374675925923</v>
      </c>
      <c r="U2877">
        <f t="shared" si="293"/>
        <v>2015</v>
      </c>
    </row>
    <row r="2878" spans="1:21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21" t="s">
        <v>8320</v>
      </c>
      <c r="P2878" t="s">
        <v>8321</v>
      </c>
      <c r="Q2878">
        <f t="shared" si="289"/>
        <v>136</v>
      </c>
      <c r="R2878">
        <f t="shared" si="294"/>
        <v>13.6</v>
      </c>
      <c r="S2878" s="20">
        <f t="shared" si="291"/>
        <v>42401.610983796301</v>
      </c>
      <c r="T2878" s="20">
        <f t="shared" si="292"/>
        <v>42426</v>
      </c>
      <c r="U2878">
        <f t="shared" si="293"/>
        <v>2016</v>
      </c>
    </row>
    <row r="2879" spans="1:21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21" t="s">
        <v>8320</v>
      </c>
      <c r="P2879" t="s">
        <v>8321</v>
      </c>
      <c r="Q2879">
        <f t="shared" si="289"/>
        <v>5</v>
      </c>
      <c r="R2879">
        <f t="shared" si="294"/>
        <v>90.33</v>
      </c>
      <c r="S2879" s="20">
        <f t="shared" si="291"/>
        <v>42722.84474537037</v>
      </c>
      <c r="T2879" s="20">
        <f t="shared" si="292"/>
        <v>42752.84474537037</v>
      </c>
      <c r="U2879">
        <f t="shared" si="293"/>
        <v>2016</v>
      </c>
    </row>
    <row r="2880" spans="1:21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21" t="s">
        <v>8322</v>
      </c>
      <c r="P2880" t="s">
        <v>8323</v>
      </c>
      <c r="Q2880">
        <f t="shared" si="289"/>
        <v>0</v>
      </c>
      <c r="R2880">
        <f t="shared" si="294"/>
        <v>54</v>
      </c>
      <c r="S2880" s="20">
        <f t="shared" si="291"/>
        <v>42360.932152777779</v>
      </c>
      <c r="T2880" s="20">
        <f t="shared" si="292"/>
        <v>42420.932152777779</v>
      </c>
      <c r="U2880">
        <f t="shared" si="293"/>
        <v>2015</v>
      </c>
    </row>
    <row r="2881" spans="1:21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21" t="s">
        <v>8336</v>
      </c>
      <c r="P2881" t="s">
        <v>8338</v>
      </c>
      <c r="Q2881">
        <f t="shared" si="289"/>
        <v>6</v>
      </c>
      <c r="R2881">
        <f t="shared" si="294"/>
        <v>45</v>
      </c>
      <c r="S2881" s="20">
        <f t="shared" si="291"/>
        <v>42327.671631944439</v>
      </c>
      <c r="T2881" s="20">
        <f t="shared" si="292"/>
        <v>42357.671631944439</v>
      </c>
      <c r="U2881">
        <f t="shared" si="293"/>
        <v>2015</v>
      </c>
    </row>
    <row r="2882" spans="1:21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21" t="s">
        <v>8320</v>
      </c>
      <c r="P2882" t="s">
        <v>8321</v>
      </c>
      <c r="Q2882">
        <f t="shared" ref="Q2882:Q2945" si="295">ROUND(E2882/D2882*100,0)</f>
        <v>18</v>
      </c>
      <c r="R2882">
        <f t="shared" ref="R2882:R2894" si="296">IFERROR(ROUND(E2882/L2882,2),0)</f>
        <v>45</v>
      </c>
      <c r="S2882" s="20">
        <f t="shared" ref="S2882:S2945" si="297">(((J2882/60)/60)/24)+DATE(1970,1,1)</f>
        <v>41813.938715277778</v>
      </c>
      <c r="T2882" s="20">
        <f t="shared" ref="T2882:T2945" si="298">(((I2882/60)/60)/24)+DATE(1970,1,1)</f>
        <v>41835.916666666664</v>
      </c>
      <c r="U2882">
        <f t="shared" si="293"/>
        <v>2014</v>
      </c>
    </row>
    <row r="2883" spans="1:21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21" t="s">
        <v>8320</v>
      </c>
      <c r="P2883" t="s">
        <v>8321</v>
      </c>
      <c r="Q2883">
        <f t="shared" si="295"/>
        <v>108</v>
      </c>
      <c r="R2883">
        <f t="shared" si="296"/>
        <v>38.57</v>
      </c>
      <c r="S2883" s="20">
        <f t="shared" si="297"/>
        <v>42571.626192129625</v>
      </c>
      <c r="T2883" s="20">
        <f t="shared" si="298"/>
        <v>42583.570138888885</v>
      </c>
      <c r="U2883">
        <f t="shared" ref="U2883:U2946" si="299">YEAR(S2883)</f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21" t="s">
        <v>8334</v>
      </c>
      <c r="P2884" t="s">
        <v>8335</v>
      </c>
      <c r="Q2884">
        <f t="shared" si="295"/>
        <v>3</v>
      </c>
      <c r="R2884">
        <f t="shared" si="296"/>
        <v>33.25</v>
      </c>
      <c r="S2884" s="20">
        <f t="shared" si="297"/>
        <v>41844.874421296299</v>
      </c>
      <c r="T2884" s="20">
        <f t="shared" si="298"/>
        <v>41874.874421296299</v>
      </c>
      <c r="U2884">
        <f t="shared" si="299"/>
        <v>2014</v>
      </c>
    </row>
    <row r="2885" spans="1:21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21" t="s">
        <v>8320</v>
      </c>
      <c r="P2885" t="s">
        <v>8321</v>
      </c>
      <c r="Q2885">
        <f t="shared" si="295"/>
        <v>7</v>
      </c>
      <c r="R2885">
        <f t="shared" si="296"/>
        <v>29.56</v>
      </c>
      <c r="S2885" s="20">
        <f t="shared" si="297"/>
        <v>42480.800648148142</v>
      </c>
      <c r="T2885" s="20">
        <f t="shared" si="298"/>
        <v>42540.800648148142</v>
      </c>
      <c r="U2885">
        <f t="shared" si="299"/>
        <v>2016</v>
      </c>
    </row>
    <row r="2886" spans="1:21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21" t="s">
        <v>8320</v>
      </c>
      <c r="P2886" t="s">
        <v>8321</v>
      </c>
      <c r="Q2886">
        <f t="shared" si="295"/>
        <v>3</v>
      </c>
      <c r="R2886">
        <f t="shared" si="296"/>
        <v>52.8</v>
      </c>
      <c r="S2886" s="20">
        <f t="shared" si="297"/>
        <v>42499.731701388882</v>
      </c>
      <c r="T2886" s="20">
        <f t="shared" si="298"/>
        <v>42529.731701388882</v>
      </c>
      <c r="U2886">
        <f t="shared" si="299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21" t="s">
        <v>8313</v>
      </c>
      <c r="P2887" t="s">
        <v>8317</v>
      </c>
      <c r="Q2887">
        <f t="shared" si="295"/>
        <v>10</v>
      </c>
      <c r="R2887">
        <f t="shared" si="296"/>
        <v>32.75</v>
      </c>
      <c r="S2887" s="20">
        <f t="shared" si="297"/>
        <v>42741.848379629635</v>
      </c>
      <c r="T2887" s="20">
        <f t="shared" si="298"/>
        <v>42783.875</v>
      </c>
      <c r="U2887">
        <f t="shared" si="299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21" t="s">
        <v>8322</v>
      </c>
      <c r="P2888" t="s">
        <v>8323</v>
      </c>
      <c r="Q2888">
        <f t="shared" si="295"/>
        <v>1</v>
      </c>
      <c r="R2888">
        <f t="shared" si="296"/>
        <v>87</v>
      </c>
      <c r="S2888" s="20">
        <f t="shared" si="297"/>
        <v>42528.987696759257</v>
      </c>
      <c r="T2888" s="20">
        <f t="shared" si="298"/>
        <v>42558.987696759257</v>
      </c>
      <c r="U2888">
        <f t="shared" si="299"/>
        <v>2016</v>
      </c>
    </row>
    <row r="2889" spans="1:21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21" t="s">
        <v>8322</v>
      </c>
      <c r="P2889" t="s">
        <v>8324</v>
      </c>
      <c r="Q2889">
        <f t="shared" si="295"/>
        <v>1</v>
      </c>
      <c r="R2889">
        <f t="shared" si="296"/>
        <v>26</v>
      </c>
      <c r="S2889" s="20">
        <f t="shared" si="297"/>
        <v>42158.028310185182</v>
      </c>
      <c r="T2889" s="20">
        <f t="shared" si="298"/>
        <v>42186.028310185182</v>
      </c>
      <c r="U2889">
        <f t="shared" si="299"/>
        <v>2015</v>
      </c>
    </row>
    <row r="2890" spans="1:21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21" t="s">
        <v>8322</v>
      </c>
      <c r="P2890" t="s">
        <v>8351</v>
      </c>
      <c r="Q2890">
        <f t="shared" si="295"/>
        <v>1</v>
      </c>
      <c r="R2890">
        <f t="shared" si="296"/>
        <v>28.89</v>
      </c>
      <c r="S2890" s="20">
        <f t="shared" si="297"/>
        <v>41828.789942129632</v>
      </c>
      <c r="T2890" s="20">
        <f t="shared" si="298"/>
        <v>41863.789942129632</v>
      </c>
      <c r="U2890">
        <f t="shared" si="299"/>
        <v>2014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21" t="s">
        <v>8328</v>
      </c>
      <c r="P2891" t="s">
        <v>8332</v>
      </c>
      <c r="Q2891">
        <f t="shared" si="295"/>
        <v>3</v>
      </c>
      <c r="R2891">
        <f t="shared" si="296"/>
        <v>28.89</v>
      </c>
      <c r="S2891" s="20">
        <f t="shared" si="297"/>
        <v>41842.031597222223</v>
      </c>
      <c r="T2891" s="20">
        <f t="shared" si="298"/>
        <v>41872.031597222223</v>
      </c>
      <c r="U2891">
        <f t="shared" si="299"/>
        <v>2014</v>
      </c>
    </row>
    <row r="2892" spans="1:21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21" t="s">
        <v>8320</v>
      </c>
      <c r="P2892" t="s">
        <v>8321</v>
      </c>
      <c r="Q2892">
        <f t="shared" si="295"/>
        <v>5</v>
      </c>
      <c r="R2892">
        <f t="shared" si="296"/>
        <v>65</v>
      </c>
      <c r="S2892" s="20">
        <f t="shared" si="297"/>
        <v>41829.73715277778</v>
      </c>
      <c r="T2892" s="20">
        <f t="shared" si="298"/>
        <v>41852.716666666667</v>
      </c>
      <c r="U2892">
        <f t="shared" si="299"/>
        <v>2014</v>
      </c>
    </row>
    <row r="2893" spans="1:21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21" t="s">
        <v>8320</v>
      </c>
      <c r="P2893" t="s">
        <v>8321</v>
      </c>
      <c r="Q2893">
        <f t="shared" si="295"/>
        <v>33</v>
      </c>
      <c r="R2893">
        <f t="shared" si="296"/>
        <v>37.14</v>
      </c>
      <c r="S2893" s="20">
        <f t="shared" si="297"/>
        <v>42056.1324537037</v>
      </c>
      <c r="T2893" s="20">
        <f t="shared" si="298"/>
        <v>42086.207638888889</v>
      </c>
      <c r="U2893">
        <f t="shared" si="299"/>
        <v>2015</v>
      </c>
    </row>
    <row r="2894" spans="1:21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21" t="s">
        <v>8325</v>
      </c>
      <c r="P2894" t="s">
        <v>8361</v>
      </c>
      <c r="Q2894">
        <f t="shared" si="295"/>
        <v>52</v>
      </c>
      <c r="R2894">
        <f t="shared" si="296"/>
        <v>17.329999999999998</v>
      </c>
      <c r="S2894" s="20">
        <f t="shared" si="297"/>
        <v>42072.790821759263</v>
      </c>
      <c r="T2894" s="20">
        <f t="shared" si="298"/>
        <v>42102.790821759263</v>
      </c>
      <c r="U2894">
        <f t="shared" si="299"/>
        <v>2015</v>
      </c>
    </row>
    <row r="2895" spans="1:21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21" t="s">
        <v>8313</v>
      </c>
      <c r="P2895" t="s">
        <v>8315</v>
      </c>
      <c r="Q2895">
        <f t="shared" si="295"/>
        <v>104</v>
      </c>
      <c r="R2895">
        <f>ROUND(E2895/L2895,2)</f>
        <v>21.67</v>
      </c>
      <c r="S2895" s="20">
        <f t="shared" si="297"/>
        <v>41716.717847222222</v>
      </c>
      <c r="T2895" s="20">
        <f t="shared" si="298"/>
        <v>41736.717847222222</v>
      </c>
      <c r="U2895">
        <f t="shared" si="299"/>
        <v>2014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21" t="s">
        <v>8322</v>
      </c>
      <c r="P2896" t="s">
        <v>8323</v>
      </c>
      <c r="Q2896">
        <f t="shared" si="295"/>
        <v>0</v>
      </c>
      <c r="R2896">
        <f t="shared" ref="R2896:R2927" si="300">IFERROR(ROUND(E2896/L2896,2),0)</f>
        <v>64.75</v>
      </c>
      <c r="S2896" s="20">
        <f t="shared" si="297"/>
        <v>42138.692627314813</v>
      </c>
      <c r="T2896" s="20">
        <f t="shared" si="298"/>
        <v>42168.692627314813</v>
      </c>
      <c r="U2896">
        <f t="shared" si="299"/>
        <v>2015</v>
      </c>
    </row>
    <row r="2897" spans="1:21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21" t="s">
        <v>8320</v>
      </c>
      <c r="P2897" t="s">
        <v>8321</v>
      </c>
      <c r="Q2897">
        <f t="shared" si="295"/>
        <v>52</v>
      </c>
      <c r="R2897">
        <f t="shared" si="300"/>
        <v>32.25</v>
      </c>
      <c r="S2897" s="20">
        <f t="shared" si="297"/>
        <v>42800.753333333334</v>
      </c>
      <c r="T2897" s="20">
        <f t="shared" si="298"/>
        <v>42841.833333333328</v>
      </c>
      <c r="U2897">
        <f t="shared" si="299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21" t="s">
        <v>8336</v>
      </c>
      <c r="P2898" t="s">
        <v>8337</v>
      </c>
      <c r="Q2898">
        <f t="shared" si="295"/>
        <v>1</v>
      </c>
      <c r="R2898">
        <f t="shared" si="300"/>
        <v>23.18</v>
      </c>
      <c r="S2898" s="20">
        <f t="shared" si="297"/>
        <v>41220.933124999996</v>
      </c>
      <c r="T2898" s="20">
        <f t="shared" si="298"/>
        <v>41250.933124999996</v>
      </c>
      <c r="U2898">
        <f t="shared" si="299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21" t="s">
        <v>8339</v>
      </c>
      <c r="P2899" t="s">
        <v>8340</v>
      </c>
      <c r="Q2899">
        <f t="shared" si="295"/>
        <v>10</v>
      </c>
      <c r="R2899">
        <f t="shared" si="300"/>
        <v>42</v>
      </c>
      <c r="S2899" s="20">
        <f t="shared" si="297"/>
        <v>42317.954571759255</v>
      </c>
      <c r="T2899" s="20">
        <f t="shared" si="298"/>
        <v>42377.954571759255</v>
      </c>
      <c r="U2899">
        <f t="shared" si="299"/>
        <v>2015</v>
      </c>
    </row>
    <row r="2900" spans="1:21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21" t="s">
        <v>8320</v>
      </c>
      <c r="P2900" t="s">
        <v>8321</v>
      </c>
      <c r="Q2900">
        <f t="shared" si="295"/>
        <v>34</v>
      </c>
      <c r="R2900">
        <f t="shared" si="300"/>
        <v>63</v>
      </c>
      <c r="S2900" s="20">
        <f t="shared" si="297"/>
        <v>42461.596273148149</v>
      </c>
      <c r="T2900" s="20">
        <f t="shared" si="298"/>
        <v>42491.596273148149</v>
      </c>
      <c r="U2900">
        <f t="shared" si="299"/>
        <v>2016</v>
      </c>
    </row>
    <row r="2901" spans="1:21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21" t="s">
        <v>8320</v>
      </c>
      <c r="P2901" t="s">
        <v>8321</v>
      </c>
      <c r="Q2901">
        <f t="shared" si="295"/>
        <v>13</v>
      </c>
      <c r="R2901">
        <f t="shared" si="300"/>
        <v>50.2</v>
      </c>
      <c r="S2901" s="20">
        <f t="shared" si="297"/>
        <v>42509.814108796301</v>
      </c>
      <c r="T2901" s="20">
        <f t="shared" si="298"/>
        <v>42539.814108796301</v>
      </c>
      <c r="U2901">
        <f t="shared" si="299"/>
        <v>2016</v>
      </c>
    </row>
    <row r="2902" spans="1:21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21" t="s">
        <v>8320</v>
      </c>
      <c r="P2902" t="s">
        <v>8321</v>
      </c>
      <c r="Q2902">
        <f t="shared" si="295"/>
        <v>100</v>
      </c>
      <c r="R2902">
        <f t="shared" si="300"/>
        <v>31.38</v>
      </c>
      <c r="S2902" s="20">
        <f t="shared" si="297"/>
        <v>42075.807395833333</v>
      </c>
      <c r="T2902" s="20">
        <f t="shared" si="298"/>
        <v>42105.807395833333</v>
      </c>
      <c r="U2902">
        <f t="shared" si="299"/>
        <v>2015</v>
      </c>
    </row>
    <row r="2903" spans="1:21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21" t="s">
        <v>8313</v>
      </c>
      <c r="P2903" t="s">
        <v>8319</v>
      </c>
      <c r="Q2903">
        <f t="shared" si="295"/>
        <v>0</v>
      </c>
      <c r="R2903">
        <f t="shared" si="300"/>
        <v>250</v>
      </c>
      <c r="S2903" s="20">
        <f t="shared" si="297"/>
        <v>41466.552314814813</v>
      </c>
      <c r="T2903" s="20">
        <f t="shared" si="298"/>
        <v>41496.552314814813</v>
      </c>
      <c r="U2903">
        <f t="shared" si="299"/>
        <v>2013</v>
      </c>
    </row>
    <row r="2904" spans="1:21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21" t="s">
        <v>8339</v>
      </c>
      <c r="P2904" t="s">
        <v>8340</v>
      </c>
      <c r="Q2904">
        <f t="shared" si="295"/>
        <v>0</v>
      </c>
      <c r="R2904">
        <f t="shared" si="300"/>
        <v>62.5</v>
      </c>
      <c r="S2904" s="20">
        <f t="shared" si="297"/>
        <v>42449.341678240744</v>
      </c>
      <c r="T2904" s="20">
        <f t="shared" si="298"/>
        <v>42509.341678240744</v>
      </c>
      <c r="U2904">
        <f t="shared" si="299"/>
        <v>2016</v>
      </c>
    </row>
    <row r="2905" spans="1:21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21" t="s">
        <v>8322</v>
      </c>
      <c r="P2905" t="s">
        <v>8324</v>
      </c>
      <c r="Q2905">
        <f t="shared" si="295"/>
        <v>0</v>
      </c>
      <c r="R2905">
        <f t="shared" si="300"/>
        <v>250</v>
      </c>
      <c r="S2905" s="20">
        <f t="shared" si="297"/>
        <v>42702.809201388889</v>
      </c>
      <c r="T2905" s="20">
        <f t="shared" si="298"/>
        <v>42732.809201388889</v>
      </c>
      <c r="U2905">
        <f t="shared" si="299"/>
        <v>2016</v>
      </c>
    </row>
    <row r="2906" spans="1:21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21" t="s">
        <v>8334</v>
      </c>
      <c r="P2906" t="s">
        <v>8335</v>
      </c>
      <c r="Q2906">
        <f t="shared" si="295"/>
        <v>0</v>
      </c>
      <c r="R2906">
        <f t="shared" si="300"/>
        <v>250</v>
      </c>
      <c r="S2906" s="20">
        <f t="shared" si="297"/>
        <v>42579.708437499998</v>
      </c>
      <c r="T2906" s="20">
        <f t="shared" si="298"/>
        <v>42609.708437499998</v>
      </c>
      <c r="U2906">
        <f t="shared" si="299"/>
        <v>2016</v>
      </c>
    </row>
    <row r="2907" spans="1:21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21" t="s">
        <v>8313</v>
      </c>
      <c r="P2907" t="s">
        <v>8317</v>
      </c>
      <c r="Q2907">
        <f t="shared" si="295"/>
        <v>1</v>
      </c>
      <c r="R2907">
        <f t="shared" si="300"/>
        <v>125</v>
      </c>
      <c r="S2907" s="20">
        <f t="shared" si="297"/>
        <v>42106.666018518517</v>
      </c>
      <c r="T2907" s="20">
        <f t="shared" si="298"/>
        <v>42155.395138888889</v>
      </c>
      <c r="U2907">
        <f t="shared" si="299"/>
        <v>2015</v>
      </c>
    </row>
    <row r="2908" spans="1:21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21" t="s">
        <v>8320</v>
      </c>
      <c r="P2908" t="s">
        <v>8321</v>
      </c>
      <c r="Q2908">
        <f t="shared" si="295"/>
        <v>3</v>
      </c>
      <c r="R2908">
        <f t="shared" si="300"/>
        <v>35.71</v>
      </c>
      <c r="S2908" s="20">
        <f t="shared" si="297"/>
        <v>41866.640648148146</v>
      </c>
      <c r="T2908" s="20">
        <f t="shared" si="298"/>
        <v>41898.125</v>
      </c>
      <c r="U2908">
        <f t="shared" si="299"/>
        <v>2014</v>
      </c>
    </row>
    <row r="2909" spans="1:21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21" t="s">
        <v>8322</v>
      </c>
      <c r="P2909" t="s">
        <v>8323</v>
      </c>
      <c r="Q2909">
        <f t="shared" si="295"/>
        <v>3</v>
      </c>
      <c r="R2909">
        <f t="shared" si="300"/>
        <v>250</v>
      </c>
      <c r="S2909" s="20">
        <f t="shared" si="297"/>
        <v>41946.232175925928</v>
      </c>
      <c r="T2909" s="20">
        <f t="shared" si="298"/>
        <v>41976.232175925921</v>
      </c>
      <c r="U2909">
        <f t="shared" si="299"/>
        <v>2014</v>
      </c>
    </row>
    <row r="2910" spans="1:21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21" t="s">
        <v>8313</v>
      </c>
      <c r="P2910" t="s">
        <v>8317</v>
      </c>
      <c r="Q2910">
        <f t="shared" si="295"/>
        <v>5</v>
      </c>
      <c r="R2910">
        <f t="shared" si="300"/>
        <v>83.33</v>
      </c>
      <c r="S2910" s="20">
        <f t="shared" si="297"/>
        <v>42239.441412037035</v>
      </c>
      <c r="T2910" s="20">
        <f t="shared" si="298"/>
        <v>42279.441412037035</v>
      </c>
      <c r="U2910">
        <f t="shared" si="299"/>
        <v>2015</v>
      </c>
    </row>
    <row r="2911" spans="1:21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21" t="s">
        <v>8320</v>
      </c>
      <c r="P2911" t="s">
        <v>8321</v>
      </c>
      <c r="Q2911">
        <f t="shared" si="295"/>
        <v>5</v>
      </c>
      <c r="R2911">
        <f t="shared" si="300"/>
        <v>62.5</v>
      </c>
      <c r="S2911" s="20">
        <f t="shared" si="297"/>
        <v>42151.237685185188</v>
      </c>
      <c r="T2911" s="20">
        <f t="shared" si="298"/>
        <v>42211.237685185188</v>
      </c>
      <c r="U2911">
        <f t="shared" si="299"/>
        <v>2015</v>
      </c>
    </row>
    <row r="2912" spans="1:21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21" t="s">
        <v>8313</v>
      </c>
      <c r="P2912" t="s">
        <v>8317</v>
      </c>
      <c r="Q2912">
        <f t="shared" si="295"/>
        <v>25</v>
      </c>
      <c r="R2912">
        <f t="shared" si="300"/>
        <v>50</v>
      </c>
      <c r="S2912" s="20">
        <f t="shared" si="297"/>
        <v>42297.110300925924</v>
      </c>
      <c r="T2912" s="20">
        <f t="shared" si="298"/>
        <v>42316.5</v>
      </c>
      <c r="U2912">
        <f t="shared" si="299"/>
        <v>2015</v>
      </c>
    </row>
    <row r="2913" spans="1:21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21" t="s">
        <v>8320</v>
      </c>
      <c r="P2913" t="s">
        <v>8362</v>
      </c>
      <c r="Q2913">
        <f t="shared" si="295"/>
        <v>25</v>
      </c>
      <c r="R2913">
        <f t="shared" si="300"/>
        <v>41.67</v>
      </c>
      <c r="S2913" s="20">
        <f t="shared" si="297"/>
        <v>42242.988680555558</v>
      </c>
      <c r="T2913" s="20">
        <f t="shared" si="298"/>
        <v>42272.988680555558</v>
      </c>
      <c r="U2913">
        <f t="shared" si="299"/>
        <v>2015</v>
      </c>
    </row>
    <row r="2914" spans="1:21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21" t="s">
        <v>8320</v>
      </c>
      <c r="P2914" t="s">
        <v>8321</v>
      </c>
      <c r="Q2914">
        <f t="shared" si="295"/>
        <v>100</v>
      </c>
      <c r="R2914">
        <f t="shared" si="300"/>
        <v>27.78</v>
      </c>
      <c r="S2914" s="20">
        <f t="shared" si="297"/>
        <v>42437.398680555561</v>
      </c>
      <c r="T2914" s="20">
        <f t="shared" si="298"/>
        <v>42465.35701388889</v>
      </c>
      <c r="U2914">
        <f t="shared" si="299"/>
        <v>2016</v>
      </c>
    </row>
    <row r="2915" spans="1:21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21" t="s">
        <v>8320</v>
      </c>
      <c r="P2915" t="s">
        <v>8321</v>
      </c>
      <c r="Q2915">
        <f t="shared" si="295"/>
        <v>100</v>
      </c>
      <c r="R2915">
        <f t="shared" si="300"/>
        <v>31.25</v>
      </c>
      <c r="S2915" s="20">
        <f t="shared" si="297"/>
        <v>42124.841111111105</v>
      </c>
      <c r="T2915" s="20">
        <f t="shared" si="298"/>
        <v>42154.841111111105</v>
      </c>
      <c r="U2915">
        <f t="shared" si="299"/>
        <v>2015</v>
      </c>
    </row>
    <row r="2916" spans="1:21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21" t="s">
        <v>8320</v>
      </c>
      <c r="P2916" t="s">
        <v>8321</v>
      </c>
      <c r="Q2916">
        <f t="shared" si="295"/>
        <v>100</v>
      </c>
      <c r="R2916">
        <f t="shared" si="300"/>
        <v>11.36</v>
      </c>
      <c r="S2916" s="20">
        <f t="shared" si="297"/>
        <v>41971.881076388891</v>
      </c>
      <c r="T2916" s="20">
        <f t="shared" si="298"/>
        <v>41996.881076388891</v>
      </c>
      <c r="U2916">
        <f t="shared" si="299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21" t="s">
        <v>8322</v>
      </c>
      <c r="P2917" t="s">
        <v>8323</v>
      </c>
      <c r="Q2917">
        <f t="shared" si="295"/>
        <v>1</v>
      </c>
      <c r="R2917">
        <f t="shared" si="300"/>
        <v>49</v>
      </c>
      <c r="S2917" s="20">
        <f t="shared" si="297"/>
        <v>42348.9215625</v>
      </c>
      <c r="T2917" s="20">
        <f t="shared" si="298"/>
        <v>42385.458333333328</v>
      </c>
      <c r="U2917">
        <f t="shared" si="299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21" t="s">
        <v>8336</v>
      </c>
      <c r="P2918" t="s">
        <v>8337</v>
      </c>
      <c r="Q2918">
        <f t="shared" si="295"/>
        <v>2</v>
      </c>
      <c r="R2918">
        <f t="shared" si="300"/>
        <v>16.2</v>
      </c>
      <c r="S2918" s="20">
        <f t="shared" si="297"/>
        <v>42479.22210648148</v>
      </c>
      <c r="T2918" s="20">
        <f t="shared" si="298"/>
        <v>42539.22210648148</v>
      </c>
      <c r="U2918">
        <f t="shared" si="299"/>
        <v>2016</v>
      </c>
    </row>
    <row r="2919" spans="1:21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21" t="s">
        <v>8325</v>
      </c>
      <c r="P2919" t="s">
        <v>8344</v>
      </c>
      <c r="Q2919">
        <f t="shared" si="295"/>
        <v>2</v>
      </c>
      <c r="R2919">
        <f t="shared" si="300"/>
        <v>48.2</v>
      </c>
      <c r="S2919" s="20">
        <f t="shared" si="297"/>
        <v>42032.510243055556</v>
      </c>
      <c r="T2919" s="20">
        <f t="shared" si="298"/>
        <v>42057.510243055556</v>
      </c>
      <c r="U2919">
        <f t="shared" si="299"/>
        <v>2015</v>
      </c>
    </row>
    <row r="2920" spans="1:21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21" t="s">
        <v>8328</v>
      </c>
      <c r="P2920" t="s">
        <v>8343</v>
      </c>
      <c r="Q2920">
        <f t="shared" si="295"/>
        <v>3</v>
      </c>
      <c r="R2920">
        <f t="shared" si="300"/>
        <v>30.13</v>
      </c>
      <c r="S2920" s="20">
        <f t="shared" si="297"/>
        <v>41409.040011574078</v>
      </c>
      <c r="T2920" s="20">
        <f t="shared" si="298"/>
        <v>41467.910416666666</v>
      </c>
      <c r="U2920">
        <f t="shared" si="299"/>
        <v>2013</v>
      </c>
    </row>
    <row r="2921" spans="1:21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21" t="s">
        <v>8320</v>
      </c>
      <c r="P2921" t="s">
        <v>8321</v>
      </c>
      <c r="Q2921">
        <f t="shared" si="295"/>
        <v>110</v>
      </c>
      <c r="R2921">
        <f t="shared" si="300"/>
        <v>20.079999999999998</v>
      </c>
      <c r="S2921" s="20">
        <f t="shared" si="297"/>
        <v>42142.514016203699</v>
      </c>
      <c r="T2921" s="20">
        <f t="shared" si="298"/>
        <v>42155.958333333328</v>
      </c>
      <c r="U2921">
        <f t="shared" si="299"/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21" t="s">
        <v>8322</v>
      </c>
      <c r="P2922" t="s">
        <v>8324</v>
      </c>
      <c r="Q2922">
        <f t="shared" si="295"/>
        <v>3</v>
      </c>
      <c r="R2922">
        <f t="shared" si="300"/>
        <v>40</v>
      </c>
      <c r="S2922" s="20">
        <f t="shared" si="297"/>
        <v>42303.878414351857</v>
      </c>
      <c r="T2922" s="20">
        <f t="shared" si="298"/>
        <v>42333.920081018514</v>
      </c>
      <c r="U2922">
        <f t="shared" si="299"/>
        <v>2015</v>
      </c>
    </row>
    <row r="2923" spans="1:21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21" t="s">
        <v>8320</v>
      </c>
      <c r="P2923" t="s">
        <v>8321</v>
      </c>
      <c r="Q2923">
        <f t="shared" si="295"/>
        <v>5</v>
      </c>
      <c r="R2923">
        <f t="shared" si="300"/>
        <v>30</v>
      </c>
      <c r="S2923" s="20">
        <f t="shared" si="297"/>
        <v>42122.732499999998</v>
      </c>
      <c r="T2923" s="20">
        <f t="shared" si="298"/>
        <v>42155.732638888891</v>
      </c>
      <c r="U2923">
        <f t="shared" si="299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21" t="s">
        <v>8322</v>
      </c>
      <c r="P2924" t="s">
        <v>8351</v>
      </c>
      <c r="Q2924">
        <f t="shared" si="295"/>
        <v>47</v>
      </c>
      <c r="R2924">
        <f t="shared" si="300"/>
        <v>29.63</v>
      </c>
      <c r="S2924" s="20">
        <f t="shared" si="297"/>
        <v>42113.875567129624</v>
      </c>
      <c r="T2924" s="20">
        <f t="shared" si="298"/>
        <v>42143.875567129624</v>
      </c>
      <c r="U2924">
        <f t="shared" si="299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21" t="s">
        <v>8341</v>
      </c>
      <c r="P2925" t="s">
        <v>8353</v>
      </c>
      <c r="Q2925">
        <f t="shared" si="295"/>
        <v>1</v>
      </c>
      <c r="R2925">
        <f t="shared" si="300"/>
        <v>33.71</v>
      </c>
      <c r="S2925" s="20">
        <f t="shared" si="297"/>
        <v>41926.482731481483</v>
      </c>
      <c r="T2925" s="20">
        <f t="shared" si="298"/>
        <v>41956.524398148147</v>
      </c>
      <c r="U2925">
        <f t="shared" si="299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21" t="s">
        <v>8336</v>
      </c>
      <c r="P2926" t="s">
        <v>8337</v>
      </c>
      <c r="Q2926">
        <f t="shared" si="295"/>
        <v>12</v>
      </c>
      <c r="R2926">
        <f t="shared" si="300"/>
        <v>19.670000000000002</v>
      </c>
      <c r="S2926" s="20">
        <f t="shared" si="297"/>
        <v>42409.024305555555</v>
      </c>
      <c r="T2926" s="20">
        <f t="shared" si="298"/>
        <v>42439.024305555555</v>
      </c>
      <c r="U2926">
        <f t="shared" si="299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21" t="s">
        <v>8325</v>
      </c>
      <c r="P2927" t="s">
        <v>8327</v>
      </c>
      <c r="Q2927">
        <f t="shared" si="295"/>
        <v>5</v>
      </c>
      <c r="R2927">
        <f t="shared" si="300"/>
        <v>39.17</v>
      </c>
      <c r="S2927" s="20">
        <f t="shared" si="297"/>
        <v>41642.751458333332</v>
      </c>
      <c r="T2927" s="20">
        <f t="shared" si="298"/>
        <v>41672.751458333332</v>
      </c>
      <c r="U2927">
        <f t="shared" si="299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21" t="s">
        <v>8322</v>
      </c>
      <c r="P2928" t="s">
        <v>8324</v>
      </c>
      <c r="Q2928">
        <f t="shared" si="295"/>
        <v>6</v>
      </c>
      <c r="R2928">
        <f t="shared" ref="R2928:R2962" si="301">IFERROR(ROUND(E2928/L2928,2),0)</f>
        <v>29.25</v>
      </c>
      <c r="S2928" s="20">
        <f t="shared" si="297"/>
        <v>41977.040185185186</v>
      </c>
      <c r="T2928" s="20">
        <f t="shared" si="298"/>
        <v>41985.299305555556</v>
      </c>
      <c r="U2928">
        <f t="shared" si="299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21" t="s">
        <v>8325</v>
      </c>
      <c r="P2929" t="s">
        <v>8361</v>
      </c>
      <c r="Q2929">
        <f t="shared" si="295"/>
        <v>12</v>
      </c>
      <c r="R2929">
        <f t="shared" si="301"/>
        <v>39</v>
      </c>
      <c r="S2929" s="20">
        <f t="shared" si="297"/>
        <v>42639.441932870366</v>
      </c>
      <c r="T2929" s="20">
        <f t="shared" si="298"/>
        <v>42653.441932870366</v>
      </c>
      <c r="U2929">
        <f t="shared" si="299"/>
        <v>2016</v>
      </c>
    </row>
    <row r="2930" spans="1:21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21" t="s">
        <v>8320</v>
      </c>
      <c r="P2930" t="s">
        <v>8321</v>
      </c>
      <c r="Q2930">
        <f t="shared" si="295"/>
        <v>104</v>
      </c>
      <c r="R2930">
        <f t="shared" si="301"/>
        <v>26</v>
      </c>
      <c r="S2930" s="20">
        <f t="shared" si="297"/>
        <v>42665.451736111107</v>
      </c>
      <c r="T2930" s="20">
        <f t="shared" si="298"/>
        <v>42725.493402777778</v>
      </c>
      <c r="U2930">
        <f t="shared" si="29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21" t="s">
        <v>8322</v>
      </c>
      <c r="P2931" t="s">
        <v>8324</v>
      </c>
      <c r="Q2931">
        <f t="shared" si="295"/>
        <v>2</v>
      </c>
      <c r="R2931">
        <f t="shared" si="301"/>
        <v>33.29</v>
      </c>
      <c r="S2931" s="20">
        <f t="shared" si="297"/>
        <v>42660.552465277782</v>
      </c>
      <c r="T2931" s="20">
        <f t="shared" si="298"/>
        <v>42691.594131944439</v>
      </c>
      <c r="U2931">
        <f t="shared" si="299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21" t="s">
        <v>8339</v>
      </c>
      <c r="P2932" t="s">
        <v>8340</v>
      </c>
      <c r="Q2932">
        <f t="shared" si="295"/>
        <v>4</v>
      </c>
      <c r="R2932">
        <f t="shared" si="301"/>
        <v>29.13</v>
      </c>
      <c r="S2932" s="20">
        <f t="shared" si="297"/>
        <v>42042.676226851851</v>
      </c>
      <c r="T2932" s="20">
        <f t="shared" si="298"/>
        <v>42094.551388888889</v>
      </c>
      <c r="U2932">
        <f t="shared" si="299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21" t="s">
        <v>8313</v>
      </c>
      <c r="P2933" t="s">
        <v>8319</v>
      </c>
      <c r="Q2933">
        <f t="shared" si="295"/>
        <v>1</v>
      </c>
      <c r="R2933">
        <f t="shared" si="301"/>
        <v>57.5</v>
      </c>
      <c r="S2933" s="20">
        <f t="shared" si="297"/>
        <v>40956.553530092591</v>
      </c>
      <c r="T2933" s="20">
        <f t="shared" si="298"/>
        <v>40986.511863425927</v>
      </c>
      <c r="U2933">
        <f t="shared" si="299"/>
        <v>2012</v>
      </c>
    </row>
    <row r="2934" spans="1:21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21" t="s">
        <v>8320</v>
      </c>
      <c r="P2934" t="s">
        <v>8321</v>
      </c>
      <c r="Q2934">
        <f t="shared" si="295"/>
        <v>153</v>
      </c>
      <c r="R2934">
        <f t="shared" si="301"/>
        <v>13.53</v>
      </c>
      <c r="S2934" s="20">
        <f t="shared" si="297"/>
        <v>42328.727141203708</v>
      </c>
      <c r="T2934" s="20">
        <f t="shared" si="298"/>
        <v>42358.499305555553</v>
      </c>
      <c r="U2934">
        <f t="shared" si="299"/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21" t="s">
        <v>8322</v>
      </c>
      <c r="P2935" t="s">
        <v>8324</v>
      </c>
      <c r="Q2935">
        <f t="shared" si="295"/>
        <v>0</v>
      </c>
      <c r="R2935">
        <f t="shared" si="301"/>
        <v>45.2</v>
      </c>
      <c r="S2935" s="20">
        <f t="shared" si="297"/>
        <v>42111.709027777775</v>
      </c>
      <c r="T2935" s="20">
        <f t="shared" si="298"/>
        <v>42156.709027777775</v>
      </c>
      <c r="U2935">
        <f t="shared" si="299"/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21" t="s">
        <v>8328</v>
      </c>
      <c r="P2936" t="s">
        <v>8350</v>
      </c>
      <c r="Q2936">
        <f t="shared" si="295"/>
        <v>6</v>
      </c>
      <c r="R2936">
        <f t="shared" si="301"/>
        <v>28.13</v>
      </c>
      <c r="S2936" s="20">
        <f t="shared" si="297"/>
        <v>41922.783229166671</v>
      </c>
      <c r="T2936" s="20">
        <f t="shared" si="298"/>
        <v>41952.824895833335</v>
      </c>
      <c r="U2936">
        <f t="shared" si="299"/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21" t="s">
        <v>8336</v>
      </c>
      <c r="P2937" t="s">
        <v>8337</v>
      </c>
      <c r="Q2937">
        <f t="shared" si="295"/>
        <v>11</v>
      </c>
      <c r="R2937">
        <f t="shared" si="301"/>
        <v>45</v>
      </c>
      <c r="S2937" s="20">
        <f t="shared" si="297"/>
        <v>40332.886712962965</v>
      </c>
      <c r="T2937" s="20">
        <f t="shared" si="298"/>
        <v>40380.791666666664</v>
      </c>
      <c r="U2937">
        <f t="shared" si="299"/>
        <v>2010</v>
      </c>
    </row>
    <row r="2938" spans="1:21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21" t="s">
        <v>8320</v>
      </c>
      <c r="P2938" t="s">
        <v>8321</v>
      </c>
      <c r="Q2938">
        <f t="shared" si="295"/>
        <v>23</v>
      </c>
      <c r="R2938">
        <f t="shared" si="301"/>
        <v>18.75</v>
      </c>
      <c r="S2938" s="20">
        <f t="shared" si="297"/>
        <v>42800.720127314817</v>
      </c>
      <c r="T2938" s="20">
        <f t="shared" si="298"/>
        <v>42821.678460648152</v>
      </c>
      <c r="U2938">
        <f t="shared" si="299"/>
        <v>2017</v>
      </c>
    </row>
    <row r="2939" spans="1:21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21" t="s">
        <v>8320</v>
      </c>
      <c r="P2939" t="s">
        <v>8321</v>
      </c>
      <c r="Q2939">
        <f t="shared" si="295"/>
        <v>38</v>
      </c>
      <c r="R2939">
        <f t="shared" si="301"/>
        <v>56.25</v>
      </c>
      <c r="S2939" s="20">
        <f t="shared" si="297"/>
        <v>42074.219699074078</v>
      </c>
      <c r="T2939" s="20">
        <f t="shared" si="298"/>
        <v>42104.208333333328</v>
      </c>
      <c r="U2939">
        <f t="shared" si="299"/>
        <v>2015</v>
      </c>
    </row>
    <row r="2940" spans="1:21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21" t="s">
        <v>8320</v>
      </c>
      <c r="P2940" t="s">
        <v>8321</v>
      </c>
      <c r="Q2940">
        <f t="shared" si="295"/>
        <v>225</v>
      </c>
      <c r="R2940">
        <f t="shared" si="301"/>
        <v>75</v>
      </c>
      <c r="S2940" s="20">
        <f t="shared" si="297"/>
        <v>42503.740868055553</v>
      </c>
      <c r="T2940" s="20">
        <f t="shared" si="298"/>
        <v>42517.740868055553</v>
      </c>
      <c r="U2940">
        <f t="shared" si="299"/>
        <v>2016</v>
      </c>
    </row>
    <row r="2941" spans="1:21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21" t="s">
        <v>8325</v>
      </c>
      <c r="P2941" t="s">
        <v>8347</v>
      </c>
      <c r="Q2941">
        <f t="shared" si="295"/>
        <v>2</v>
      </c>
      <c r="R2941">
        <f t="shared" si="301"/>
        <v>74.33</v>
      </c>
      <c r="S2941" s="20">
        <f t="shared" si="297"/>
        <v>42786.000023148154</v>
      </c>
      <c r="T2941" s="20">
        <f t="shared" si="298"/>
        <v>42826.165972222225</v>
      </c>
      <c r="U2941">
        <f t="shared" si="299"/>
        <v>2017</v>
      </c>
    </row>
    <row r="2942" spans="1:21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21" t="s">
        <v>8322</v>
      </c>
      <c r="P2942" t="s">
        <v>8323</v>
      </c>
      <c r="Q2942">
        <f t="shared" si="295"/>
        <v>4</v>
      </c>
      <c r="R2942">
        <f t="shared" si="301"/>
        <v>24.78</v>
      </c>
      <c r="S2942" s="20">
        <f t="shared" si="297"/>
        <v>42377.554756944446</v>
      </c>
      <c r="T2942" s="20">
        <f t="shared" si="298"/>
        <v>42408.542361111111</v>
      </c>
      <c r="U2942">
        <f t="shared" si="299"/>
        <v>2016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21" t="s">
        <v>8322</v>
      </c>
      <c r="P2943" t="s">
        <v>8324</v>
      </c>
      <c r="Q2943">
        <f t="shared" si="295"/>
        <v>0</v>
      </c>
      <c r="R2943">
        <f t="shared" si="301"/>
        <v>55</v>
      </c>
      <c r="S2943" s="20">
        <f t="shared" si="297"/>
        <v>42561.829421296294</v>
      </c>
      <c r="T2943" s="20">
        <f t="shared" si="298"/>
        <v>42618.124305555553</v>
      </c>
      <c r="U2943">
        <f t="shared" si="299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21" t="s">
        <v>8328</v>
      </c>
      <c r="P2944" t="s">
        <v>8350</v>
      </c>
      <c r="Q2944">
        <f t="shared" si="295"/>
        <v>4</v>
      </c>
      <c r="R2944">
        <f t="shared" si="301"/>
        <v>54</v>
      </c>
      <c r="S2944" s="20">
        <f t="shared" si="297"/>
        <v>42806.863946759258</v>
      </c>
      <c r="T2944" s="20">
        <f t="shared" si="298"/>
        <v>42836.863946759258</v>
      </c>
      <c r="U2944">
        <f t="shared" si="299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21" t="s">
        <v>8320</v>
      </c>
      <c r="P2945" t="s">
        <v>8362</v>
      </c>
      <c r="Q2945">
        <f t="shared" si="295"/>
        <v>7</v>
      </c>
      <c r="R2945">
        <f t="shared" si="301"/>
        <v>108</v>
      </c>
      <c r="S2945" s="20">
        <f t="shared" si="297"/>
        <v>42053.672824074078</v>
      </c>
      <c r="T2945" s="20">
        <f t="shared" si="298"/>
        <v>42113.631157407406</v>
      </c>
      <c r="U2945">
        <f t="shared" si="299"/>
        <v>2015</v>
      </c>
    </row>
    <row r="2946" spans="1:21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21" t="s">
        <v>8320</v>
      </c>
      <c r="P2946" t="s">
        <v>8321</v>
      </c>
      <c r="Q2946">
        <f t="shared" ref="Q2946:Q3009" si="302">ROUND(E2946/D2946*100,0)</f>
        <v>11</v>
      </c>
      <c r="R2946">
        <f t="shared" si="301"/>
        <v>72</v>
      </c>
      <c r="S2946" s="20">
        <f t="shared" ref="S2946:S3009" si="303">(((J2946/60)/60)/24)+DATE(1970,1,1)</f>
        <v>41990.612546296295</v>
      </c>
      <c r="T2946" s="20">
        <f t="shared" ref="T2946:T3009" si="304">(((I2946/60)/60)/24)+DATE(1970,1,1)</f>
        <v>42020.434722222228</v>
      </c>
      <c r="U2946">
        <f t="shared" si="299"/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21" t="s">
        <v>8313</v>
      </c>
      <c r="P2947" t="s">
        <v>8319</v>
      </c>
      <c r="Q2947">
        <f t="shared" si="302"/>
        <v>0</v>
      </c>
      <c r="R2947">
        <f t="shared" si="301"/>
        <v>71.67</v>
      </c>
      <c r="S2947" s="20">
        <f t="shared" si="303"/>
        <v>40882.481666666667</v>
      </c>
      <c r="T2947" s="20">
        <f t="shared" si="304"/>
        <v>40913.481249999997</v>
      </c>
      <c r="U2947">
        <f t="shared" ref="U2947:U3010" si="305">YEAR(S2947)</f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21" t="s">
        <v>8313</v>
      </c>
      <c r="P2948" t="s">
        <v>8319</v>
      </c>
      <c r="Q2948">
        <f t="shared" si="302"/>
        <v>3</v>
      </c>
      <c r="R2948">
        <f t="shared" si="301"/>
        <v>53.75</v>
      </c>
      <c r="S2948" s="20">
        <f t="shared" si="303"/>
        <v>40247.886006944449</v>
      </c>
      <c r="T2948" s="20">
        <f t="shared" si="304"/>
        <v>40306.927777777775</v>
      </c>
      <c r="U2948">
        <f t="shared" si="305"/>
        <v>2010</v>
      </c>
    </row>
    <row r="2949" spans="1:21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21" t="s">
        <v>8320</v>
      </c>
      <c r="P2949" t="s">
        <v>8321</v>
      </c>
      <c r="Q2949">
        <f t="shared" si="302"/>
        <v>7</v>
      </c>
      <c r="R2949">
        <f t="shared" si="301"/>
        <v>30.71</v>
      </c>
      <c r="S2949" s="20">
        <f t="shared" si="303"/>
        <v>42768.97084490741</v>
      </c>
      <c r="T2949" s="20">
        <f t="shared" si="304"/>
        <v>42789.041666666672</v>
      </c>
      <c r="U2949">
        <f t="shared" si="305"/>
        <v>2017</v>
      </c>
    </row>
    <row r="2950" spans="1:21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21" t="s">
        <v>8320</v>
      </c>
      <c r="P2950" t="s">
        <v>8321</v>
      </c>
      <c r="Q2950">
        <f t="shared" si="302"/>
        <v>11</v>
      </c>
      <c r="R2950">
        <f t="shared" si="301"/>
        <v>26.75</v>
      </c>
      <c r="S2950" s="20">
        <f t="shared" si="303"/>
        <v>41975.642974537041</v>
      </c>
      <c r="T2950" s="20">
        <f t="shared" si="304"/>
        <v>42035.642974537041</v>
      </c>
      <c r="U2950">
        <f t="shared" si="305"/>
        <v>2014</v>
      </c>
    </row>
    <row r="2951" spans="1:21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21" t="s">
        <v>8336</v>
      </c>
      <c r="P2951" t="s">
        <v>8338</v>
      </c>
      <c r="Q2951">
        <f t="shared" si="302"/>
        <v>1</v>
      </c>
      <c r="R2951">
        <f t="shared" si="301"/>
        <v>16.309999999999999</v>
      </c>
      <c r="S2951" s="20">
        <f t="shared" si="303"/>
        <v>42155.129652777774</v>
      </c>
      <c r="T2951" s="20">
        <f t="shared" si="304"/>
        <v>42185.129652777774</v>
      </c>
      <c r="U2951">
        <f t="shared" si="305"/>
        <v>2015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21" t="s">
        <v>8334</v>
      </c>
      <c r="P2952" t="s">
        <v>8335</v>
      </c>
      <c r="Q2952">
        <f t="shared" si="302"/>
        <v>1</v>
      </c>
      <c r="R2952">
        <f t="shared" si="301"/>
        <v>53</v>
      </c>
      <c r="S2952" s="20">
        <f t="shared" si="303"/>
        <v>42598.053113425922</v>
      </c>
      <c r="T2952" s="20">
        <f t="shared" si="304"/>
        <v>42638.053113425922</v>
      </c>
      <c r="U2952">
        <f t="shared" si="305"/>
        <v>2016</v>
      </c>
    </row>
    <row r="2953" spans="1:21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21" t="s">
        <v>8322</v>
      </c>
      <c r="P2953" t="s">
        <v>8324</v>
      </c>
      <c r="Q2953">
        <f t="shared" si="302"/>
        <v>4</v>
      </c>
      <c r="R2953">
        <f t="shared" si="301"/>
        <v>30.29</v>
      </c>
      <c r="S2953" s="20">
        <f t="shared" si="303"/>
        <v>42538.75680555556</v>
      </c>
      <c r="T2953" s="20">
        <f t="shared" si="304"/>
        <v>42563.785416666666</v>
      </c>
      <c r="U2953">
        <f t="shared" si="305"/>
        <v>2016</v>
      </c>
    </row>
    <row r="2954" spans="1:21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21" t="s">
        <v>8320</v>
      </c>
      <c r="P2954" t="s">
        <v>8321</v>
      </c>
      <c r="Q2954">
        <f t="shared" si="302"/>
        <v>7</v>
      </c>
      <c r="R2954">
        <f t="shared" si="301"/>
        <v>35.17</v>
      </c>
      <c r="S2954" s="20">
        <f t="shared" si="303"/>
        <v>42601.854699074072</v>
      </c>
      <c r="T2954" s="20">
        <f t="shared" si="304"/>
        <v>42611.163194444445</v>
      </c>
      <c r="U2954">
        <f t="shared" si="305"/>
        <v>2016</v>
      </c>
    </row>
    <row r="2955" spans="1:21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21" t="s">
        <v>8320</v>
      </c>
      <c r="P2955" t="s">
        <v>8321</v>
      </c>
      <c r="Q2955">
        <f t="shared" si="302"/>
        <v>21</v>
      </c>
      <c r="R2955">
        <f t="shared" si="301"/>
        <v>26.38</v>
      </c>
      <c r="S2955" s="20">
        <f t="shared" si="303"/>
        <v>41981.067523148144</v>
      </c>
      <c r="T2955" s="20">
        <f t="shared" si="304"/>
        <v>42041.067523148144</v>
      </c>
      <c r="U2955">
        <f t="shared" si="305"/>
        <v>2014</v>
      </c>
    </row>
    <row r="2956" spans="1:21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21" t="s">
        <v>8339</v>
      </c>
      <c r="P2956" t="s">
        <v>8356</v>
      </c>
      <c r="Q2956">
        <f t="shared" si="302"/>
        <v>2</v>
      </c>
      <c r="R2956">
        <f t="shared" si="301"/>
        <v>52.5</v>
      </c>
      <c r="S2956" s="20">
        <f t="shared" si="303"/>
        <v>41854.389780092592</v>
      </c>
      <c r="T2956" s="20">
        <f t="shared" si="304"/>
        <v>41871.389780092592</v>
      </c>
      <c r="U2956">
        <f t="shared" si="305"/>
        <v>2014</v>
      </c>
    </row>
    <row r="2957" spans="1:21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21" t="s">
        <v>8328</v>
      </c>
      <c r="P2957" t="s">
        <v>8343</v>
      </c>
      <c r="Q2957">
        <f t="shared" si="302"/>
        <v>3</v>
      </c>
      <c r="R2957">
        <f t="shared" si="301"/>
        <v>35</v>
      </c>
      <c r="S2957" s="20">
        <f t="shared" si="303"/>
        <v>41583.135405092595</v>
      </c>
      <c r="T2957" s="20">
        <f t="shared" si="304"/>
        <v>41623.135405092595</v>
      </c>
      <c r="U2957">
        <f t="shared" si="305"/>
        <v>2013</v>
      </c>
    </row>
    <row r="2958" spans="1:21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21" t="s">
        <v>8322</v>
      </c>
      <c r="P2958" t="s">
        <v>8324</v>
      </c>
      <c r="Q2958">
        <f t="shared" si="302"/>
        <v>0</v>
      </c>
      <c r="R2958">
        <f t="shared" si="301"/>
        <v>68.33</v>
      </c>
      <c r="S2958" s="20">
        <f t="shared" si="303"/>
        <v>41838.840474537035</v>
      </c>
      <c r="T2958" s="20">
        <f t="shared" si="304"/>
        <v>41883.840474537035</v>
      </c>
      <c r="U2958">
        <f t="shared" si="305"/>
        <v>2014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21" t="s">
        <v>8313</v>
      </c>
      <c r="P2959" t="s">
        <v>8319</v>
      </c>
      <c r="Q2959">
        <f t="shared" si="302"/>
        <v>1</v>
      </c>
      <c r="R2959">
        <f t="shared" si="301"/>
        <v>68.33</v>
      </c>
      <c r="S2959" s="20">
        <f t="shared" si="303"/>
        <v>42738.615289351852</v>
      </c>
      <c r="T2959" s="20">
        <f t="shared" si="304"/>
        <v>42768.615289351852</v>
      </c>
      <c r="U2959">
        <f t="shared" si="305"/>
        <v>2017</v>
      </c>
    </row>
    <row r="2960" spans="1:21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21" t="s">
        <v>8325</v>
      </c>
      <c r="P2960" t="s">
        <v>8347</v>
      </c>
      <c r="Q2960">
        <f t="shared" si="302"/>
        <v>11</v>
      </c>
      <c r="R2960">
        <f t="shared" si="301"/>
        <v>51.25</v>
      </c>
      <c r="S2960" s="20">
        <f t="shared" si="303"/>
        <v>40399.065868055557</v>
      </c>
      <c r="T2960" s="20">
        <f t="shared" si="304"/>
        <v>40423.083333333336</v>
      </c>
      <c r="U2960">
        <f t="shared" si="305"/>
        <v>2010</v>
      </c>
    </row>
    <row r="2961" spans="1:21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21" t="s">
        <v>8341</v>
      </c>
      <c r="P2961" t="s">
        <v>8348</v>
      </c>
      <c r="Q2961">
        <f t="shared" si="302"/>
        <v>21</v>
      </c>
      <c r="R2961">
        <f t="shared" si="301"/>
        <v>20.5</v>
      </c>
      <c r="S2961" s="20">
        <f t="shared" si="303"/>
        <v>42445.712754629625</v>
      </c>
      <c r="T2961" s="20">
        <f t="shared" si="304"/>
        <v>42505.681249999994</v>
      </c>
      <c r="U2961">
        <f t="shared" si="305"/>
        <v>2016</v>
      </c>
    </row>
    <row r="2962" spans="1:21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21" t="s">
        <v>8328</v>
      </c>
      <c r="P2962" t="s">
        <v>8332</v>
      </c>
      <c r="Q2962">
        <f t="shared" si="302"/>
        <v>41</v>
      </c>
      <c r="R2962">
        <f t="shared" si="301"/>
        <v>29.29</v>
      </c>
      <c r="S2962" s="20">
        <f t="shared" si="303"/>
        <v>42603.870520833334</v>
      </c>
      <c r="T2962" s="20">
        <f t="shared" si="304"/>
        <v>42628.870520833334</v>
      </c>
      <c r="U2962">
        <f t="shared" si="305"/>
        <v>2016</v>
      </c>
    </row>
    <row r="2963" spans="1:21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21" t="s">
        <v>8313</v>
      </c>
      <c r="P2963" t="s">
        <v>8315</v>
      </c>
      <c r="Q2963">
        <f t="shared" si="302"/>
        <v>103</v>
      </c>
      <c r="R2963">
        <f>ROUND(E2963/L2963,2)</f>
        <v>15.77</v>
      </c>
      <c r="S2963" s="20">
        <f t="shared" si="303"/>
        <v>42042.615613425922</v>
      </c>
      <c r="T2963" s="20">
        <f t="shared" si="304"/>
        <v>42057.479166666672</v>
      </c>
      <c r="U2963">
        <f t="shared" si="305"/>
        <v>2015</v>
      </c>
    </row>
    <row r="2964" spans="1:21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21" t="s">
        <v>8320</v>
      </c>
      <c r="P2964" t="s">
        <v>8321</v>
      </c>
      <c r="Q2964">
        <f t="shared" si="302"/>
        <v>13</v>
      </c>
      <c r="R2964">
        <f t="shared" ref="R2964:R3027" si="306">IFERROR(ROUND(E2964/L2964,2),0)</f>
        <v>25.5</v>
      </c>
      <c r="S2964" s="20">
        <f t="shared" si="303"/>
        <v>41990.506377314814</v>
      </c>
      <c r="T2964" s="20">
        <f t="shared" si="304"/>
        <v>42020.506377314814</v>
      </c>
      <c r="U2964">
        <f t="shared" si="305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21" t="s">
        <v>8313</v>
      </c>
      <c r="P2965" t="s">
        <v>8319</v>
      </c>
      <c r="Q2965">
        <f t="shared" si="302"/>
        <v>7</v>
      </c>
      <c r="R2965">
        <f t="shared" si="306"/>
        <v>40.78</v>
      </c>
      <c r="S2965" s="20">
        <f t="shared" si="303"/>
        <v>40934.376145833332</v>
      </c>
      <c r="T2965" s="20">
        <f t="shared" si="304"/>
        <v>40994.334479166668</v>
      </c>
      <c r="U2965">
        <f t="shared" si="305"/>
        <v>2012</v>
      </c>
    </row>
    <row r="2966" spans="1:21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21" t="s">
        <v>8320</v>
      </c>
      <c r="P2966" t="s">
        <v>8321</v>
      </c>
      <c r="Q2966">
        <f t="shared" si="302"/>
        <v>2</v>
      </c>
      <c r="R2966">
        <f t="shared" si="306"/>
        <v>202</v>
      </c>
      <c r="S2966" s="20">
        <f t="shared" si="303"/>
        <v>42621.389340277776</v>
      </c>
      <c r="T2966" s="20">
        <f t="shared" si="304"/>
        <v>42651.389340277776</v>
      </c>
      <c r="U2966">
        <f t="shared" si="305"/>
        <v>2016</v>
      </c>
    </row>
    <row r="2967" spans="1:21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21" t="s">
        <v>8339</v>
      </c>
      <c r="P2967" t="s">
        <v>8340</v>
      </c>
      <c r="Q2967">
        <f t="shared" si="302"/>
        <v>17</v>
      </c>
      <c r="R2967">
        <f t="shared" si="306"/>
        <v>16.829999999999998</v>
      </c>
      <c r="S2967" s="20">
        <f t="shared" si="303"/>
        <v>42399.882615740738</v>
      </c>
      <c r="T2967" s="20">
        <f t="shared" si="304"/>
        <v>42459.840949074074</v>
      </c>
      <c r="U2967">
        <f t="shared" si="305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21" t="s">
        <v>8339</v>
      </c>
      <c r="P2968" t="s">
        <v>8340</v>
      </c>
      <c r="Q2968">
        <f t="shared" si="302"/>
        <v>1</v>
      </c>
      <c r="R2968">
        <f t="shared" si="306"/>
        <v>22.33</v>
      </c>
      <c r="S2968" s="20">
        <f t="shared" si="303"/>
        <v>42374.822870370372</v>
      </c>
      <c r="T2968" s="20">
        <f t="shared" si="304"/>
        <v>42434.822870370372</v>
      </c>
      <c r="U2968">
        <f t="shared" si="305"/>
        <v>2016</v>
      </c>
    </row>
    <row r="2969" spans="1:21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21" t="s">
        <v>8320</v>
      </c>
      <c r="P2969" t="s">
        <v>8321</v>
      </c>
      <c r="Q2969">
        <f t="shared" si="302"/>
        <v>10</v>
      </c>
      <c r="R2969">
        <f t="shared" si="306"/>
        <v>100.5</v>
      </c>
      <c r="S2969" s="20">
        <f t="shared" si="303"/>
        <v>42020.587349537032</v>
      </c>
      <c r="T2969" s="20">
        <f t="shared" si="304"/>
        <v>42050.587349537032</v>
      </c>
      <c r="U2969">
        <f t="shared" si="305"/>
        <v>2015</v>
      </c>
    </row>
    <row r="2970" spans="1:21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21" t="s">
        <v>8320</v>
      </c>
      <c r="P2970" t="s">
        <v>8321</v>
      </c>
      <c r="Q2970">
        <f t="shared" si="302"/>
        <v>101</v>
      </c>
      <c r="R2970">
        <f t="shared" si="306"/>
        <v>18.27</v>
      </c>
      <c r="S2970" s="20">
        <f t="shared" si="303"/>
        <v>42101.828819444447</v>
      </c>
      <c r="T2970" s="20">
        <f t="shared" si="304"/>
        <v>42123.958333333328</v>
      </c>
      <c r="U2970">
        <f t="shared" si="305"/>
        <v>2015</v>
      </c>
    </row>
    <row r="2971" spans="1:21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21" t="s">
        <v>8325</v>
      </c>
      <c r="P2971" t="s">
        <v>8344</v>
      </c>
      <c r="Q2971">
        <f t="shared" si="302"/>
        <v>0</v>
      </c>
      <c r="R2971">
        <f t="shared" si="306"/>
        <v>100</v>
      </c>
      <c r="S2971" s="20">
        <f t="shared" si="303"/>
        <v>42013.915613425925</v>
      </c>
      <c r="T2971" s="20">
        <f t="shared" si="304"/>
        <v>42043.915613425925</v>
      </c>
      <c r="U2971">
        <f t="shared" si="305"/>
        <v>2015</v>
      </c>
    </row>
    <row r="2972" spans="1:21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21" t="s">
        <v>8320</v>
      </c>
      <c r="P2972" t="s">
        <v>8321</v>
      </c>
      <c r="Q2972">
        <f t="shared" si="302"/>
        <v>1</v>
      </c>
      <c r="R2972">
        <f t="shared" si="306"/>
        <v>100</v>
      </c>
      <c r="S2972" s="20">
        <f t="shared" si="303"/>
        <v>42067.947337962964</v>
      </c>
      <c r="T2972" s="20">
        <f t="shared" si="304"/>
        <v>42097.905671296292</v>
      </c>
      <c r="U2972">
        <f t="shared" si="305"/>
        <v>2015</v>
      </c>
    </row>
    <row r="2973" spans="1:21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21" t="s">
        <v>8322</v>
      </c>
      <c r="P2973" t="s">
        <v>8323</v>
      </c>
      <c r="Q2973">
        <f t="shared" si="302"/>
        <v>3</v>
      </c>
      <c r="R2973">
        <f t="shared" si="306"/>
        <v>200</v>
      </c>
      <c r="S2973" s="20">
        <f t="shared" si="303"/>
        <v>42345.860150462962</v>
      </c>
      <c r="T2973" s="20">
        <f t="shared" si="304"/>
        <v>42375.860150462962</v>
      </c>
      <c r="U2973">
        <f t="shared" si="305"/>
        <v>2015</v>
      </c>
    </row>
    <row r="2974" spans="1:21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21" t="s">
        <v>8320</v>
      </c>
      <c r="P2974" t="s">
        <v>8360</v>
      </c>
      <c r="Q2974">
        <f t="shared" si="302"/>
        <v>3</v>
      </c>
      <c r="R2974">
        <f t="shared" si="306"/>
        <v>200</v>
      </c>
      <c r="S2974" s="20">
        <f t="shared" si="303"/>
        <v>42226.938414351855</v>
      </c>
      <c r="T2974" s="20">
        <f t="shared" si="304"/>
        <v>42256.938414351855</v>
      </c>
      <c r="U2974">
        <f t="shared" si="305"/>
        <v>2015</v>
      </c>
    </row>
    <row r="2975" spans="1:21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21" t="s">
        <v>8328</v>
      </c>
      <c r="P2975" t="s">
        <v>8332</v>
      </c>
      <c r="Q2975">
        <f t="shared" si="302"/>
        <v>10</v>
      </c>
      <c r="R2975">
        <f t="shared" si="306"/>
        <v>40</v>
      </c>
      <c r="S2975" s="20">
        <f t="shared" si="303"/>
        <v>42065.897719907407</v>
      </c>
      <c r="T2975" s="20">
        <f t="shared" si="304"/>
        <v>42095.856053240743</v>
      </c>
      <c r="U2975">
        <f t="shared" si="305"/>
        <v>2015</v>
      </c>
    </row>
    <row r="2976" spans="1:21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21" t="s">
        <v>8313</v>
      </c>
      <c r="P2976" t="s">
        <v>8317</v>
      </c>
      <c r="Q2976">
        <f t="shared" si="302"/>
        <v>20</v>
      </c>
      <c r="R2976">
        <f t="shared" si="306"/>
        <v>100</v>
      </c>
      <c r="S2976" s="20">
        <f t="shared" si="303"/>
        <v>42403.080497685187</v>
      </c>
      <c r="T2976" s="20">
        <f t="shared" si="304"/>
        <v>42433.080497685187</v>
      </c>
      <c r="U2976">
        <f t="shared" si="305"/>
        <v>2016</v>
      </c>
    </row>
    <row r="2977" spans="1:21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21" t="s">
        <v>8325</v>
      </c>
      <c r="P2977" t="s">
        <v>8326</v>
      </c>
      <c r="Q2977">
        <f t="shared" si="302"/>
        <v>100</v>
      </c>
      <c r="R2977">
        <f t="shared" si="306"/>
        <v>40</v>
      </c>
      <c r="S2977" s="20">
        <f t="shared" si="303"/>
        <v>42396.8440625</v>
      </c>
      <c r="T2977" s="20">
        <f t="shared" si="304"/>
        <v>42415.332638888889</v>
      </c>
      <c r="U2977">
        <f t="shared" si="305"/>
        <v>2016</v>
      </c>
    </row>
    <row r="2978" spans="1:21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21" t="s">
        <v>8320</v>
      </c>
      <c r="P2978" t="s">
        <v>8321</v>
      </c>
      <c r="Q2978">
        <f t="shared" si="302"/>
        <v>100</v>
      </c>
      <c r="R2978">
        <f t="shared" si="306"/>
        <v>22.22</v>
      </c>
      <c r="S2978" s="20">
        <f t="shared" si="303"/>
        <v>42467.144166666665</v>
      </c>
      <c r="T2978" s="20">
        <f t="shared" si="304"/>
        <v>42477.979166666672</v>
      </c>
      <c r="U2978">
        <f t="shared" si="305"/>
        <v>2016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21" t="s">
        <v>8322</v>
      </c>
      <c r="P2979" t="s">
        <v>8324</v>
      </c>
      <c r="Q2979">
        <f t="shared" si="302"/>
        <v>1</v>
      </c>
      <c r="R2979">
        <f t="shared" si="306"/>
        <v>199</v>
      </c>
      <c r="S2979" s="20">
        <f t="shared" si="303"/>
        <v>42496.529305555552</v>
      </c>
      <c r="T2979" s="20">
        <f t="shared" si="304"/>
        <v>42526.529305555552</v>
      </c>
      <c r="U2979">
        <f t="shared" si="305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21" t="s">
        <v>8328</v>
      </c>
      <c r="P2980" t="s">
        <v>8331</v>
      </c>
      <c r="Q2980">
        <f t="shared" si="302"/>
        <v>3</v>
      </c>
      <c r="R2980">
        <f t="shared" si="306"/>
        <v>32.67</v>
      </c>
      <c r="S2980" s="20">
        <f t="shared" si="303"/>
        <v>40507.239884259259</v>
      </c>
      <c r="T2980" s="20">
        <f t="shared" si="304"/>
        <v>40567.239884259259</v>
      </c>
      <c r="U2980">
        <f t="shared" si="305"/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21" t="s">
        <v>8328</v>
      </c>
      <c r="P2981" t="s">
        <v>8331</v>
      </c>
      <c r="Q2981">
        <f t="shared" si="302"/>
        <v>5</v>
      </c>
      <c r="R2981">
        <f t="shared" si="306"/>
        <v>19.600000000000001</v>
      </c>
      <c r="S2981" s="20">
        <f t="shared" si="303"/>
        <v>41944.916215277779</v>
      </c>
      <c r="T2981" s="20">
        <f t="shared" si="304"/>
        <v>41974.957881944443</v>
      </c>
      <c r="U2981">
        <f t="shared" si="305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21" t="s">
        <v>8328</v>
      </c>
      <c r="P2982" t="s">
        <v>8332</v>
      </c>
      <c r="Q2982">
        <f t="shared" si="302"/>
        <v>2</v>
      </c>
      <c r="R2982">
        <f t="shared" si="306"/>
        <v>27.86</v>
      </c>
      <c r="S2982" s="20">
        <f t="shared" si="303"/>
        <v>40431.127650462964</v>
      </c>
      <c r="T2982" s="20">
        <f t="shared" si="304"/>
        <v>40476.127650462964</v>
      </c>
      <c r="U2982">
        <f t="shared" si="305"/>
        <v>2010</v>
      </c>
    </row>
    <row r="2983" spans="1:21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21" t="s">
        <v>8320</v>
      </c>
      <c r="P2983" t="s">
        <v>8321</v>
      </c>
      <c r="Q2983">
        <f t="shared" si="302"/>
        <v>3</v>
      </c>
      <c r="R2983">
        <f t="shared" si="306"/>
        <v>39</v>
      </c>
      <c r="S2983" s="20">
        <f t="shared" si="303"/>
        <v>42031.833587962959</v>
      </c>
      <c r="T2983" s="20">
        <f t="shared" si="304"/>
        <v>42063.333333333328</v>
      </c>
      <c r="U2983">
        <f t="shared" si="305"/>
        <v>2015</v>
      </c>
    </row>
    <row r="2984" spans="1:21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21" t="s">
        <v>8320</v>
      </c>
      <c r="P2984" t="s">
        <v>8321</v>
      </c>
      <c r="Q2984">
        <f t="shared" si="302"/>
        <v>130</v>
      </c>
      <c r="R2984">
        <f t="shared" si="306"/>
        <v>16.25</v>
      </c>
      <c r="S2984" s="20">
        <f t="shared" si="303"/>
        <v>42662.021539351852</v>
      </c>
      <c r="T2984" s="20">
        <f t="shared" si="304"/>
        <v>42676.021539351852</v>
      </c>
      <c r="U2984">
        <f t="shared" si="305"/>
        <v>2016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21" t="s">
        <v>8322</v>
      </c>
      <c r="P2985" t="s">
        <v>8324</v>
      </c>
      <c r="Q2985">
        <f t="shared" si="302"/>
        <v>1</v>
      </c>
      <c r="R2985">
        <f t="shared" si="306"/>
        <v>19.399999999999999</v>
      </c>
      <c r="S2985" s="20">
        <f t="shared" si="303"/>
        <v>42409.040231481486</v>
      </c>
      <c r="T2985" s="20">
        <f t="shared" si="304"/>
        <v>42423.040231481486</v>
      </c>
      <c r="U2985">
        <f t="shared" si="305"/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21" t="s">
        <v>8313</v>
      </c>
      <c r="P2986" t="s">
        <v>8316</v>
      </c>
      <c r="Q2986">
        <f t="shared" si="302"/>
        <v>2</v>
      </c>
      <c r="R2986">
        <f t="shared" si="306"/>
        <v>47.5</v>
      </c>
      <c r="S2986" s="20">
        <f t="shared" si="303"/>
        <v>42067.62431712963</v>
      </c>
      <c r="T2986" s="20">
        <f t="shared" si="304"/>
        <v>42097.582650462966</v>
      </c>
      <c r="U2986">
        <f t="shared" si="305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21" t="s">
        <v>8334</v>
      </c>
      <c r="P2987" t="s">
        <v>8335</v>
      </c>
      <c r="Q2987">
        <f t="shared" si="302"/>
        <v>95</v>
      </c>
      <c r="R2987">
        <f t="shared" si="306"/>
        <v>47.5</v>
      </c>
      <c r="S2987" s="20">
        <f t="shared" si="303"/>
        <v>42556.807187500002</v>
      </c>
      <c r="T2987" s="20">
        <f t="shared" si="304"/>
        <v>42563.807187500002</v>
      </c>
      <c r="U2987">
        <f t="shared" si="305"/>
        <v>2016</v>
      </c>
    </row>
    <row r="2988" spans="1:21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21" t="s">
        <v>8320</v>
      </c>
      <c r="P2988" t="s">
        <v>8321</v>
      </c>
      <c r="Q2988">
        <f t="shared" si="302"/>
        <v>3</v>
      </c>
      <c r="R2988">
        <f t="shared" si="306"/>
        <v>23.63</v>
      </c>
      <c r="S2988" s="20">
        <f t="shared" si="303"/>
        <v>41885.221550925926</v>
      </c>
      <c r="T2988" s="20">
        <f t="shared" si="304"/>
        <v>41916.290972222225</v>
      </c>
      <c r="U2988">
        <f t="shared" si="305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21" t="s">
        <v>8339</v>
      </c>
      <c r="P2989" t="s">
        <v>8340</v>
      </c>
      <c r="Q2989">
        <f t="shared" si="302"/>
        <v>1</v>
      </c>
      <c r="R2989">
        <f t="shared" si="306"/>
        <v>23.5</v>
      </c>
      <c r="S2989" s="20">
        <f t="shared" si="303"/>
        <v>41835.763981481483</v>
      </c>
      <c r="T2989" s="20">
        <f t="shared" si="304"/>
        <v>41865.763981481483</v>
      </c>
      <c r="U2989">
        <f t="shared" si="305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21" t="s">
        <v>8341</v>
      </c>
      <c r="P2990" t="s">
        <v>8342</v>
      </c>
      <c r="Q2990">
        <f t="shared" si="302"/>
        <v>4</v>
      </c>
      <c r="R2990">
        <f t="shared" si="306"/>
        <v>12.47</v>
      </c>
      <c r="S2990" s="20">
        <f t="shared" si="303"/>
        <v>41849.560694444444</v>
      </c>
      <c r="T2990" s="20">
        <f t="shared" si="304"/>
        <v>41909.560694444444</v>
      </c>
      <c r="U2990">
        <f t="shared" si="305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21" t="s">
        <v>8336</v>
      </c>
      <c r="P2991" t="s">
        <v>8338</v>
      </c>
      <c r="Q2991">
        <f t="shared" si="302"/>
        <v>0</v>
      </c>
      <c r="R2991">
        <f t="shared" si="306"/>
        <v>23.25</v>
      </c>
      <c r="S2991" s="20">
        <f t="shared" si="303"/>
        <v>42325.19358796296</v>
      </c>
      <c r="T2991" s="20">
        <f t="shared" si="304"/>
        <v>42355.19358796296</v>
      </c>
      <c r="U2991">
        <f t="shared" si="305"/>
        <v>2015</v>
      </c>
    </row>
    <row r="2992" spans="1:21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21" t="s">
        <v>8320</v>
      </c>
      <c r="P2992" t="s">
        <v>8321</v>
      </c>
      <c r="Q2992">
        <f t="shared" si="302"/>
        <v>0</v>
      </c>
      <c r="R2992">
        <f t="shared" si="306"/>
        <v>46.25</v>
      </c>
      <c r="S2992" s="20">
        <f t="shared" si="303"/>
        <v>41948.727256944447</v>
      </c>
      <c r="T2992" s="20">
        <f t="shared" si="304"/>
        <v>41978.727256944447</v>
      </c>
      <c r="U2992">
        <f t="shared" si="305"/>
        <v>2014</v>
      </c>
    </row>
    <row r="2993" spans="1:21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21" t="s">
        <v>8320</v>
      </c>
      <c r="P2993" t="s">
        <v>8321</v>
      </c>
      <c r="Q2993">
        <f t="shared" si="302"/>
        <v>3</v>
      </c>
      <c r="R2993">
        <f t="shared" si="306"/>
        <v>61.67</v>
      </c>
      <c r="S2993" s="20">
        <f t="shared" si="303"/>
        <v>42224.756909722222</v>
      </c>
      <c r="T2993" s="20">
        <f t="shared" si="304"/>
        <v>42254.756909722222</v>
      </c>
      <c r="U2993">
        <f t="shared" si="305"/>
        <v>2015</v>
      </c>
    </row>
    <row r="2994" spans="1:21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21" t="s">
        <v>8322</v>
      </c>
      <c r="P2994" t="s">
        <v>8323</v>
      </c>
      <c r="Q2994">
        <f t="shared" si="302"/>
        <v>3</v>
      </c>
      <c r="R2994">
        <f t="shared" si="306"/>
        <v>30</v>
      </c>
      <c r="S2994" s="20">
        <f t="shared" si="303"/>
        <v>42088.069108796291</v>
      </c>
      <c r="T2994" s="20">
        <f t="shared" si="304"/>
        <v>42118.069108796291</v>
      </c>
      <c r="U2994">
        <f t="shared" si="305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21" t="s">
        <v>8325</v>
      </c>
      <c r="P2995" t="s">
        <v>8344</v>
      </c>
      <c r="Q2995">
        <f t="shared" si="302"/>
        <v>7</v>
      </c>
      <c r="R2995">
        <f t="shared" si="306"/>
        <v>30</v>
      </c>
      <c r="S2995" s="20">
        <f t="shared" si="303"/>
        <v>42040.829872685179</v>
      </c>
      <c r="T2995" s="20">
        <f t="shared" si="304"/>
        <v>42070.829872685179</v>
      </c>
      <c r="U2995">
        <f t="shared" si="305"/>
        <v>2015</v>
      </c>
    </row>
    <row r="2996" spans="1:21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21" t="s">
        <v>8313</v>
      </c>
      <c r="P2996" t="s">
        <v>8317</v>
      </c>
      <c r="Q2996">
        <f t="shared" si="302"/>
        <v>40</v>
      </c>
      <c r="R2996">
        <f t="shared" si="306"/>
        <v>25.71</v>
      </c>
      <c r="S2996" s="20">
        <f t="shared" si="303"/>
        <v>42070.047754629632</v>
      </c>
      <c r="T2996" s="20">
        <f t="shared" si="304"/>
        <v>42087.00608796296</v>
      </c>
      <c r="U2996">
        <f t="shared" si="305"/>
        <v>2015</v>
      </c>
    </row>
    <row r="2997" spans="1:21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21" t="s">
        <v>8328</v>
      </c>
      <c r="P2997" t="s">
        <v>8329</v>
      </c>
      <c r="Q2997">
        <f t="shared" si="302"/>
        <v>120</v>
      </c>
      <c r="R2997">
        <f t="shared" si="306"/>
        <v>22.5</v>
      </c>
      <c r="S2997" s="20">
        <f t="shared" si="303"/>
        <v>41153.066400462965</v>
      </c>
      <c r="T2997" s="20">
        <f t="shared" si="304"/>
        <v>41167.066400462965</v>
      </c>
      <c r="U2997">
        <f t="shared" si="305"/>
        <v>2012</v>
      </c>
    </row>
    <row r="2998" spans="1:21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21" t="s">
        <v>8320</v>
      </c>
      <c r="P2998" t="s">
        <v>8321</v>
      </c>
      <c r="Q2998">
        <f t="shared" si="302"/>
        <v>180</v>
      </c>
      <c r="R2998">
        <f t="shared" si="306"/>
        <v>12</v>
      </c>
      <c r="S2998" s="20">
        <f t="shared" si="303"/>
        <v>42477.729780092588</v>
      </c>
      <c r="T2998" s="20">
        <f t="shared" si="304"/>
        <v>42500.875</v>
      </c>
      <c r="U2998">
        <f t="shared" si="305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21" t="s">
        <v>8336</v>
      </c>
      <c r="P2999" t="s">
        <v>8337</v>
      </c>
      <c r="Q2999">
        <f t="shared" si="302"/>
        <v>0</v>
      </c>
      <c r="R2999">
        <f t="shared" si="306"/>
        <v>17.850000000000001</v>
      </c>
      <c r="S2999" s="20">
        <f t="shared" si="303"/>
        <v>41009.847314814811</v>
      </c>
      <c r="T2999" s="20">
        <f t="shared" si="304"/>
        <v>41069.847314814811</v>
      </c>
      <c r="U2999">
        <f t="shared" si="305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21" t="s">
        <v>8328</v>
      </c>
      <c r="P3000" t="s">
        <v>8343</v>
      </c>
      <c r="Q3000">
        <f t="shared" si="302"/>
        <v>18</v>
      </c>
      <c r="R3000">
        <f t="shared" si="306"/>
        <v>59.33</v>
      </c>
      <c r="S3000" s="20">
        <f t="shared" si="303"/>
        <v>40731.61037037037</v>
      </c>
      <c r="T3000" s="20">
        <f t="shared" si="304"/>
        <v>40761.61037037037</v>
      </c>
      <c r="U3000">
        <f t="shared" si="305"/>
        <v>2011</v>
      </c>
    </row>
    <row r="3001" spans="1:21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21" t="s">
        <v>8320</v>
      </c>
      <c r="P3001" t="s">
        <v>8321</v>
      </c>
      <c r="Q3001">
        <f t="shared" si="302"/>
        <v>1</v>
      </c>
      <c r="R3001">
        <f t="shared" si="306"/>
        <v>35.4</v>
      </c>
      <c r="S3001" s="20">
        <f t="shared" si="303"/>
        <v>42540.593530092592</v>
      </c>
      <c r="T3001" s="20">
        <f t="shared" si="304"/>
        <v>42570.593530092592</v>
      </c>
      <c r="U3001">
        <f t="shared" si="305"/>
        <v>2016</v>
      </c>
    </row>
    <row r="3002" spans="1:21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21" t="s">
        <v>8325</v>
      </c>
      <c r="P3002" t="s">
        <v>8327</v>
      </c>
      <c r="Q3002">
        <f t="shared" si="302"/>
        <v>4</v>
      </c>
      <c r="R3002">
        <f t="shared" si="306"/>
        <v>59</v>
      </c>
      <c r="S3002" s="20">
        <f t="shared" si="303"/>
        <v>42115.143634259264</v>
      </c>
      <c r="T3002" s="20">
        <f t="shared" si="304"/>
        <v>42145.143634259264</v>
      </c>
      <c r="U3002">
        <f t="shared" si="305"/>
        <v>2015</v>
      </c>
    </row>
    <row r="3003" spans="1:21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21" t="s">
        <v>8320</v>
      </c>
      <c r="P3003" t="s">
        <v>8360</v>
      </c>
      <c r="Q3003">
        <f t="shared" si="302"/>
        <v>0</v>
      </c>
      <c r="R3003">
        <f t="shared" si="306"/>
        <v>87.5</v>
      </c>
      <c r="S3003" s="20">
        <f t="shared" si="303"/>
        <v>42263.691574074073</v>
      </c>
      <c r="T3003" s="20">
        <f t="shared" si="304"/>
        <v>42293.691574074073</v>
      </c>
      <c r="U3003">
        <f t="shared" si="305"/>
        <v>2015</v>
      </c>
    </row>
    <row r="3004" spans="1:21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21" t="s">
        <v>8322</v>
      </c>
      <c r="P3004" t="s">
        <v>8323</v>
      </c>
      <c r="Q3004">
        <f t="shared" si="302"/>
        <v>1</v>
      </c>
      <c r="R3004">
        <f t="shared" si="306"/>
        <v>35</v>
      </c>
      <c r="S3004" s="20">
        <f t="shared" si="303"/>
        <v>41968.852118055554</v>
      </c>
      <c r="T3004" s="20">
        <f t="shared" si="304"/>
        <v>41998.852118055554</v>
      </c>
      <c r="U3004">
        <f t="shared" si="305"/>
        <v>2014</v>
      </c>
    </row>
    <row r="3005" spans="1:21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21" t="s">
        <v>8320</v>
      </c>
      <c r="P3005" t="s">
        <v>8321</v>
      </c>
      <c r="Q3005">
        <f t="shared" si="302"/>
        <v>12</v>
      </c>
      <c r="R3005">
        <f t="shared" si="306"/>
        <v>24.71</v>
      </c>
      <c r="S3005" s="20">
        <f t="shared" si="303"/>
        <v>42124.623877314814</v>
      </c>
      <c r="T3005" s="20">
        <f t="shared" si="304"/>
        <v>42166.958333333328</v>
      </c>
      <c r="U3005">
        <f t="shared" si="305"/>
        <v>2015</v>
      </c>
    </row>
    <row r="3006" spans="1:21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21" t="s">
        <v>8328</v>
      </c>
      <c r="P3006" t="s">
        <v>8331</v>
      </c>
      <c r="Q3006">
        <f t="shared" si="302"/>
        <v>0</v>
      </c>
      <c r="R3006">
        <f t="shared" si="306"/>
        <v>42.5</v>
      </c>
      <c r="S3006" s="20">
        <f t="shared" si="303"/>
        <v>41559.5549537037</v>
      </c>
      <c r="T3006" s="20">
        <f t="shared" si="304"/>
        <v>41589.596620370372</v>
      </c>
      <c r="U3006">
        <f t="shared" si="305"/>
        <v>2013</v>
      </c>
    </row>
    <row r="3007" spans="1:21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21" t="s">
        <v>8325</v>
      </c>
      <c r="P3007" t="s">
        <v>8327</v>
      </c>
      <c r="Q3007">
        <f t="shared" si="302"/>
        <v>2</v>
      </c>
      <c r="R3007">
        <f t="shared" si="306"/>
        <v>34</v>
      </c>
      <c r="S3007" s="20">
        <f t="shared" si="303"/>
        <v>40863.060127314813</v>
      </c>
      <c r="T3007" s="20">
        <f t="shared" si="304"/>
        <v>40893.060127314813</v>
      </c>
      <c r="U3007">
        <f t="shared" si="305"/>
        <v>2011</v>
      </c>
    </row>
    <row r="3008" spans="1:21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21" t="s">
        <v>8320</v>
      </c>
      <c r="P3008" t="s">
        <v>8321</v>
      </c>
      <c r="Q3008">
        <f t="shared" si="302"/>
        <v>11</v>
      </c>
      <c r="R3008">
        <f t="shared" si="306"/>
        <v>42.5</v>
      </c>
      <c r="S3008" s="20">
        <f t="shared" si="303"/>
        <v>41793.191875000004</v>
      </c>
      <c r="T3008" s="20">
        <f t="shared" si="304"/>
        <v>41807.191875000004</v>
      </c>
      <c r="U3008">
        <f t="shared" si="305"/>
        <v>2014</v>
      </c>
    </row>
    <row r="3009" spans="1:21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21" t="s">
        <v>8320</v>
      </c>
      <c r="P3009" t="s">
        <v>8321</v>
      </c>
      <c r="Q3009">
        <f t="shared" si="302"/>
        <v>20</v>
      </c>
      <c r="R3009">
        <f t="shared" si="306"/>
        <v>34</v>
      </c>
      <c r="S3009" s="20">
        <f t="shared" si="303"/>
        <v>42132.809953703705</v>
      </c>
      <c r="T3009" s="20">
        <f t="shared" si="304"/>
        <v>42192.809953703705</v>
      </c>
      <c r="U3009">
        <f t="shared" si="305"/>
        <v>2015</v>
      </c>
    </row>
    <row r="3010" spans="1:21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21" t="s">
        <v>8341</v>
      </c>
      <c r="P3010" t="s">
        <v>8346</v>
      </c>
      <c r="Q3010">
        <f t="shared" ref="Q3010:Q3073" si="307">ROUND(E3010/D3010*100,0)</f>
        <v>34</v>
      </c>
      <c r="R3010">
        <f t="shared" si="306"/>
        <v>28.33</v>
      </c>
      <c r="S3010" s="20">
        <f t="shared" ref="S3010:S3073" si="308">(((J3010/60)/60)/24)+DATE(1970,1,1)</f>
        <v>42281.136099537034</v>
      </c>
      <c r="T3010" s="20">
        <f t="shared" ref="T3010:T3073" si="309">(((I3010/60)/60)/24)+DATE(1970,1,1)</f>
        <v>42311.177766203706</v>
      </c>
      <c r="U3010">
        <f t="shared" si="305"/>
        <v>2015</v>
      </c>
    </row>
    <row r="3011" spans="1:21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21" t="s">
        <v>8320</v>
      </c>
      <c r="P3011" t="s">
        <v>8321</v>
      </c>
      <c r="Q3011">
        <f t="shared" si="307"/>
        <v>17</v>
      </c>
      <c r="R3011">
        <f t="shared" si="306"/>
        <v>27.5</v>
      </c>
      <c r="S3011" s="20">
        <f t="shared" si="308"/>
        <v>42031.666898148149</v>
      </c>
      <c r="T3011" s="20">
        <f t="shared" si="309"/>
        <v>42064.125</v>
      </c>
      <c r="U3011">
        <f t="shared" ref="U3011:U3074" si="310">YEAR(S3011)</f>
        <v>2015</v>
      </c>
    </row>
    <row r="3012" spans="1:21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21" t="s">
        <v>8336</v>
      </c>
      <c r="P3012" t="s">
        <v>8337</v>
      </c>
      <c r="Q3012">
        <f t="shared" si="307"/>
        <v>41</v>
      </c>
      <c r="R3012">
        <f t="shared" si="306"/>
        <v>23.57</v>
      </c>
      <c r="S3012" s="20">
        <f t="shared" si="308"/>
        <v>40973.740451388891</v>
      </c>
      <c r="T3012" s="20">
        <f t="shared" si="309"/>
        <v>41003.698784722219</v>
      </c>
      <c r="U3012">
        <f t="shared" si="310"/>
        <v>2012</v>
      </c>
    </row>
    <row r="3013" spans="1:21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21" t="s">
        <v>8320</v>
      </c>
      <c r="P3013" t="s">
        <v>8321</v>
      </c>
      <c r="Q3013">
        <f t="shared" si="307"/>
        <v>21</v>
      </c>
      <c r="R3013">
        <f t="shared" si="306"/>
        <v>23.14</v>
      </c>
      <c r="S3013" s="20">
        <f t="shared" si="308"/>
        <v>42807.151863425926</v>
      </c>
      <c r="T3013" s="20">
        <f t="shared" si="309"/>
        <v>42829.151863425926</v>
      </c>
      <c r="U3013">
        <f t="shared" si="310"/>
        <v>2017</v>
      </c>
    </row>
    <row r="3014" spans="1:21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21" t="s">
        <v>8328</v>
      </c>
      <c r="P3014" t="s">
        <v>8331</v>
      </c>
      <c r="Q3014">
        <f t="shared" si="307"/>
        <v>3</v>
      </c>
      <c r="R3014">
        <f t="shared" si="306"/>
        <v>32</v>
      </c>
      <c r="S3014" s="20">
        <f t="shared" si="308"/>
        <v>41575.880914351852</v>
      </c>
      <c r="T3014" s="20">
        <f t="shared" si="309"/>
        <v>41605.922581018516</v>
      </c>
      <c r="U3014">
        <f t="shared" si="310"/>
        <v>2013</v>
      </c>
    </row>
    <row r="3015" spans="1:21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21" t="s">
        <v>8328</v>
      </c>
      <c r="P3015" t="s">
        <v>8331</v>
      </c>
      <c r="Q3015">
        <f t="shared" si="307"/>
        <v>3</v>
      </c>
      <c r="R3015">
        <f t="shared" si="306"/>
        <v>40</v>
      </c>
      <c r="S3015" s="20">
        <f t="shared" si="308"/>
        <v>41149.796064814815</v>
      </c>
      <c r="T3015" s="20">
        <f t="shared" si="309"/>
        <v>41175.100694444445</v>
      </c>
      <c r="U3015">
        <f t="shared" si="310"/>
        <v>2012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21" t="s">
        <v>8322</v>
      </c>
      <c r="P3016" t="s">
        <v>8324</v>
      </c>
      <c r="Q3016">
        <f t="shared" si="307"/>
        <v>0</v>
      </c>
      <c r="R3016">
        <f t="shared" si="306"/>
        <v>39</v>
      </c>
      <c r="S3016" s="20">
        <f t="shared" si="308"/>
        <v>41990.438043981485</v>
      </c>
      <c r="T3016" s="20">
        <f t="shared" si="309"/>
        <v>42020.438043981485</v>
      </c>
      <c r="U3016">
        <f t="shared" si="310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21" t="s">
        <v>8341</v>
      </c>
      <c r="P3017" t="s">
        <v>8342</v>
      </c>
      <c r="Q3017">
        <f t="shared" si="307"/>
        <v>155</v>
      </c>
      <c r="R3017">
        <f t="shared" si="306"/>
        <v>51.67</v>
      </c>
      <c r="S3017" s="20">
        <f t="shared" si="308"/>
        <v>42209.567824074074</v>
      </c>
      <c r="T3017" s="20">
        <f t="shared" si="309"/>
        <v>42259.567824074074</v>
      </c>
      <c r="U3017">
        <f t="shared" si="310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21" t="s">
        <v>8313</v>
      </c>
      <c r="P3018" t="s">
        <v>8319</v>
      </c>
      <c r="Q3018">
        <f t="shared" si="307"/>
        <v>1</v>
      </c>
      <c r="R3018">
        <f t="shared" si="306"/>
        <v>11.77</v>
      </c>
      <c r="S3018" s="20">
        <f t="shared" si="308"/>
        <v>41400.92627314815</v>
      </c>
      <c r="T3018" s="20">
        <f t="shared" si="309"/>
        <v>41430.92627314815</v>
      </c>
      <c r="U3018">
        <f t="shared" si="310"/>
        <v>2013</v>
      </c>
    </row>
    <row r="3019" spans="1:21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21" t="s">
        <v>8320</v>
      </c>
      <c r="P3019" t="s">
        <v>8321</v>
      </c>
      <c r="Q3019">
        <f t="shared" si="307"/>
        <v>15</v>
      </c>
      <c r="R3019">
        <f t="shared" si="306"/>
        <v>38.25</v>
      </c>
      <c r="S3019" s="20">
        <f t="shared" si="308"/>
        <v>41906.819513888891</v>
      </c>
      <c r="T3019" s="20">
        <f t="shared" si="309"/>
        <v>41938.838888888888</v>
      </c>
      <c r="U3019">
        <f t="shared" si="310"/>
        <v>2014</v>
      </c>
    </row>
    <row r="3020" spans="1:21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21" t="s">
        <v>8328</v>
      </c>
      <c r="P3020" t="s">
        <v>8329</v>
      </c>
      <c r="Q3020">
        <f t="shared" si="307"/>
        <v>100</v>
      </c>
      <c r="R3020">
        <f t="shared" si="306"/>
        <v>21.86</v>
      </c>
      <c r="S3020" s="20">
        <f t="shared" si="308"/>
        <v>42793.700821759259</v>
      </c>
      <c r="T3020" s="20">
        <f t="shared" si="309"/>
        <v>42796.700821759259</v>
      </c>
      <c r="U3020">
        <f t="shared" si="310"/>
        <v>2017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21" t="s">
        <v>8313</v>
      </c>
      <c r="P3021" t="s">
        <v>8316</v>
      </c>
      <c r="Q3021">
        <f t="shared" si="307"/>
        <v>0</v>
      </c>
      <c r="R3021">
        <f t="shared" si="306"/>
        <v>25.17</v>
      </c>
      <c r="S3021" s="20">
        <f t="shared" si="308"/>
        <v>41904.781990740739</v>
      </c>
      <c r="T3021" s="20">
        <f t="shared" si="309"/>
        <v>41940.916666666664</v>
      </c>
      <c r="U3021">
        <f t="shared" si="310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21" t="s">
        <v>8328</v>
      </c>
      <c r="P3022" t="s">
        <v>8331</v>
      </c>
      <c r="Q3022">
        <f t="shared" si="307"/>
        <v>0</v>
      </c>
      <c r="R3022">
        <f t="shared" si="306"/>
        <v>50.33</v>
      </c>
      <c r="S3022" s="20">
        <f t="shared" si="308"/>
        <v>42342.080289351856</v>
      </c>
      <c r="T3022" s="20">
        <f t="shared" si="309"/>
        <v>42372.080289351856</v>
      </c>
      <c r="U3022">
        <f t="shared" si="310"/>
        <v>2015</v>
      </c>
    </row>
    <row r="3023" spans="1:21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21" t="s">
        <v>8339</v>
      </c>
      <c r="P3023" t="s">
        <v>8340</v>
      </c>
      <c r="Q3023">
        <f t="shared" si="307"/>
        <v>1</v>
      </c>
      <c r="R3023">
        <f t="shared" si="306"/>
        <v>50.33</v>
      </c>
      <c r="S3023" s="20">
        <f t="shared" si="308"/>
        <v>42211.732430555552</v>
      </c>
      <c r="T3023" s="20">
        <f t="shared" si="309"/>
        <v>42241.732430555552</v>
      </c>
      <c r="U3023">
        <f t="shared" si="310"/>
        <v>2015</v>
      </c>
    </row>
    <row r="3024" spans="1:21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21" t="s">
        <v>8339</v>
      </c>
      <c r="P3024" t="s">
        <v>8340</v>
      </c>
      <c r="Q3024">
        <f t="shared" si="307"/>
        <v>2</v>
      </c>
      <c r="R3024">
        <f t="shared" si="306"/>
        <v>50.33</v>
      </c>
      <c r="S3024" s="20">
        <f t="shared" si="308"/>
        <v>41918.628240740742</v>
      </c>
      <c r="T3024" s="20">
        <f t="shared" si="309"/>
        <v>41978.669907407413</v>
      </c>
      <c r="U3024">
        <f t="shared" si="310"/>
        <v>2014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21" t="s">
        <v>8320</v>
      </c>
      <c r="P3025" t="s">
        <v>8362</v>
      </c>
      <c r="Q3025">
        <f t="shared" si="307"/>
        <v>4</v>
      </c>
      <c r="R3025">
        <f t="shared" si="306"/>
        <v>37.75</v>
      </c>
      <c r="S3025" s="20">
        <f t="shared" si="308"/>
        <v>42538.755428240736</v>
      </c>
      <c r="T3025" s="20">
        <f t="shared" si="309"/>
        <v>42598.755428240736</v>
      </c>
      <c r="U3025">
        <f t="shared" si="310"/>
        <v>2016</v>
      </c>
    </row>
    <row r="3026" spans="1:21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21" t="s">
        <v>8320</v>
      </c>
      <c r="P3026" t="s">
        <v>8321</v>
      </c>
      <c r="Q3026">
        <f t="shared" si="307"/>
        <v>38</v>
      </c>
      <c r="R3026">
        <f t="shared" si="306"/>
        <v>11.62</v>
      </c>
      <c r="S3026" s="20">
        <f t="shared" si="308"/>
        <v>41765.92465277778</v>
      </c>
      <c r="T3026" s="20">
        <f t="shared" si="309"/>
        <v>41775.92465277778</v>
      </c>
      <c r="U3026">
        <f t="shared" si="310"/>
        <v>2014</v>
      </c>
    </row>
    <row r="3027" spans="1:21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21" t="s">
        <v>8325</v>
      </c>
      <c r="P3027" t="s">
        <v>8327</v>
      </c>
      <c r="Q3027">
        <f t="shared" si="307"/>
        <v>2</v>
      </c>
      <c r="R3027">
        <f t="shared" si="306"/>
        <v>50</v>
      </c>
      <c r="S3027" s="20">
        <f t="shared" si="308"/>
        <v>42130.795983796299</v>
      </c>
      <c r="T3027" s="20">
        <f t="shared" si="309"/>
        <v>42175.795983796299</v>
      </c>
      <c r="U3027">
        <f t="shared" si="310"/>
        <v>2015</v>
      </c>
    </row>
    <row r="3028" spans="1:21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21" t="s">
        <v>8313</v>
      </c>
      <c r="P3028" t="s">
        <v>8319</v>
      </c>
      <c r="Q3028">
        <f t="shared" si="307"/>
        <v>3</v>
      </c>
      <c r="R3028">
        <f t="shared" ref="R3028:R3091" si="311">IFERROR(ROUND(E3028/L3028,2),0)</f>
        <v>30</v>
      </c>
      <c r="S3028" s="20">
        <f t="shared" si="308"/>
        <v>41340.303032407406</v>
      </c>
      <c r="T3028" s="20">
        <f t="shared" si="309"/>
        <v>41370.261365740742</v>
      </c>
      <c r="U3028">
        <f t="shared" si="310"/>
        <v>2013</v>
      </c>
    </row>
    <row r="3029" spans="1:21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21" t="s">
        <v>8325</v>
      </c>
      <c r="P3029" t="s">
        <v>8361</v>
      </c>
      <c r="Q3029">
        <f t="shared" si="307"/>
        <v>3</v>
      </c>
      <c r="R3029">
        <f t="shared" si="311"/>
        <v>75</v>
      </c>
      <c r="S3029" s="20">
        <f t="shared" si="308"/>
        <v>40863.013356481482</v>
      </c>
      <c r="T3029" s="20">
        <f t="shared" si="309"/>
        <v>40893.013356481482</v>
      </c>
      <c r="U3029">
        <f t="shared" si="310"/>
        <v>2011</v>
      </c>
    </row>
    <row r="3030" spans="1:21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21" t="s">
        <v>8328</v>
      </c>
      <c r="P3030" t="s">
        <v>8350</v>
      </c>
      <c r="Q3030">
        <f t="shared" si="307"/>
        <v>8</v>
      </c>
      <c r="R3030">
        <f t="shared" si="311"/>
        <v>50</v>
      </c>
      <c r="S3030" s="20">
        <f t="shared" si="308"/>
        <v>42673.577534722222</v>
      </c>
      <c r="T3030" s="20">
        <f t="shared" si="309"/>
        <v>42713.619201388887</v>
      </c>
      <c r="U3030">
        <f t="shared" si="310"/>
        <v>2016</v>
      </c>
    </row>
    <row r="3031" spans="1:21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21" t="s">
        <v>8320</v>
      </c>
      <c r="P3031" t="s">
        <v>8321</v>
      </c>
      <c r="Q3031">
        <f t="shared" si="307"/>
        <v>21</v>
      </c>
      <c r="R3031">
        <f t="shared" si="311"/>
        <v>37.5</v>
      </c>
      <c r="S3031" s="20">
        <f t="shared" si="308"/>
        <v>42297.691006944442</v>
      </c>
      <c r="T3031" s="20">
        <f t="shared" si="309"/>
        <v>42320.290972222225</v>
      </c>
      <c r="U3031">
        <f t="shared" si="310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21" t="s">
        <v>8313</v>
      </c>
      <c r="P3032" t="s">
        <v>8319</v>
      </c>
      <c r="Q3032">
        <f t="shared" si="307"/>
        <v>0</v>
      </c>
      <c r="R3032">
        <f t="shared" si="311"/>
        <v>13.55</v>
      </c>
      <c r="S3032" s="20">
        <f t="shared" si="308"/>
        <v>42272.93949074074</v>
      </c>
      <c r="T3032" s="20">
        <f t="shared" si="309"/>
        <v>42313.981157407412</v>
      </c>
      <c r="U3032">
        <f t="shared" si="310"/>
        <v>2015</v>
      </c>
    </row>
    <row r="3033" spans="1:21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21" t="s">
        <v>8320</v>
      </c>
      <c r="P3033" t="s">
        <v>8321</v>
      </c>
      <c r="Q3033">
        <f t="shared" si="307"/>
        <v>5</v>
      </c>
      <c r="R3033">
        <f t="shared" si="311"/>
        <v>24.33</v>
      </c>
      <c r="S3033" s="20">
        <f t="shared" si="308"/>
        <v>42165.037581018521</v>
      </c>
      <c r="T3033" s="20">
        <f t="shared" si="309"/>
        <v>42224.898611111115</v>
      </c>
      <c r="U3033">
        <f t="shared" si="310"/>
        <v>2015</v>
      </c>
    </row>
    <row r="3034" spans="1:21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21" t="s">
        <v>8339</v>
      </c>
      <c r="P3034" t="s">
        <v>8340</v>
      </c>
      <c r="Q3034">
        <f t="shared" si="307"/>
        <v>2</v>
      </c>
      <c r="R3034">
        <f t="shared" si="311"/>
        <v>72.5</v>
      </c>
      <c r="S3034" s="20">
        <f t="shared" si="308"/>
        <v>42234.105462962965</v>
      </c>
      <c r="T3034" s="20">
        <f t="shared" si="309"/>
        <v>42264.105462962965</v>
      </c>
      <c r="U3034">
        <f t="shared" si="310"/>
        <v>2015</v>
      </c>
    </row>
    <row r="3035" spans="1:21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21" t="s">
        <v>8325</v>
      </c>
      <c r="P3035" t="s">
        <v>8344</v>
      </c>
      <c r="Q3035">
        <f t="shared" si="307"/>
        <v>3</v>
      </c>
      <c r="R3035">
        <f t="shared" si="311"/>
        <v>48.33</v>
      </c>
      <c r="S3035" s="20">
        <f t="shared" si="308"/>
        <v>42708.668576388889</v>
      </c>
      <c r="T3035" s="20">
        <f t="shared" si="309"/>
        <v>42738.668576388889</v>
      </c>
      <c r="U3035">
        <f t="shared" si="310"/>
        <v>2016</v>
      </c>
    </row>
    <row r="3036" spans="1:21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21" t="s">
        <v>8320</v>
      </c>
      <c r="P3036" t="s">
        <v>8321</v>
      </c>
      <c r="Q3036">
        <f t="shared" si="307"/>
        <v>8</v>
      </c>
      <c r="R3036">
        <f t="shared" si="311"/>
        <v>20.71</v>
      </c>
      <c r="S3036" s="20">
        <f t="shared" si="308"/>
        <v>41755.476724537039</v>
      </c>
      <c r="T3036" s="20">
        <f t="shared" si="309"/>
        <v>41778.476724537039</v>
      </c>
      <c r="U3036">
        <f t="shared" si="310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21" t="s">
        <v>8322</v>
      </c>
      <c r="P3037" t="s">
        <v>8323</v>
      </c>
      <c r="Q3037">
        <f t="shared" si="307"/>
        <v>0</v>
      </c>
      <c r="R3037">
        <f t="shared" si="311"/>
        <v>142</v>
      </c>
      <c r="S3037" s="20">
        <f t="shared" si="308"/>
        <v>42388.798252314817</v>
      </c>
      <c r="T3037" s="20">
        <f t="shared" si="309"/>
        <v>42418.798252314817</v>
      </c>
      <c r="U3037">
        <f t="shared" si="310"/>
        <v>2016</v>
      </c>
    </row>
    <row r="3038" spans="1:21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21" t="s">
        <v>8320</v>
      </c>
      <c r="P3038" t="s">
        <v>8360</v>
      </c>
      <c r="Q3038">
        <f t="shared" si="307"/>
        <v>14</v>
      </c>
      <c r="R3038">
        <f t="shared" si="311"/>
        <v>20.14</v>
      </c>
      <c r="S3038" s="20">
        <f t="shared" si="308"/>
        <v>41957.833726851852</v>
      </c>
      <c r="T3038" s="20">
        <f t="shared" si="309"/>
        <v>41987.833726851852</v>
      </c>
      <c r="U3038">
        <f t="shared" si="310"/>
        <v>2014</v>
      </c>
    </row>
    <row r="3039" spans="1:21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21" t="s">
        <v>8313</v>
      </c>
      <c r="P3039" t="s">
        <v>8319</v>
      </c>
      <c r="Q3039">
        <f t="shared" si="307"/>
        <v>18</v>
      </c>
      <c r="R3039">
        <f t="shared" si="311"/>
        <v>28.2</v>
      </c>
      <c r="S3039" s="20">
        <f t="shared" si="308"/>
        <v>41844.922662037039</v>
      </c>
      <c r="T3039" s="20">
        <f t="shared" si="309"/>
        <v>41874.922662037039</v>
      </c>
      <c r="U3039">
        <f t="shared" si="310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21" t="s">
        <v>8313</v>
      </c>
      <c r="P3040" t="s">
        <v>8316</v>
      </c>
      <c r="Q3040">
        <f t="shared" si="307"/>
        <v>0</v>
      </c>
      <c r="R3040">
        <f t="shared" si="311"/>
        <v>28</v>
      </c>
      <c r="S3040" s="20">
        <f t="shared" si="308"/>
        <v>42113.550821759258</v>
      </c>
      <c r="T3040" s="20">
        <f t="shared" si="309"/>
        <v>42173.550821759258</v>
      </c>
      <c r="U3040">
        <f t="shared" si="310"/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21" t="s">
        <v>8322</v>
      </c>
      <c r="P3041" t="s">
        <v>8323</v>
      </c>
      <c r="Q3041">
        <f t="shared" si="307"/>
        <v>1</v>
      </c>
      <c r="R3041">
        <f t="shared" si="311"/>
        <v>23.33</v>
      </c>
      <c r="S3041" s="20">
        <f t="shared" si="308"/>
        <v>41969.858090277776</v>
      </c>
      <c r="T3041" s="20">
        <f t="shared" si="309"/>
        <v>41999.858090277776</v>
      </c>
      <c r="U3041">
        <f t="shared" si="310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21" t="s">
        <v>8341</v>
      </c>
      <c r="P3042" t="s">
        <v>8353</v>
      </c>
      <c r="Q3042">
        <f t="shared" si="307"/>
        <v>7</v>
      </c>
      <c r="R3042">
        <f t="shared" si="311"/>
        <v>46.67</v>
      </c>
      <c r="S3042" s="20">
        <f t="shared" si="308"/>
        <v>42167.89335648148</v>
      </c>
      <c r="T3042" s="20">
        <f t="shared" si="309"/>
        <v>42188.89335648148</v>
      </c>
      <c r="U3042">
        <f t="shared" si="310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21" t="s">
        <v>8325</v>
      </c>
      <c r="P3043" t="s">
        <v>8361</v>
      </c>
      <c r="Q3043">
        <f t="shared" si="307"/>
        <v>28</v>
      </c>
      <c r="R3043">
        <f t="shared" si="311"/>
        <v>35</v>
      </c>
      <c r="S3043" s="20">
        <f t="shared" si="308"/>
        <v>41044.64811342593</v>
      </c>
      <c r="T3043" s="20">
        <f t="shared" si="309"/>
        <v>41076.131944444445</v>
      </c>
      <c r="U3043">
        <f t="shared" si="310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21" t="s">
        <v>8313</v>
      </c>
      <c r="P3044" t="s">
        <v>8319</v>
      </c>
      <c r="Q3044">
        <f t="shared" si="307"/>
        <v>27</v>
      </c>
      <c r="R3044">
        <f t="shared" si="311"/>
        <v>17.25</v>
      </c>
      <c r="S3044" s="20">
        <f t="shared" si="308"/>
        <v>41801.120069444441</v>
      </c>
      <c r="T3044" s="20">
        <f t="shared" si="309"/>
        <v>41817.120069444441</v>
      </c>
      <c r="U3044">
        <f t="shared" si="310"/>
        <v>2014</v>
      </c>
    </row>
    <row r="3045" spans="1:21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21" t="s">
        <v>8320</v>
      </c>
      <c r="P3045" t="s">
        <v>8321</v>
      </c>
      <c r="Q3045">
        <f t="shared" si="307"/>
        <v>27</v>
      </c>
      <c r="R3045">
        <f t="shared" si="311"/>
        <v>22.83</v>
      </c>
      <c r="S3045" s="20">
        <f t="shared" si="308"/>
        <v>42475.848067129627</v>
      </c>
      <c r="T3045" s="20">
        <f t="shared" si="309"/>
        <v>42505.848067129627</v>
      </c>
      <c r="U3045">
        <f t="shared" si="310"/>
        <v>2016</v>
      </c>
    </row>
    <row r="3046" spans="1:21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21" t="s">
        <v>8320</v>
      </c>
      <c r="P3046" t="s">
        <v>8321</v>
      </c>
      <c r="Q3046">
        <f t="shared" si="307"/>
        <v>1</v>
      </c>
      <c r="R3046">
        <f t="shared" si="311"/>
        <v>22.67</v>
      </c>
      <c r="S3046" s="20">
        <f t="shared" si="308"/>
        <v>41811.536180555559</v>
      </c>
      <c r="T3046" s="20">
        <f t="shared" si="309"/>
        <v>41841.536180555559</v>
      </c>
      <c r="U3046">
        <f t="shared" si="310"/>
        <v>2014</v>
      </c>
    </row>
    <row r="3047" spans="1:21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21" t="s">
        <v>8320</v>
      </c>
      <c r="P3047" t="s">
        <v>8321</v>
      </c>
      <c r="Q3047">
        <f t="shared" si="307"/>
        <v>0</v>
      </c>
      <c r="R3047">
        <f t="shared" si="311"/>
        <v>33.75</v>
      </c>
      <c r="S3047" s="20">
        <f t="shared" si="308"/>
        <v>41863.359282407408</v>
      </c>
      <c r="T3047" s="20">
        <f t="shared" si="309"/>
        <v>41893.359282407408</v>
      </c>
      <c r="U3047">
        <f t="shared" si="310"/>
        <v>2014</v>
      </c>
    </row>
    <row r="3048" spans="1:21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21" t="s">
        <v>8320</v>
      </c>
      <c r="P3048" t="s">
        <v>8321</v>
      </c>
      <c r="Q3048">
        <f t="shared" si="307"/>
        <v>1</v>
      </c>
      <c r="R3048">
        <f t="shared" si="311"/>
        <v>15</v>
      </c>
      <c r="S3048" s="20">
        <f t="shared" si="308"/>
        <v>41787.681527777779</v>
      </c>
      <c r="T3048" s="20">
        <f t="shared" si="309"/>
        <v>41817.681527777779</v>
      </c>
      <c r="U3048">
        <f t="shared" si="310"/>
        <v>2014</v>
      </c>
    </row>
    <row r="3049" spans="1:21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21" t="s">
        <v>8320</v>
      </c>
      <c r="P3049" t="s">
        <v>8321</v>
      </c>
      <c r="Q3049">
        <f t="shared" si="307"/>
        <v>5</v>
      </c>
      <c r="R3049">
        <f t="shared" si="311"/>
        <v>27</v>
      </c>
      <c r="S3049" s="20">
        <f t="shared" si="308"/>
        <v>42136.092488425929</v>
      </c>
      <c r="T3049" s="20">
        <f t="shared" si="309"/>
        <v>42166.092488425929</v>
      </c>
      <c r="U3049">
        <f t="shared" si="310"/>
        <v>2015</v>
      </c>
    </row>
    <row r="3050" spans="1:21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21" t="s">
        <v>8320</v>
      </c>
      <c r="P3050" t="s">
        <v>8321</v>
      </c>
      <c r="Q3050">
        <f t="shared" si="307"/>
        <v>5</v>
      </c>
      <c r="R3050">
        <f t="shared" si="311"/>
        <v>45</v>
      </c>
      <c r="S3050" s="20">
        <f t="shared" si="308"/>
        <v>42657.38726851852</v>
      </c>
      <c r="T3050" s="20">
        <f t="shared" si="309"/>
        <v>42687.428935185191</v>
      </c>
      <c r="U3050">
        <f t="shared" si="310"/>
        <v>2016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21" t="s">
        <v>8313</v>
      </c>
      <c r="P3051" t="s">
        <v>8319</v>
      </c>
      <c r="Q3051">
        <f t="shared" si="307"/>
        <v>1</v>
      </c>
      <c r="R3051">
        <f t="shared" si="311"/>
        <v>16.63</v>
      </c>
      <c r="S3051" s="20">
        <f t="shared" si="308"/>
        <v>42400.711967592593</v>
      </c>
      <c r="T3051" s="20">
        <f t="shared" si="309"/>
        <v>42430.711967592593</v>
      </c>
      <c r="U3051">
        <f t="shared" si="310"/>
        <v>2016</v>
      </c>
    </row>
    <row r="3052" spans="1:21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21" t="s">
        <v>8322</v>
      </c>
      <c r="P3052" t="s">
        <v>8359</v>
      </c>
      <c r="Q3052">
        <f t="shared" si="307"/>
        <v>0</v>
      </c>
      <c r="R3052">
        <f t="shared" si="311"/>
        <v>44</v>
      </c>
      <c r="S3052" s="20">
        <f t="shared" si="308"/>
        <v>42033.001087962963</v>
      </c>
      <c r="T3052" s="20">
        <f t="shared" si="309"/>
        <v>42063.001087962963</v>
      </c>
      <c r="U3052">
        <f t="shared" si="310"/>
        <v>2015</v>
      </c>
    </row>
    <row r="3053" spans="1:21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21" t="s">
        <v>8328</v>
      </c>
      <c r="P3053" t="s">
        <v>8343</v>
      </c>
      <c r="Q3053">
        <f t="shared" si="307"/>
        <v>4</v>
      </c>
      <c r="R3053">
        <f t="shared" si="311"/>
        <v>44</v>
      </c>
      <c r="S3053" s="20">
        <f t="shared" si="308"/>
        <v>41509.905995370369</v>
      </c>
      <c r="T3053" s="20">
        <f t="shared" si="309"/>
        <v>41569.905995370369</v>
      </c>
      <c r="U3053">
        <f t="shared" si="310"/>
        <v>2013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21" t="s">
        <v>8322</v>
      </c>
      <c r="P3054" t="s">
        <v>8323</v>
      </c>
      <c r="Q3054">
        <f t="shared" si="307"/>
        <v>3</v>
      </c>
      <c r="R3054">
        <f t="shared" si="311"/>
        <v>16.38</v>
      </c>
      <c r="S3054" s="20">
        <f t="shared" si="308"/>
        <v>42194.357731481476</v>
      </c>
      <c r="T3054" s="20">
        <f t="shared" si="309"/>
        <v>42239.357731481476</v>
      </c>
      <c r="U3054">
        <f t="shared" si="310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21" t="s">
        <v>8328</v>
      </c>
      <c r="P3055" t="s">
        <v>8331</v>
      </c>
      <c r="Q3055">
        <f t="shared" si="307"/>
        <v>7</v>
      </c>
      <c r="R3055">
        <f t="shared" si="311"/>
        <v>18.71</v>
      </c>
      <c r="S3055" s="20">
        <f t="shared" si="308"/>
        <v>41680.359976851854</v>
      </c>
      <c r="T3055" s="20">
        <f t="shared" si="309"/>
        <v>41714.916666666664</v>
      </c>
      <c r="U3055">
        <f t="shared" si="310"/>
        <v>2014</v>
      </c>
    </row>
    <row r="3056" spans="1:21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21" t="s">
        <v>8320</v>
      </c>
      <c r="P3056" t="s">
        <v>8321</v>
      </c>
      <c r="Q3056">
        <f t="shared" si="307"/>
        <v>15</v>
      </c>
      <c r="R3056">
        <f t="shared" si="311"/>
        <v>32.75</v>
      </c>
      <c r="S3056" s="20">
        <f t="shared" si="308"/>
        <v>41968.677465277782</v>
      </c>
      <c r="T3056" s="20">
        <f t="shared" si="309"/>
        <v>42028.5</v>
      </c>
      <c r="U3056">
        <f t="shared" si="310"/>
        <v>2014</v>
      </c>
    </row>
    <row r="3057" spans="1:21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21" t="s">
        <v>8320</v>
      </c>
      <c r="P3057" t="s">
        <v>8321</v>
      </c>
      <c r="Q3057">
        <f t="shared" si="307"/>
        <v>9</v>
      </c>
      <c r="R3057">
        <f t="shared" si="311"/>
        <v>32.5</v>
      </c>
      <c r="S3057" s="20">
        <f t="shared" si="308"/>
        <v>42620.91097222222</v>
      </c>
      <c r="T3057" s="20">
        <f t="shared" si="309"/>
        <v>42650.91097222222</v>
      </c>
      <c r="U3057">
        <f t="shared" si="310"/>
        <v>2016</v>
      </c>
    </row>
    <row r="3058" spans="1:21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21" t="s">
        <v>8313</v>
      </c>
      <c r="P3058" t="s">
        <v>8317</v>
      </c>
      <c r="Q3058">
        <f t="shared" si="307"/>
        <v>13</v>
      </c>
      <c r="R3058">
        <f t="shared" si="311"/>
        <v>65</v>
      </c>
      <c r="S3058" s="20">
        <f t="shared" si="308"/>
        <v>42031.769884259258</v>
      </c>
      <c r="T3058" s="20">
        <f t="shared" si="309"/>
        <v>42090.110416666663</v>
      </c>
      <c r="U3058">
        <f t="shared" si="310"/>
        <v>2015</v>
      </c>
    </row>
    <row r="3059" spans="1:21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21" t="s">
        <v>8336</v>
      </c>
      <c r="P3059" t="s">
        <v>8337</v>
      </c>
      <c r="Q3059">
        <f t="shared" si="307"/>
        <v>26</v>
      </c>
      <c r="R3059">
        <f t="shared" si="311"/>
        <v>13</v>
      </c>
      <c r="S3059" s="20">
        <f t="shared" si="308"/>
        <v>41599.855682870373</v>
      </c>
      <c r="T3059" s="20">
        <f t="shared" si="309"/>
        <v>41629.855682870373</v>
      </c>
      <c r="U3059">
        <f t="shared" si="310"/>
        <v>2013</v>
      </c>
    </row>
    <row r="3060" spans="1:21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21" t="s">
        <v>8320</v>
      </c>
      <c r="P3060" t="s">
        <v>8321</v>
      </c>
      <c r="Q3060">
        <f t="shared" si="307"/>
        <v>33</v>
      </c>
      <c r="R3060">
        <f t="shared" si="311"/>
        <v>26</v>
      </c>
      <c r="S3060" s="20">
        <f t="shared" si="308"/>
        <v>42047.07640046296</v>
      </c>
      <c r="T3060" s="20">
        <f t="shared" si="309"/>
        <v>42077.034733796296</v>
      </c>
      <c r="U3060">
        <f t="shared" si="310"/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21" t="s">
        <v>8320</v>
      </c>
      <c r="P3061" t="s">
        <v>8362</v>
      </c>
      <c r="Q3061">
        <f t="shared" si="307"/>
        <v>65</v>
      </c>
      <c r="R3061">
        <f t="shared" si="311"/>
        <v>14.44</v>
      </c>
      <c r="S3061" s="20">
        <f t="shared" si="308"/>
        <v>42144.415532407409</v>
      </c>
      <c r="T3061" s="20">
        <f t="shared" si="309"/>
        <v>42165.415532407409</v>
      </c>
      <c r="U3061">
        <f t="shared" si="310"/>
        <v>2015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21" t="s">
        <v>8320</v>
      </c>
      <c r="P3062" t="s">
        <v>8362</v>
      </c>
      <c r="Q3062">
        <f t="shared" si="307"/>
        <v>129</v>
      </c>
      <c r="R3062">
        <f t="shared" si="311"/>
        <v>43</v>
      </c>
      <c r="S3062" s="20">
        <f t="shared" si="308"/>
        <v>41877.886620370373</v>
      </c>
      <c r="T3062" s="20">
        <f t="shared" si="309"/>
        <v>41907.886620370373</v>
      </c>
      <c r="U3062">
        <f t="shared" si="310"/>
        <v>2014</v>
      </c>
    </row>
    <row r="3063" spans="1:21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21" t="s">
        <v>8320</v>
      </c>
      <c r="P3063" t="s">
        <v>8360</v>
      </c>
      <c r="Q3063">
        <f t="shared" si="307"/>
        <v>0</v>
      </c>
      <c r="R3063">
        <f t="shared" si="311"/>
        <v>12.8</v>
      </c>
      <c r="S3063" s="20">
        <f t="shared" si="308"/>
        <v>42435.942083333335</v>
      </c>
      <c r="T3063" s="20">
        <f t="shared" si="309"/>
        <v>42495.900416666671</v>
      </c>
      <c r="U3063">
        <f t="shared" si="310"/>
        <v>2016</v>
      </c>
    </row>
    <row r="3064" spans="1:21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21" t="s">
        <v>8336</v>
      </c>
      <c r="P3064" t="s">
        <v>8337</v>
      </c>
      <c r="Q3064">
        <f t="shared" si="307"/>
        <v>13</v>
      </c>
      <c r="R3064">
        <f t="shared" si="311"/>
        <v>10.67</v>
      </c>
      <c r="S3064" s="20">
        <f t="shared" si="308"/>
        <v>41557.013182870374</v>
      </c>
      <c r="T3064" s="20">
        <f t="shared" si="309"/>
        <v>41587.054849537039</v>
      </c>
      <c r="U3064">
        <f t="shared" si="310"/>
        <v>2013</v>
      </c>
    </row>
    <row r="3065" spans="1:21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21" t="s">
        <v>8320</v>
      </c>
      <c r="P3065" t="s">
        <v>8360</v>
      </c>
      <c r="Q3065">
        <f t="shared" si="307"/>
        <v>0</v>
      </c>
      <c r="R3065">
        <f t="shared" si="311"/>
        <v>42</v>
      </c>
      <c r="S3065" s="20">
        <f t="shared" si="308"/>
        <v>41981.57230324074</v>
      </c>
      <c r="T3065" s="20">
        <f t="shared" si="309"/>
        <v>42012.570138888885</v>
      </c>
      <c r="U3065">
        <f t="shared" si="310"/>
        <v>2014</v>
      </c>
    </row>
    <row r="3066" spans="1:21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21" t="s">
        <v>8322</v>
      </c>
      <c r="P3066" t="s">
        <v>8324</v>
      </c>
      <c r="Q3066">
        <f t="shared" si="307"/>
        <v>1</v>
      </c>
      <c r="R3066">
        <f t="shared" si="311"/>
        <v>25.2</v>
      </c>
      <c r="S3066" s="20">
        <f t="shared" si="308"/>
        <v>41999.164340277777</v>
      </c>
      <c r="T3066" s="20">
        <f t="shared" si="309"/>
        <v>42029.164340277777</v>
      </c>
      <c r="U3066">
        <f t="shared" si="310"/>
        <v>2014</v>
      </c>
    </row>
    <row r="3067" spans="1:21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21" t="s">
        <v>8320</v>
      </c>
      <c r="P3067" t="s">
        <v>8321</v>
      </c>
      <c r="Q3067">
        <f t="shared" si="307"/>
        <v>6</v>
      </c>
      <c r="R3067">
        <f t="shared" si="311"/>
        <v>42</v>
      </c>
      <c r="S3067" s="20">
        <f t="shared" si="308"/>
        <v>42053.722060185188</v>
      </c>
      <c r="T3067" s="20">
        <f t="shared" si="309"/>
        <v>42113.680393518516</v>
      </c>
      <c r="U3067">
        <f t="shared" si="310"/>
        <v>2015</v>
      </c>
    </row>
    <row r="3068" spans="1:21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21" t="s">
        <v>8336</v>
      </c>
      <c r="P3068" t="s">
        <v>8338</v>
      </c>
      <c r="Q3068">
        <f t="shared" si="307"/>
        <v>0</v>
      </c>
      <c r="R3068">
        <f t="shared" si="311"/>
        <v>31.25</v>
      </c>
      <c r="S3068" s="20">
        <f t="shared" si="308"/>
        <v>42736.9066087963</v>
      </c>
      <c r="T3068" s="20">
        <f t="shared" si="309"/>
        <v>42756.9066087963</v>
      </c>
      <c r="U3068">
        <f t="shared" si="310"/>
        <v>2017</v>
      </c>
    </row>
    <row r="3069" spans="1:21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21" t="s">
        <v>8336</v>
      </c>
      <c r="P3069" t="s">
        <v>8338</v>
      </c>
      <c r="Q3069">
        <f t="shared" si="307"/>
        <v>1</v>
      </c>
      <c r="R3069">
        <f t="shared" si="311"/>
        <v>62.5</v>
      </c>
      <c r="S3069" s="20">
        <f t="shared" si="308"/>
        <v>42742.246493055558</v>
      </c>
      <c r="T3069" s="20">
        <f t="shared" si="309"/>
        <v>42795.166666666672</v>
      </c>
      <c r="U3069">
        <f t="shared" si="310"/>
        <v>2017</v>
      </c>
    </row>
    <row r="3070" spans="1:21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21" t="s">
        <v>8320</v>
      </c>
      <c r="P3070" t="s">
        <v>8360</v>
      </c>
      <c r="Q3070">
        <f t="shared" si="307"/>
        <v>1</v>
      </c>
      <c r="R3070">
        <f t="shared" si="311"/>
        <v>62.5</v>
      </c>
      <c r="S3070" s="20">
        <f t="shared" si="308"/>
        <v>42665.150347222225</v>
      </c>
      <c r="T3070" s="20">
        <f t="shared" si="309"/>
        <v>42725.192013888889</v>
      </c>
      <c r="U3070">
        <f t="shared" si="310"/>
        <v>2016</v>
      </c>
    </row>
    <row r="3071" spans="1:21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21" t="s">
        <v>8320</v>
      </c>
      <c r="P3071" t="s">
        <v>8321</v>
      </c>
      <c r="Q3071">
        <f t="shared" si="307"/>
        <v>1</v>
      </c>
      <c r="R3071">
        <f t="shared" si="311"/>
        <v>62.5</v>
      </c>
      <c r="S3071" s="20">
        <f t="shared" si="308"/>
        <v>41878.911550925928</v>
      </c>
      <c r="T3071" s="20">
        <f t="shared" si="309"/>
        <v>41938.911550925928</v>
      </c>
      <c r="U3071">
        <f t="shared" si="310"/>
        <v>2014</v>
      </c>
    </row>
    <row r="3072" spans="1:21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21" t="s">
        <v>8320</v>
      </c>
      <c r="P3072" t="s">
        <v>8321</v>
      </c>
      <c r="Q3072">
        <f t="shared" si="307"/>
        <v>1</v>
      </c>
      <c r="R3072">
        <f t="shared" si="311"/>
        <v>62.5</v>
      </c>
      <c r="S3072" s="20">
        <f t="shared" si="308"/>
        <v>41843.775011574071</v>
      </c>
      <c r="T3072" s="20">
        <f t="shared" si="309"/>
        <v>41863.775011574071</v>
      </c>
      <c r="U3072">
        <f t="shared" si="310"/>
        <v>2014</v>
      </c>
    </row>
    <row r="3073" spans="1:21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21" t="s">
        <v>8328</v>
      </c>
      <c r="P3073" t="s">
        <v>8332</v>
      </c>
      <c r="Q3073">
        <f t="shared" si="307"/>
        <v>4</v>
      </c>
      <c r="R3073">
        <f t="shared" si="311"/>
        <v>31.25</v>
      </c>
      <c r="S3073" s="20">
        <f t="shared" si="308"/>
        <v>41569.698831018519</v>
      </c>
      <c r="T3073" s="20">
        <f t="shared" si="309"/>
        <v>41599.740497685183</v>
      </c>
      <c r="U3073">
        <f t="shared" si="310"/>
        <v>2013</v>
      </c>
    </row>
    <row r="3074" spans="1:21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21" t="s">
        <v>8313</v>
      </c>
      <c r="P3074" t="s">
        <v>8319</v>
      </c>
      <c r="Q3074">
        <f t="shared" ref="Q3074:Q3137" si="312">ROUND(E3074/D3074*100,0)</f>
        <v>5</v>
      </c>
      <c r="R3074">
        <f t="shared" si="311"/>
        <v>62.5</v>
      </c>
      <c r="S3074" s="20">
        <f t="shared" ref="S3074:S3137" si="313">(((J3074/60)/60)/24)+DATE(1970,1,1)</f>
        <v>41576.834513888891</v>
      </c>
      <c r="T3074" s="20">
        <f t="shared" ref="T3074:T3137" si="314">(((I3074/60)/60)/24)+DATE(1970,1,1)</f>
        <v>41609.876180555555</v>
      </c>
      <c r="U3074">
        <f t="shared" si="310"/>
        <v>2013</v>
      </c>
    </row>
    <row r="3075" spans="1:21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21" t="s">
        <v>8325</v>
      </c>
      <c r="P3075" t="s">
        <v>8347</v>
      </c>
      <c r="Q3075">
        <f t="shared" si="312"/>
        <v>5</v>
      </c>
      <c r="R3075">
        <f t="shared" si="311"/>
        <v>41.67</v>
      </c>
      <c r="S3075" s="20">
        <f t="shared" si="313"/>
        <v>42404.033090277779</v>
      </c>
      <c r="T3075" s="20">
        <f t="shared" si="314"/>
        <v>42428.999305555553</v>
      </c>
      <c r="U3075">
        <f t="shared" ref="U3075:U3138" si="315">YEAR(S3075)</f>
        <v>2016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21" t="s">
        <v>8322</v>
      </c>
      <c r="P3076" t="s">
        <v>8358</v>
      </c>
      <c r="Q3076">
        <f t="shared" si="312"/>
        <v>0</v>
      </c>
      <c r="R3076">
        <f t="shared" si="311"/>
        <v>41.33</v>
      </c>
      <c r="S3076" s="20">
        <f t="shared" si="313"/>
        <v>42341.99700231482</v>
      </c>
      <c r="T3076" s="20">
        <f t="shared" si="314"/>
        <v>42401.99700231482</v>
      </c>
      <c r="U3076">
        <f t="shared" si="315"/>
        <v>2015</v>
      </c>
    </row>
    <row r="3077" spans="1:21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21" t="s">
        <v>8320</v>
      </c>
      <c r="P3077" t="s">
        <v>8321</v>
      </c>
      <c r="Q3077">
        <f t="shared" si="312"/>
        <v>124</v>
      </c>
      <c r="R3077">
        <f t="shared" si="311"/>
        <v>8.86</v>
      </c>
      <c r="S3077" s="20">
        <f t="shared" si="313"/>
        <v>42067.011643518519</v>
      </c>
      <c r="T3077" s="20">
        <f t="shared" si="314"/>
        <v>42094.957638888889</v>
      </c>
      <c r="U3077">
        <f t="shared" si="315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21" t="s">
        <v>8322</v>
      </c>
      <c r="P3078" t="s">
        <v>8323</v>
      </c>
      <c r="Q3078">
        <f t="shared" si="312"/>
        <v>0</v>
      </c>
      <c r="R3078">
        <f t="shared" si="311"/>
        <v>20.5</v>
      </c>
      <c r="S3078" s="20">
        <f t="shared" si="313"/>
        <v>41927.71980324074</v>
      </c>
      <c r="T3078" s="20">
        <f t="shared" si="314"/>
        <v>41957.761469907404</v>
      </c>
      <c r="U3078">
        <f t="shared" si="315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21" t="s">
        <v>8328</v>
      </c>
      <c r="P3079" t="s">
        <v>8331</v>
      </c>
      <c r="Q3079">
        <f t="shared" si="312"/>
        <v>22</v>
      </c>
      <c r="R3079">
        <f t="shared" si="311"/>
        <v>24.6</v>
      </c>
      <c r="S3079" s="20">
        <f t="shared" si="313"/>
        <v>42737.545358796298</v>
      </c>
      <c r="T3079" s="20">
        <f t="shared" si="314"/>
        <v>42797.545358796298</v>
      </c>
      <c r="U3079">
        <f t="shared" si="315"/>
        <v>2017</v>
      </c>
    </row>
    <row r="3080" spans="1:21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21" t="s">
        <v>8320</v>
      </c>
      <c r="P3080" t="s">
        <v>8321</v>
      </c>
      <c r="Q3080">
        <f t="shared" si="312"/>
        <v>0</v>
      </c>
      <c r="R3080">
        <f t="shared" si="311"/>
        <v>40</v>
      </c>
      <c r="S3080" s="20">
        <f t="shared" si="313"/>
        <v>41843.664618055554</v>
      </c>
      <c r="T3080" s="20">
        <f t="shared" si="314"/>
        <v>41855.666666666664</v>
      </c>
      <c r="U3080">
        <f t="shared" si="315"/>
        <v>2014</v>
      </c>
    </row>
    <row r="3081" spans="1:21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21" t="s">
        <v>8339</v>
      </c>
      <c r="P3081" t="s">
        <v>8340</v>
      </c>
      <c r="Q3081">
        <f t="shared" si="312"/>
        <v>0</v>
      </c>
      <c r="R3081">
        <f t="shared" si="311"/>
        <v>60</v>
      </c>
      <c r="S3081" s="20">
        <f t="shared" si="313"/>
        <v>42087.878912037035</v>
      </c>
      <c r="T3081" s="20">
        <f t="shared" si="314"/>
        <v>42117.878912037035</v>
      </c>
      <c r="U3081">
        <f t="shared" si="315"/>
        <v>2015</v>
      </c>
    </row>
    <row r="3082" spans="1:21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21" t="s">
        <v>8328</v>
      </c>
      <c r="P3082" t="s">
        <v>8331</v>
      </c>
      <c r="Q3082">
        <f t="shared" si="312"/>
        <v>6</v>
      </c>
      <c r="R3082">
        <f t="shared" si="311"/>
        <v>60</v>
      </c>
      <c r="S3082" s="20">
        <f t="shared" si="313"/>
        <v>41711.169085648151</v>
      </c>
      <c r="T3082" s="20">
        <f t="shared" si="314"/>
        <v>41771.169085648151</v>
      </c>
      <c r="U3082">
        <f t="shared" si="315"/>
        <v>2014</v>
      </c>
    </row>
    <row r="3083" spans="1:21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21" t="s">
        <v>8322</v>
      </c>
      <c r="P3083" t="s">
        <v>8323</v>
      </c>
      <c r="Q3083">
        <f t="shared" si="312"/>
        <v>29</v>
      </c>
      <c r="R3083">
        <f t="shared" si="311"/>
        <v>60</v>
      </c>
      <c r="S3083" s="20">
        <f t="shared" si="313"/>
        <v>41954.688310185185</v>
      </c>
      <c r="T3083" s="20">
        <f t="shared" si="314"/>
        <v>41984.688310185185</v>
      </c>
      <c r="U3083">
        <f t="shared" si="315"/>
        <v>2014</v>
      </c>
    </row>
    <row r="3084" spans="1:21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21" t="s">
        <v>8339</v>
      </c>
      <c r="P3084" t="s">
        <v>8355</v>
      </c>
      <c r="Q3084">
        <f t="shared" si="312"/>
        <v>48</v>
      </c>
      <c r="R3084">
        <f t="shared" si="311"/>
        <v>30</v>
      </c>
      <c r="S3084" s="20">
        <f t="shared" si="313"/>
        <v>42807.755173611105</v>
      </c>
      <c r="T3084" s="20">
        <f t="shared" si="314"/>
        <v>42814.755173611105</v>
      </c>
      <c r="U3084">
        <f t="shared" si="315"/>
        <v>2017</v>
      </c>
    </row>
    <row r="3085" spans="1:21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21" t="s">
        <v>8320</v>
      </c>
      <c r="P3085" t="s">
        <v>8321</v>
      </c>
      <c r="Q3085">
        <f t="shared" si="312"/>
        <v>171</v>
      </c>
      <c r="R3085">
        <f t="shared" si="311"/>
        <v>8.57</v>
      </c>
      <c r="S3085" s="20">
        <f t="shared" si="313"/>
        <v>42425.730671296296</v>
      </c>
      <c r="T3085" s="20">
        <f t="shared" si="314"/>
        <v>42442.5</v>
      </c>
      <c r="U3085">
        <f t="shared" si="315"/>
        <v>2016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21" t="s">
        <v>8336</v>
      </c>
      <c r="P3086" t="s">
        <v>8337</v>
      </c>
      <c r="Q3086">
        <f t="shared" si="312"/>
        <v>0</v>
      </c>
      <c r="R3086">
        <f t="shared" si="311"/>
        <v>19.670000000000002</v>
      </c>
      <c r="S3086" s="20">
        <f t="shared" si="313"/>
        <v>42520.847384259265</v>
      </c>
      <c r="T3086" s="20">
        <f t="shared" si="314"/>
        <v>42550.847384259265</v>
      </c>
      <c r="U3086">
        <f t="shared" si="315"/>
        <v>2016</v>
      </c>
    </row>
    <row r="3087" spans="1:21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21" t="s">
        <v>8320</v>
      </c>
      <c r="P3087" t="s">
        <v>8321</v>
      </c>
      <c r="Q3087">
        <f t="shared" si="312"/>
        <v>1</v>
      </c>
      <c r="R3087">
        <f t="shared" si="311"/>
        <v>13.11</v>
      </c>
      <c r="S3087" s="20">
        <f t="shared" si="313"/>
        <v>41977.004976851851</v>
      </c>
      <c r="T3087" s="20">
        <f t="shared" si="314"/>
        <v>42008.976388888885</v>
      </c>
      <c r="U3087">
        <f t="shared" si="315"/>
        <v>2014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21" t="s">
        <v>8320</v>
      </c>
      <c r="P3088" t="s">
        <v>8362</v>
      </c>
      <c r="Q3088">
        <f t="shared" si="312"/>
        <v>3</v>
      </c>
      <c r="R3088">
        <f t="shared" si="311"/>
        <v>29</v>
      </c>
      <c r="S3088" s="20">
        <f t="shared" si="313"/>
        <v>42138.798819444448</v>
      </c>
      <c r="T3088" s="20">
        <f t="shared" si="314"/>
        <v>42170.798819444448</v>
      </c>
      <c r="U3088">
        <f t="shared" si="315"/>
        <v>2015</v>
      </c>
    </row>
    <row r="3089" spans="1:21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21" t="s">
        <v>8328</v>
      </c>
      <c r="P3089" t="s">
        <v>8343</v>
      </c>
      <c r="Q3089">
        <f t="shared" si="312"/>
        <v>12</v>
      </c>
      <c r="R3089">
        <f t="shared" si="311"/>
        <v>19.329999999999998</v>
      </c>
      <c r="S3089" s="20">
        <f t="shared" si="313"/>
        <v>40939.948773148149</v>
      </c>
      <c r="T3089" s="20">
        <f t="shared" si="314"/>
        <v>40960.948773148149</v>
      </c>
      <c r="U3089">
        <f t="shared" si="315"/>
        <v>2012</v>
      </c>
    </row>
    <row r="3090" spans="1:21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21" t="s">
        <v>8320</v>
      </c>
      <c r="P3090" t="s">
        <v>8360</v>
      </c>
      <c r="Q3090">
        <f t="shared" si="312"/>
        <v>58</v>
      </c>
      <c r="R3090">
        <f t="shared" si="311"/>
        <v>58</v>
      </c>
      <c r="S3090" s="20">
        <f t="shared" si="313"/>
        <v>42678.932083333333</v>
      </c>
      <c r="T3090" s="20">
        <f t="shared" si="314"/>
        <v>42683.973750000005</v>
      </c>
      <c r="U3090">
        <f t="shared" si="315"/>
        <v>2016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21" t="s">
        <v>8313</v>
      </c>
      <c r="P3091" t="s">
        <v>8316</v>
      </c>
      <c r="Q3091">
        <f t="shared" si="312"/>
        <v>1</v>
      </c>
      <c r="R3091">
        <f t="shared" si="311"/>
        <v>38.33</v>
      </c>
      <c r="S3091" s="20">
        <f t="shared" si="313"/>
        <v>42693.016180555554</v>
      </c>
      <c r="T3091" s="20">
        <f t="shared" si="314"/>
        <v>42753.016180555554</v>
      </c>
      <c r="U3091">
        <f t="shared" si="315"/>
        <v>2016</v>
      </c>
    </row>
    <row r="3092" spans="1:21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21" t="s">
        <v>8336</v>
      </c>
      <c r="P3092" t="s">
        <v>8337</v>
      </c>
      <c r="Q3092">
        <f t="shared" si="312"/>
        <v>2</v>
      </c>
      <c r="R3092">
        <f t="shared" ref="R3092:R3155" si="316">IFERROR(ROUND(E3092/L3092,2),0)</f>
        <v>23</v>
      </c>
      <c r="S3092" s="20">
        <f t="shared" si="313"/>
        <v>42430.747511574074</v>
      </c>
      <c r="T3092" s="20">
        <f t="shared" si="314"/>
        <v>42460.70584490741</v>
      </c>
      <c r="U3092">
        <f t="shared" si="315"/>
        <v>2016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21" t="s">
        <v>8336</v>
      </c>
      <c r="P3093" t="s">
        <v>8337</v>
      </c>
      <c r="Q3093">
        <f t="shared" si="312"/>
        <v>10</v>
      </c>
      <c r="R3093">
        <f t="shared" si="316"/>
        <v>23</v>
      </c>
      <c r="S3093" s="20">
        <f t="shared" si="313"/>
        <v>40464.028182870366</v>
      </c>
      <c r="T3093" s="20">
        <f t="shared" si="314"/>
        <v>40512.208333333336</v>
      </c>
      <c r="U3093">
        <f t="shared" si="315"/>
        <v>2010</v>
      </c>
    </row>
    <row r="3094" spans="1:21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21" t="s">
        <v>8322</v>
      </c>
      <c r="P3094" t="s">
        <v>8323</v>
      </c>
      <c r="Q3094">
        <f t="shared" si="312"/>
        <v>23</v>
      </c>
      <c r="R3094">
        <f t="shared" si="316"/>
        <v>16.43</v>
      </c>
      <c r="S3094" s="20">
        <f t="shared" si="313"/>
        <v>42070.677604166667</v>
      </c>
      <c r="T3094" s="20">
        <f t="shared" si="314"/>
        <v>42100.635937500003</v>
      </c>
      <c r="U3094">
        <f t="shared" si="315"/>
        <v>2015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21" t="s">
        <v>8313</v>
      </c>
      <c r="P3095" t="s">
        <v>8319</v>
      </c>
      <c r="Q3095">
        <f t="shared" si="312"/>
        <v>2</v>
      </c>
      <c r="R3095">
        <f t="shared" si="316"/>
        <v>12.67</v>
      </c>
      <c r="S3095" s="20">
        <f t="shared" si="313"/>
        <v>41991.526655092588</v>
      </c>
      <c r="T3095" s="20">
        <f t="shared" si="314"/>
        <v>42021.526655092588</v>
      </c>
      <c r="U3095">
        <f t="shared" si="315"/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21" t="s">
        <v>8328</v>
      </c>
      <c r="P3096" t="s">
        <v>8332</v>
      </c>
      <c r="Q3096">
        <f t="shared" si="312"/>
        <v>3</v>
      </c>
      <c r="R3096">
        <f t="shared" si="316"/>
        <v>14.13</v>
      </c>
      <c r="S3096" s="20">
        <f t="shared" si="313"/>
        <v>41179.32104166667</v>
      </c>
      <c r="T3096" s="20">
        <f t="shared" si="314"/>
        <v>41212.32104166667</v>
      </c>
      <c r="U3096">
        <f t="shared" si="315"/>
        <v>2012</v>
      </c>
    </row>
    <row r="3097" spans="1:21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21" t="s">
        <v>8320</v>
      </c>
      <c r="P3097" t="s">
        <v>8362</v>
      </c>
      <c r="Q3097">
        <f t="shared" si="312"/>
        <v>0</v>
      </c>
      <c r="R3097">
        <f t="shared" si="316"/>
        <v>36.67</v>
      </c>
      <c r="S3097" s="20">
        <f t="shared" si="313"/>
        <v>42013.424502314811</v>
      </c>
      <c r="T3097" s="20">
        <f t="shared" si="314"/>
        <v>42051.424502314811</v>
      </c>
      <c r="U3097">
        <f t="shared" si="315"/>
        <v>2015</v>
      </c>
    </row>
    <row r="3098" spans="1:21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21" t="s">
        <v>8325</v>
      </c>
      <c r="P3098" t="s">
        <v>8361</v>
      </c>
      <c r="Q3098">
        <f t="shared" si="312"/>
        <v>1</v>
      </c>
      <c r="R3098">
        <f t="shared" si="316"/>
        <v>55</v>
      </c>
      <c r="S3098" s="20">
        <f t="shared" si="313"/>
        <v>42068.799039351856</v>
      </c>
      <c r="T3098" s="20">
        <f t="shared" si="314"/>
        <v>42098.757372685184</v>
      </c>
      <c r="U3098">
        <f t="shared" si="315"/>
        <v>2015</v>
      </c>
    </row>
    <row r="3099" spans="1:21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21" t="s">
        <v>8320</v>
      </c>
      <c r="P3099" t="s">
        <v>8321</v>
      </c>
      <c r="Q3099">
        <f t="shared" si="312"/>
        <v>2</v>
      </c>
      <c r="R3099">
        <f t="shared" si="316"/>
        <v>18.329999999999998</v>
      </c>
      <c r="S3099" s="20">
        <f t="shared" si="313"/>
        <v>42069.903437500005</v>
      </c>
      <c r="T3099" s="20">
        <f t="shared" si="314"/>
        <v>42092.833333333328</v>
      </c>
      <c r="U3099">
        <f t="shared" si="315"/>
        <v>2015</v>
      </c>
    </row>
    <row r="3100" spans="1:21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21" t="s">
        <v>8320</v>
      </c>
      <c r="P3100" t="s">
        <v>8321</v>
      </c>
      <c r="Q3100">
        <f t="shared" si="312"/>
        <v>2</v>
      </c>
      <c r="R3100">
        <f t="shared" si="316"/>
        <v>27.5</v>
      </c>
      <c r="S3100" s="20">
        <f t="shared" si="313"/>
        <v>41991.022488425922</v>
      </c>
      <c r="T3100" s="20">
        <f t="shared" si="314"/>
        <v>42015.041666666672</v>
      </c>
      <c r="U3100">
        <f t="shared" si="315"/>
        <v>2014</v>
      </c>
    </row>
    <row r="3101" spans="1:21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21" t="s">
        <v>8313</v>
      </c>
      <c r="P3101" t="s">
        <v>8317</v>
      </c>
      <c r="Q3101">
        <f t="shared" si="312"/>
        <v>3</v>
      </c>
      <c r="R3101">
        <f t="shared" si="316"/>
        <v>15.71</v>
      </c>
      <c r="S3101" s="20">
        <f t="shared" si="313"/>
        <v>42032.82576388889</v>
      </c>
      <c r="T3101" s="20">
        <f t="shared" si="314"/>
        <v>42062.82576388889</v>
      </c>
      <c r="U3101">
        <f t="shared" si="315"/>
        <v>2015</v>
      </c>
    </row>
    <row r="3102" spans="1:21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21" t="s">
        <v>8328</v>
      </c>
      <c r="P3102" t="s">
        <v>8350</v>
      </c>
      <c r="Q3102">
        <f t="shared" si="312"/>
        <v>11</v>
      </c>
      <c r="R3102">
        <f t="shared" si="316"/>
        <v>55</v>
      </c>
      <c r="S3102" s="20">
        <f t="shared" si="313"/>
        <v>42559.814178240747</v>
      </c>
      <c r="T3102" s="20">
        <f t="shared" si="314"/>
        <v>42589.814178240747</v>
      </c>
      <c r="U3102">
        <f t="shared" si="315"/>
        <v>2016</v>
      </c>
    </row>
    <row r="3103" spans="1:21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21" t="s">
        <v>8320</v>
      </c>
      <c r="P3103" t="s">
        <v>8321</v>
      </c>
      <c r="Q3103">
        <f t="shared" si="312"/>
        <v>22</v>
      </c>
      <c r="R3103">
        <f t="shared" si="316"/>
        <v>55</v>
      </c>
      <c r="S3103" s="20">
        <f t="shared" si="313"/>
        <v>41928.690138888887</v>
      </c>
      <c r="T3103" s="20">
        <f t="shared" si="314"/>
        <v>41958.833333333328</v>
      </c>
      <c r="U3103">
        <f t="shared" si="315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21" t="s">
        <v>8336</v>
      </c>
      <c r="P3104" t="s">
        <v>8337</v>
      </c>
      <c r="Q3104">
        <f t="shared" si="312"/>
        <v>2</v>
      </c>
      <c r="R3104">
        <f t="shared" si="316"/>
        <v>36.33</v>
      </c>
      <c r="S3104" s="20">
        <f t="shared" si="313"/>
        <v>41704.16642361111</v>
      </c>
      <c r="T3104" s="20">
        <f t="shared" si="314"/>
        <v>41734.124756944446</v>
      </c>
      <c r="U3104">
        <f t="shared" si="315"/>
        <v>2014</v>
      </c>
    </row>
    <row r="3105" spans="1:21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21" t="s">
        <v>8322</v>
      </c>
      <c r="P3105" t="s">
        <v>8323</v>
      </c>
      <c r="Q3105">
        <f t="shared" si="312"/>
        <v>1</v>
      </c>
      <c r="R3105">
        <f t="shared" si="316"/>
        <v>15.43</v>
      </c>
      <c r="S3105" s="20">
        <f t="shared" si="313"/>
        <v>42094.101145833338</v>
      </c>
      <c r="T3105" s="20">
        <f t="shared" si="314"/>
        <v>42124.101145833338</v>
      </c>
      <c r="U3105">
        <f t="shared" si="315"/>
        <v>2015</v>
      </c>
    </row>
    <row r="3106" spans="1:21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21" t="s">
        <v>8339</v>
      </c>
      <c r="P3106" t="s">
        <v>8355</v>
      </c>
      <c r="Q3106">
        <f t="shared" si="312"/>
        <v>1</v>
      </c>
      <c r="R3106">
        <f t="shared" si="316"/>
        <v>108</v>
      </c>
      <c r="S3106" s="20">
        <f t="shared" si="313"/>
        <v>42804.034120370372</v>
      </c>
      <c r="T3106" s="20">
        <f t="shared" si="314"/>
        <v>42855.708333333328</v>
      </c>
      <c r="U3106">
        <f t="shared" si="315"/>
        <v>2017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21" t="s">
        <v>8341</v>
      </c>
      <c r="P3107" t="s">
        <v>8342</v>
      </c>
      <c r="Q3107">
        <f t="shared" si="312"/>
        <v>4</v>
      </c>
      <c r="R3107">
        <f t="shared" si="316"/>
        <v>26.75</v>
      </c>
      <c r="S3107" s="20">
        <f t="shared" si="313"/>
        <v>41973.740335648152</v>
      </c>
      <c r="T3107" s="20">
        <f t="shared" si="314"/>
        <v>42033.740335648152</v>
      </c>
      <c r="U3107">
        <f t="shared" si="315"/>
        <v>2014</v>
      </c>
    </row>
    <row r="3108" spans="1:21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21" t="s">
        <v>8322</v>
      </c>
      <c r="P3108" t="s">
        <v>8324</v>
      </c>
      <c r="Q3108">
        <f t="shared" si="312"/>
        <v>0</v>
      </c>
      <c r="R3108">
        <f t="shared" si="316"/>
        <v>26.5</v>
      </c>
      <c r="S3108" s="20">
        <f t="shared" si="313"/>
        <v>42115.656539351854</v>
      </c>
      <c r="T3108" s="20">
        <f t="shared" si="314"/>
        <v>42145.656539351854</v>
      </c>
      <c r="U3108">
        <f t="shared" si="315"/>
        <v>2015</v>
      </c>
    </row>
    <row r="3109" spans="1:21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21" t="s">
        <v>8322</v>
      </c>
      <c r="P3109" t="s">
        <v>8323</v>
      </c>
      <c r="Q3109">
        <f t="shared" si="312"/>
        <v>0</v>
      </c>
      <c r="R3109">
        <f t="shared" si="316"/>
        <v>53</v>
      </c>
      <c r="S3109" s="20">
        <f t="shared" si="313"/>
        <v>42192.816238425927</v>
      </c>
      <c r="T3109" s="20">
        <f t="shared" si="314"/>
        <v>42212.165972222225</v>
      </c>
      <c r="U3109">
        <f t="shared" si="315"/>
        <v>2015</v>
      </c>
    </row>
    <row r="3110" spans="1:21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21" t="s">
        <v>8322</v>
      </c>
      <c r="P3110" t="s">
        <v>8358</v>
      </c>
      <c r="Q3110">
        <f t="shared" si="312"/>
        <v>1</v>
      </c>
      <c r="R3110">
        <f t="shared" si="316"/>
        <v>17.670000000000002</v>
      </c>
      <c r="S3110" s="20">
        <f t="shared" si="313"/>
        <v>42408.714814814812</v>
      </c>
      <c r="T3110" s="20">
        <f t="shared" si="314"/>
        <v>42438.714814814812</v>
      </c>
      <c r="U3110">
        <f t="shared" si="315"/>
        <v>2016</v>
      </c>
    </row>
    <row r="3111" spans="1:21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21" t="s">
        <v>8322</v>
      </c>
      <c r="P3111" t="s">
        <v>8324</v>
      </c>
      <c r="Q3111">
        <f t="shared" si="312"/>
        <v>1</v>
      </c>
      <c r="R3111">
        <f t="shared" si="316"/>
        <v>35.33</v>
      </c>
      <c r="S3111" s="20">
        <f t="shared" si="313"/>
        <v>42061.11583333333</v>
      </c>
      <c r="T3111" s="20">
        <f t="shared" si="314"/>
        <v>42091.074166666673</v>
      </c>
      <c r="U3111">
        <f t="shared" si="315"/>
        <v>2015</v>
      </c>
    </row>
    <row r="3112" spans="1:21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21" t="s">
        <v>8322</v>
      </c>
      <c r="P3112" t="s">
        <v>8324</v>
      </c>
      <c r="Q3112">
        <f t="shared" si="312"/>
        <v>1</v>
      </c>
      <c r="R3112">
        <f t="shared" si="316"/>
        <v>26.5</v>
      </c>
      <c r="S3112" s="20">
        <f t="shared" si="313"/>
        <v>41836.847615740742</v>
      </c>
      <c r="T3112" s="20">
        <f t="shared" si="314"/>
        <v>41866.847615740742</v>
      </c>
      <c r="U3112">
        <f t="shared" si="315"/>
        <v>2014</v>
      </c>
    </row>
    <row r="3113" spans="1:21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21" t="s">
        <v>8328</v>
      </c>
      <c r="P3113" t="s">
        <v>8329</v>
      </c>
      <c r="Q3113">
        <f t="shared" si="312"/>
        <v>424</v>
      </c>
      <c r="R3113">
        <f t="shared" si="316"/>
        <v>21.2</v>
      </c>
      <c r="S3113" s="20">
        <f t="shared" si="313"/>
        <v>42141.762800925921</v>
      </c>
      <c r="T3113" s="20">
        <f t="shared" si="314"/>
        <v>42164.083333333328</v>
      </c>
      <c r="U3113">
        <f t="shared" si="315"/>
        <v>2015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21" t="s">
        <v>8322</v>
      </c>
      <c r="P3114" t="s">
        <v>8324</v>
      </c>
      <c r="Q3114">
        <f t="shared" si="312"/>
        <v>0</v>
      </c>
      <c r="R3114">
        <f t="shared" si="316"/>
        <v>26.25</v>
      </c>
      <c r="S3114" s="20">
        <f t="shared" si="313"/>
        <v>42384.680925925932</v>
      </c>
      <c r="T3114" s="20">
        <f t="shared" si="314"/>
        <v>42414.680925925932</v>
      </c>
      <c r="U3114">
        <f t="shared" si="315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21" t="s">
        <v>8325</v>
      </c>
      <c r="P3115" t="s">
        <v>8344</v>
      </c>
      <c r="Q3115">
        <f t="shared" si="312"/>
        <v>0</v>
      </c>
      <c r="R3115">
        <f t="shared" si="316"/>
        <v>6.18</v>
      </c>
      <c r="S3115" s="20">
        <f t="shared" si="313"/>
        <v>41941.680567129632</v>
      </c>
      <c r="T3115" s="20">
        <f t="shared" si="314"/>
        <v>41971.722233796296</v>
      </c>
      <c r="U3115">
        <f t="shared" si="315"/>
        <v>2014</v>
      </c>
    </row>
    <row r="3116" spans="1:21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21" t="s">
        <v>8320</v>
      </c>
      <c r="P3116" t="s">
        <v>8360</v>
      </c>
      <c r="Q3116">
        <f t="shared" si="312"/>
        <v>0</v>
      </c>
      <c r="R3116">
        <f t="shared" si="316"/>
        <v>52.5</v>
      </c>
      <c r="S3116" s="20">
        <f t="shared" si="313"/>
        <v>42766.956921296296</v>
      </c>
      <c r="T3116" s="20">
        <f t="shared" si="314"/>
        <v>42796.956921296296</v>
      </c>
      <c r="U3116">
        <f t="shared" si="315"/>
        <v>2017</v>
      </c>
    </row>
    <row r="3117" spans="1:21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21" t="s">
        <v>8320</v>
      </c>
      <c r="P3117" t="s">
        <v>8321</v>
      </c>
      <c r="Q3117">
        <f t="shared" si="312"/>
        <v>1</v>
      </c>
      <c r="R3117">
        <f t="shared" si="316"/>
        <v>52.5</v>
      </c>
      <c r="S3117" s="20">
        <f t="shared" si="313"/>
        <v>41856.672152777777</v>
      </c>
      <c r="T3117" s="20">
        <f t="shared" si="314"/>
        <v>41886.672152777777</v>
      </c>
      <c r="U3117">
        <f t="shared" si="315"/>
        <v>2014</v>
      </c>
    </row>
    <row r="3118" spans="1:21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21" t="s">
        <v>8325</v>
      </c>
      <c r="P3118" t="s">
        <v>8327</v>
      </c>
      <c r="Q3118">
        <f t="shared" si="312"/>
        <v>2</v>
      </c>
      <c r="R3118">
        <f t="shared" si="316"/>
        <v>17.5</v>
      </c>
      <c r="S3118" s="20">
        <f t="shared" si="313"/>
        <v>41550.922974537039</v>
      </c>
      <c r="T3118" s="20">
        <f t="shared" si="314"/>
        <v>41580.922974537039</v>
      </c>
      <c r="U3118">
        <f t="shared" si="315"/>
        <v>2013</v>
      </c>
    </row>
    <row r="3119" spans="1:21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21" t="s">
        <v>8325</v>
      </c>
      <c r="P3119" t="s">
        <v>8361</v>
      </c>
      <c r="Q3119">
        <f t="shared" si="312"/>
        <v>11</v>
      </c>
      <c r="R3119">
        <f t="shared" si="316"/>
        <v>52.5</v>
      </c>
      <c r="S3119" s="20">
        <f t="shared" si="313"/>
        <v>42524.36650462963</v>
      </c>
      <c r="T3119" s="20">
        <f t="shared" si="314"/>
        <v>42567.36650462963</v>
      </c>
      <c r="U3119">
        <f t="shared" si="315"/>
        <v>2016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21" t="s">
        <v>8336</v>
      </c>
      <c r="P3120" t="s">
        <v>8337</v>
      </c>
      <c r="Q3120">
        <f t="shared" si="312"/>
        <v>2</v>
      </c>
      <c r="R3120">
        <f t="shared" si="316"/>
        <v>34.67</v>
      </c>
      <c r="S3120" s="20">
        <f t="shared" si="313"/>
        <v>41361.886469907404</v>
      </c>
      <c r="T3120" s="20">
        <f t="shared" si="314"/>
        <v>41391.886469907404</v>
      </c>
      <c r="U3120">
        <f t="shared" si="315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21" t="s">
        <v>8322</v>
      </c>
      <c r="P3121" t="s">
        <v>8351</v>
      </c>
      <c r="Q3121">
        <f t="shared" si="312"/>
        <v>1</v>
      </c>
      <c r="R3121">
        <f t="shared" si="316"/>
        <v>17</v>
      </c>
      <c r="S3121" s="20">
        <f t="shared" si="313"/>
        <v>42656.717303240745</v>
      </c>
      <c r="T3121" s="20">
        <f t="shared" si="314"/>
        <v>42681.758969907409</v>
      </c>
      <c r="U3121">
        <f t="shared" si="315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21" t="s">
        <v>8320</v>
      </c>
      <c r="P3122" t="s">
        <v>8362</v>
      </c>
      <c r="Q3122">
        <f t="shared" si="312"/>
        <v>1</v>
      </c>
      <c r="R3122">
        <f t="shared" si="316"/>
        <v>12.75</v>
      </c>
      <c r="S3122" s="20">
        <f t="shared" si="313"/>
        <v>42018.94049768518</v>
      </c>
      <c r="T3122" s="20">
        <f t="shared" si="314"/>
        <v>42063.916666666672</v>
      </c>
      <c r="U3122">
        <f t="shared" si="315"/>
        <v>2015</v>
      </c>
    </row>
    <row r="3123" spans="1:21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21" t="s">
        <v>8328</v>
      </c>
      <c r="P3123" t="s">
        <v>8331</v>
      </c>
      <c r="Q3123">
        <f t="shared" si="312"/>
        <v>2</v>
      </c>
      <c r="R3123">
        <f t="shared" si="316"/>
        <v>50.5</v>
      </c>
      <c r="S3123" s="20">
        <f t="shared" si="313"/>
        <v>42599.965324074074</v>
      </c>
      <c r="T3123" s="20">
        <f t="shared" si="314"/>
        <v>42629.965324074074</v>
      </c>
      <c r="U3123">
        <f t="shared" si="315"/>
        <v>2016</v>
      </c>
    </row>
    <row r="3124" spans="1:21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21" t="s">
        <v>8320</v>
      </c>
      <c r="P3124" t="s">
        <v>8321</v>
      </c>
      <c r="Q3124">
        <f t="shared" si="312"/>
        <v>3</v>
      </c>
      <c r="R3124">
        <f t="shared" si="316"/>
        <v>50.5</v>
      </c>
      <c r="S3124" s="20">
        <f t="shared" si="313"/>
        <v>42615.142870370371</v>
      </c>
      <c r="T3124" s="20">
        <f t="shared" si="314"/>
        <v>42645.142870370371</v>
      </c>
      <c r="U3124">
        <f t="shared" si="315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21" t="s">
        <v>8341</v>
      </c>
      <c r="P3125" t="s">
        <v>8346</v>
      </c>
      <c r="Q3125">
        <f t="shared" si="312"/>
        <v>13</v>
      </c>
      <c r="R3125">
        <f t="shared" si="316"/>
        <v>14.43</v>
      </c>
      <c r="S3125" s="20">
        <f t="shared" si="313"/>
        <v>42472.449467592596</v>
      </c>
      <c r="T3125" s="20">
        <f t="shared" si="314"/>
        <v>42502.449467592596</v>
      </c>
      <c r="U3125">
        <f t="shared" si="315"/>
        <v>2016</v>
      </c>
    </row>
    <row r="3126" spans="1:21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21" t="s">
        <v>8322</v>
      </c>
      <c r="P3126" t="s">
        <v>8324</v>
      </c>
      <c r="Q3126">
        <f t="shared" si="312"/>
        <v>144</v>
      </c>
      <c r="R3126">
        <f t="shared" si="316"/>
        <v>50.5</v>
      </c>
      <c r="S3126" s="20">
        <f t="shared" si="313"/>
        <v>42683.420312500006</v>
      </c>
      <c r="T3126" s="20">
        <f t="shared" si="314"/>
        <v>42698.958333333328</v>
      </c>
      <c r="U3126">
        <f t="shared" si="315"/>
        <v>2016</v>
      </c>
    </row>
    <row r="3127" spans="1:21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21" t="s">
        <v>8339</v>
      </c>
      <c r="P3127" t="s">
        <v>8340</v>
      </c>
      <c r="Q3127">
        <f t="shared" si="312"/>
        <v>0</v>
      </c>
      <c r="R3127">
        <f t="shared" si="316"/>
        <v>100</v>
      </c>
      <c r="S3127" s="20">
        <f t="shared" si="313"/>
        <v>41854.747592592597</v>
      </c>
      <c r="T3127" s="20">
        <f t="shared" si="314"/>
        <v>41914.747592592597</v>
      </c>
      <c r="U3127">
        <f t="shared" si="315"/>
        <v>2014</v>
      </c>
    </row>
    <row r="3128" spans="1:21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21" t="s">
        <v>8322</v>
      </c>
      <c r="P3128" t="s">
        <v>8324</v>
      </c>
      <c r="Q3128">
        <f t="shared" si="312"/>
        <v>0</v>
      </c>
      <c r="R3128">
        <f t="shared" si="316"/>
        <v>100</v>
      </c>
      <c r="S3128" s="20">
        <f t="shared" si="313"/>
        <v>42172.816423611104</v>
      </c>
      <c r="T3128" s="20">
        <f t="shared" si="314"/>
        <v>42202.816423611104</v>
      </c>
      <c r="U3128">
        <f t="shared" si="315"/>
        <v>2015</v>
      </c>
    </row>
    <row r="3129" spans="1:21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21" t="s">
        <v>8322</v>
      </c>
      <c r="P3129" t="s">
        <v>8323</v>
      </c>
      <c r="Q3129">
        <f t="shared" si="312"/>
        <v>0</v>
      </c>
      <c r="R3129">
        <f t="shared" si="316"/>
        <v>50</v>
      </c>
      <c r="S3129" s="20">
        <f t="shared" si="313"/>
        <v>42063.721817129626</v>
      </c>
      <c r="T3129" s="20">
        <f t="shared" si="314"/>
        <v>42108.680150462969</v>
      </c>
      <c r="U3129">
        <f t="shared" si="315"/>
        <v>2015</v>
      </c>
    </row>
    <row r="3130" spans="1:21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21" t="s">
        <v>8325</v>
      </c>
      <c r="P3130" t="s">
        <v>8344</v>
      </c>
      <c r="Q3130">
        <f t="shared" si="312"/>
        <v>0</v>
      </c>
      <c r="R3130">
        <f t="shared" si="316"/>
        <v>100</v>
      </c>
      <c r="S3130" s="20">
        <f t="shared" si="313"/>
        <v>42340.360312500001</v>
      </c>
      <c r="T3130" s="20">
        <f t="shared" si="314"/>
        <v>42370.360312500001</v>
      </c>
      <c r="U3130">
        <f t="shared" si="315"/>
        <v>2015</v>
      </c>
    </row>
    <row r="3131" spans="1:21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21" t="s">
        <v>8339</v>
      </c>
      <c r="P3131" t="s">
        <v>8340</v>
      </c>
      <c r="Q3131">
        <f t="shared" si="312"/>
        <v>0</v>
      </c>
      <c r="R3131">
        <f t="shared" si="316"/>
        <v>50</v>
      </c>
      <c r="S3131" s="20">
        <f t="shared" si="313"/>
        <v>42124.893182870372</v>
      </c>
      <c r="T3131" s="20">
        <f t="shared" si="314"/>
        <v>42154.893182870372</v>
      </c>
      <c r="U3131">
        <f t="shared" si="315"/>
        <v>2015</v>
      </c>
    </row>
    <row r="3132" spans="1:21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21" t="s">
        <v>8328</v>
      </c>
      <c r="P3132" t="s">
        <v>8331</v>
      </c>
      <c r="Q3132">
        <f t="shared" si="312"/>
        <v>1</v>
      </c>
      <c r="R3132">
        <f t="shared" si="316"/>
        <v>100</v>
      </c>
      <c r="S3132" s="20">
        <f t="shared" si="313"/>
        <v>41227.641724537039</v>
      </c>
      <c r="T3132" s="20">
        <f t="shared" si="314"/>
        <v>41262.641724537039</v>
      </c>
      <c r="U3132">
        <f t="shared" si="315"/>
        <v>2012</v>
      </c>
    </row>
    <row r="3133" spans="1:21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21" t="s">
        <v>8339</v>
      </c>
      <c r="P3133" t="s">
        <v>8340</v>
      </c>
      <c r="Q3133">
        <f t="shared" si="312"/>
        <v>1</v>
      </c>
      <c r="R3133">
        <f t="shared" si="316"/>
        <v>100</v>
      </c>
      <c r="S3133" s="20">
        <f t="shared" si="313"/>
        <v>42440.650335648148</v>
      </c>
      <c r="T3133" s="20">
        <f t="shared" si="314"/>
        <v>42499.868055555555</v>
      </c>
      <c r="U3133">
        <f t="shared" si="315"/>
        <v>2016</v>
      </c>
    </row>
    <row r="3134" spans="1:21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21" t="s">
        <v>8320</v>
      </c>
      <c r="P3134" t="s">
        <v>8360</v>
      </c>
      <c r="Q3134">
        <f t="shared" si="312"/>
        <v>1</v>
      </c>
      <c r="R3134">
        <f t="shared" si="316"/>
        <v>100</v>
      </c>
      <c r="S3134" s="20">
        <f t="shared" si="313"/>
        <v>42132.9143287037</v>
      </c>
      <c r="T3134" s="20">
        <f t="shared" si="314"/>
        <v>42162.9143287037</v>
      </c>
      <c r="U3134">
        <f t="shared" si="315"/>
        <v>2015</v>
      </c>
    </row>
    <row r="3135" spans="1:21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21" t="s">
        <v>8313</v>
      </c>
      <c r="P3135" t="s">
        <v>8317</v>
      </c>
      <c r="Q3135">
        <f t="shared" si="312"/>
        <v>2</v>
      </c>
      <c r="R3135">
        <f t="shared" si="316"/>
        <v>100</v>
      </c>
      <c r="S3135" s="20">
        <f t="shared" si="313"/>
        <v>42079.628344907411</v>
      </c>
      <c r="T3135" s="20">
        <f t="shared" si="314"/>
        <v>42139.628344907411</v>
      </c>
      <c r="U3135">
        <f t="shared" si="315"/>
        <v>2015</v>
      </c>
    </row>
    <row r="3136" spans="1:21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21" t="s">
        <v>8322</v>
      </c>
      <c r="P3136" t="s">
        <v>8323</v>
      </c>
      <c r="Q3136">
        <f t="shared" si="312"/>
        <v>2</v>
      </c>
      <c r="R3136">
        <f t="shared" si="316"/>
        <v>100</v>
      </c>
      <c r="S3136" s="20">
        <f t="shared" si="313"/>
        <v>42073.798171296294</v>
      </c>
      <c r="T3136" s="20">
        <f t="shared" si="314"/>
        <v>42133.798171296294</v>
      </c>
      <c r="U3136">
        <f t="shared" si="315"/>
        <v>2015</v>
      </c>
    </row>
    <row r="3137" spans="1:21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21" t="s">
        <v>8325</v>
      </c>
      <c r="P3137" t="s">
        <v>8361</v>
      </c>
      <c r="Q3137">
        <f t="shared" si="312"/>
        <v>2</v>
      </c>
      <c r="R3137">
        <f t="shared" si="316"/>
        <v>25</v>
      </c>
      <c r="S3137" s="20">
        <f t="shared" si="313"/>
        <v>40736.668032407404</v>
      </c>
      <c r="T3137" s="20">
        <f t="shared" si="314"/>
        <v>40766.668032407404</v>
      </c>
      <c r="U3137">
        <f t="shared" si="315"/>
        <v>2011</v>
      </c>
    </row>
    <row r="3138" spans="1:21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21" t="s">
        <v>8320</v>
      </c>
      <c r="P3138" t="s">
        <v>8321</v>
      </c>
      <c r="Q3138">
        <f t="shared" ref="Q3138:Q3201" si="317">ROUND(E3138/D3138*100,0)</f>
        <v>2</v>
      </c>
      <c r="R3138">
        <f t="shared" si="316"/>
        <v>25</v>
      </c>
      <c r="S3138" s="20">
        <f t="shared" ref="S3138:S3201" si="318">(((J3138/60)/60)/24)+DATE(1970,1,1)</f>
        <v>41858.214629629627</v>
      </c>
      <c r="T3138" s="20">
        <f t="shared" ref="T3138:T3201" si="319">(((I3138/60)/60)/24)+DATE(1970,1,1)</f>
        <v>41888.214629629627</v>
      </c>
      <c r="U3138">
        <f t="shared" si="315"/>
        <v>2014</v>
      </c>
    </row>
    <row r="3139" spans="1:21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21" t="s">
        <v>8336</v>
      </c>
      <c r="P3139" t="s">
        <v>8337</v>
      </c>
      <c r="Q3139">
        <f t="shared" si="317"/>
        <v>3</v>
      </c>
      <c r="R3139">
        <f t="shared" si="316"/>
        <v>10</v>
      </c>
      <c r="S3139" s="20">
        <f t="shared" si="318"/>
        <v>42384.110775462963</v>
      </c>
      <c r="T3139" s="20">
        <f t="shared" si="319"/>
        <v>42414.110775462963</v>
      </c>
      <c r="U3139">
        <f t="shared" ref="U3139:U3202" si="320">YEAR(S3139)</f>
        <v>2016</v>
      </c>
    </row>
    <row r="3140" spans="1:21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21" t="s">
        <v>8325</v>
      </c>
      <c r="P3140" t="s">
        <v>8347</v>
      </c>
      <c r="Q3140">
        <f t="shared" si="317"/>
        <v>3</v>
      </c>
      <c r="R3140">
        <f t="shared" si="316"/>
        <v>100</v>
      </c>
      <c r="S3140" s="20">
        <f t="shared" si="318"/>
        <v>40672.729872685188</v>
      </c>
      <c r="T3140" s="20">
        <f t="shared" si="319"/>
        <v>40702.729872685188</v>
      </c>
      <c r="U3140">
        <f t="shared" si="320"/>
        <v>2011</v>
      </c>
    </row>
    <row r="3141" spans="1:21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21" t="s">
        <v>8339</v>
      </c>
      <c r="P3141" t="s">
        <v>8340</v>
      </c>
      <c r="Q3141">
        <f t="shared" si="317"/>
        <v>4</v>
      </c>
      <c r="R3141">
        <f t="shared" si="316"/>
        <v>33.33</v>
      </c>
      <c r="S3141" s="20">
        <f t="shared" si="318"/>
        <v>42656.86137731481</v>
      </c>
      <c r="T3141" s="20">
        <f t="shared" si="319"/>
        <v>42676.165972222225</v>
      </c>
      <c r="U3141">
        <f t="shared" si="320"/>
        <v>2016</v>
      </c>
    </row>
    <row r="3142" spans="1:21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21" t="s">
        <v>8341</v>
      </c>
      <c r="P3142" t="s">
        <v>8346</v>
      </c>
      <c r="Q3142">
        <f t="shared" si="317"/>
        <v>4</v>
      </c>
      <c r="R3142">
        <f t="shared" si="316"/>
        <v>100</v>
      </c>
      <c r="S3142" s="20">
        <f t="shared" si="318"/>
        <v>41871.65315972222</v>
      </c>
      <c r="T3142" s="20">
        <f t="shared" si="319"/>
        <v>41902.65315972222</v>
      </c>
      <c r="U3142">
        <f t="shared" si="320"/>
        <v>2014</v>
      </c>
    </row>
    <row r="3143" spans="1:21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21" t="s">
        <v>8325</v>
      </c>
      <c r="P3143" t="s">
        <v>8344</v>
      </c>
      <c r="Q3143">
        <f t="shared" si="317"/>
        <v>5</v>
      </c>
      <c r="R3143">
        <f t="shared" si="316"/>
        <v>100</v>
      </c>
      <c r="S3143" s="20">
        <f t="shared" si="318"/>
        <v>42360.437152777777</v>
      </c>
      <c r="T3143" s="20">
        <f t="shared" si="319"/>
        <v>42420.437152777777</v>
      </c>
      <c r="U3143">
        <f t="shared" si="320"/>
        <v>2015</v>
      </c>
    </row>
    <row r="3144" spans="1:21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21" t="s">
        <v>8320</v>
      </c>
      <c r="P3144" t="s">
        <v>8321</v>
      </c>
      <c r="Q3144">
        <f t="shared" si="317"/>
        <v>5</v>
      </c>
      <c r="R3144">
        <f t="shared" si="316"/>
        <v>100</v>
      </c>
      <c r="S3144" s="20">
        <f t="shared" si="318"/>
        <v>41914.590011574073</v>
      </c>
      <c r="T3144" s="20">
        <f t="shared" si="319"/>
        <v>41955.907638888893</v>
      </c>
      <c r="U3144">
        <f t="shared" si="320"/>
        <v>2014</v>
      </c>
    </row>
    <row r="3145" spans="1:21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21" t="s">
        <v>8325</v>
      </c>
      <c r="P3145" t="s">
        <v>8327</v>
      </c>
      <c r="Q3145">
        <f t="shared" si="317"/>
        <v>8</v>
      </c>
      <c r="R3145">
        <f t="shared" si="316"/>
        <v>100</v>
      </c>
      <c r="S3145" s="20">
        <f t="shared" si="318"/>
        <v>41991.713460648149</v>
      </c>
      <c r="T3145" s="20">
        <f t="shared" si="319"/>
        <v>42050.651388888888</v>
      </c>
      <c r="U3145">
        <f t="shared" si="320"/>
        <v>2014</v>
      </c>
    </row>
    <row r="3146" spans="1:21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21" t="s">
        <v>8320</v>
      </c>
      <c r="P3146" t="s">
        <v>8321</v>
      </c>
      <c r="Q3146">
        <f t="shared" si="317"/>
        <v>10</v>
      </c>
      <c r="R3146">
        <f t="shared" si="316"/>
        <v>100</v>
      </c>
      <c r="S3146" s="20">
        <f t="shared" si="318"/>
        <v>42203.677766203706</v>
      </c>
      <c r="T3146" s="20">
        <f t="shared" si="319"/>
        <v>42233.677766203706</v>
      </c>
      <c r="U3146">
        <f t="shared" si="320"/>
        <v>2015</v>
      </c>
    </row>
    <row r="3147" spans="1:21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21" t="s">
        <v>8320</v>
      </c>
      <c r="P3147" t="s">
        <v>8321</v>
      </c>
      <c r="Q3147">
        <f t="shared" si="317"/>
        <v>10</v>
      </c>
      <c r="R3147">
        <f t="shared" si="316"/>
        <v>16.670000000000002</v>
      </c>
      <c r="S3147" s="20">
        <f t="shared" si="318"/>
        <v>42188.83293981482</v>
      </c>
      <c r="T3147" s="20">
        <f t="shared" si="319"/>
        <v>42242.772222222222</v>
      </c>
      <c r="U3147">
        <f t="shared" si="320"/>
        <v>2015</v>
      </c>
    </row>
    <row r="3148" spans="1:21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21" t="s">
        <v>8320</v>
      </c>
      <c r="P3148" t="s">
        <v>8321</v>
      </c>
      <c r="Q3148">
        <f t="shared" si="317"/>
        <v>17</v>
      </c>
      <c r="R3148">
        <f t="shared" si="316"/>
        <v>33.33</v>
      </c>
      <c r="S3148" s="20">
        <f t="shared" si="318"/>
        <v>42057.190960648149</v>
      </c>
      <c r="T3148" s="20">
        <f t="shared" si="319"/>
        <v>42087.149293981478</v>
      </c>
      <c r="U3148">
        <f t="shared" si="320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21" t="s">
        <v>8320</v>
      </c>
      <c r="P3149" t="s">
        <v>8362</v>
      </c>
      <c r="Q3149">
        <f t="shared" si="317"/>
        <v>20</v>
      </c>
      <c r="R3149">
        <f t="shared" si="316"/>
        <v>100</v>
      </c>
      <c r="S3149" s="20">
        <f t="shared" si="318"/>
        <v>41946.936909722222</v>
      </c>
      <c r="T3149" s="20">
        <f t="shared" si="319"/>
        <v>41966.936909722222</v>
      </c>
      <c r="U3149">
        <f t="shared" si="320"/>
        <v>2014</v>
      </c>
    </row>
    <row r="3150" spans="1:21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21" t="s">
        <v>8320</v>
      </c>
      <c r="P3150" t="s">
        <v>8321</v>
      </c>
      <c r="Q3150">
        <f t="shared" si="317"/>
        <v>20</v>
      </c>
      <c r="R3150">
        <f t="shared" si="316"/>
        <v>100</v>
      </c>
      <c r="S3150" s="20">
        <f t="shared" si="318"/>
        <v>42125.644467592589</v>
      </c>
      <c r="T3150" s="20">
        <f t="shared" si="319"/>
        <v>42155.644467592589</v>
      </c>
      <c r="U3150">
        <f t="shared" si="320"/>
        <v>2015</v>
      </c>
    </row>
    <row r="3151" spans="1:21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21" t="s">
        <v>8320</v>
      </c>
      <c r="P3151" t="s">
        <v>8321</v>
      </c>
      <c r="Q3151">
        <f t="shared" si="317"/>
        <v>100</v>
      </c>
      <c r="R3151">
        <f t="shared" si="316"/>
        <v>20</v>
      </c>
      <c r="S3151" s="20">
        <f t="shared" si="318"/>
        <v>42649.54923611111</v>
      </c>
      <c r="T3151" s="20">
        <f t="shared" si="319"/>
        <v>42709.590902777782</v>
      </c>
      <c r="U3151">
        <f t="shared" si="320"/>
        <v>2016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21" t="s">
        <v>8320</v>
      </c>
      <c r="P3152" t="s">
        <v>8321</v>
      </c>
      <c r="Q3152">
        <f t="shared" si="317"/>
        <v>1</v>
      </c>
      <c r="R3152">
        <f t="shared" si="316"/>
        <v>24</v>
      </c>
      <c r="S3152" s="20">
        <f t="shared" si="318"/>
        <v>42802.718784722223</v>
      </c>
      <c r="T3152" s="20">
        <f t="shared" si="319"/>
        <v>42832.677118055552</v>
      </c>
      <c r="U3152">
        <f t="shared" si="320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21" t="s">
        <v>8322</v>
      </c>
      <c r="P3153" t="s">
        <v>8324</v>
      </c>
      <c r="Q3153">
        <f t="shared" si="317"/>
        <v>1</v>
      </c>
      <c r="R3153">
        <f t="shared" si="316"/>
        <v>10.56</v>
      </c>
      <c r="S3153" s="20">
        <f t="shared" si="318"/>
        <v>42636.645358796297</v>
      </c>
      <c r="T3153" s="20">
        <f t="shared" si="319"/>
        <v>42666.645358796297</v>
      </c>
      <c r="U3153">
        <f t="shared" si="320"/>
        <v>2016</v>
      </c>
    </row>
    <row r="3154" spans="1:21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21" t="s">
        <v>8320</v>
      </c>
      <c r="P3154" t="s">
        <v>8321</v>
      </c>
      <c r="Q3154">
        <f t="shared" si="317"/>
        <v>2</v>
      </c>
      <c r="R3154">
        <f t="shared" si="316"/>
        <v>15.83</v>
      </c>
      <c r="S3154" s="20">
        <f t="shared" si="318"/>
        <v>41781.045173611114</v>
      </c>
      <c r="T3154" s="20">
        <f t="shared" si="319"/>
        <v>41811.045173611114</v>
      </c>
      <c r="U3154">
        <f t="shared" si="320"/>
        <v>2014</v>
      </c>
    </row>
    <row r="3155" spans="1:21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21" t="s">
        <v>8320</v>
      </c>
      <c r="P3155" t="s">
        <v>8321</v>
      </c>
      <c r="Q3155">
        <f t="shared" si="317"/>
        <v>3</v>
      </c>
      <c r="R3155">
        <f t="shared" si="316"/>
        <v>23.75</v>
      </c>
      <c r="S3155" s="20">
        <f t="shared" si="318"/>
        <v>42446.060694444444</v>
      </c>
      <c r="T3155" s="20">
        <f t="shared" si="319"/>
        <v>42461.165972222225</v>
      </c>
      <c r="U3155">
        <f t="shared" si="320"/>
        <v>2016</v>
      </c>
    </row>
    <row r="3156" spans="1:21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21" t="s">
        <v>8320</v>
      </c>
      <c r="P3156" t="s">
        <v>8321</v>
      </c>
      <c r="Q3156">
        <f t="shared" si="317"/>
        <v>6</v>
      </c>
      <c r="R3156">
        <f t="shared" ref="R3156:R3219" si="321">IFERROR(ROUND(E3156/L3156,2),0)</f>
        <v>9.5</v>
      </c>
      <c r="S3156" s="20">
        <f t="shared" si="318"/>
        <v>41920.963472222218</v>
      </c>
      <c r="T3156" s="20">
        <f t="shared" si="319"/>
        <v>41951</v>
      </c>
      <c r="U3156">
        <f t="shared" si="320"/>
        <v>2014</v>
      </c>
    </row>
    <row r="3157" spans="1:21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21" t="s">
        <v>8320</v>
      </c>
      <c r="P3157" t="s">
        <v>8321</v>
      </c>
      <c r="Q3157">
        <f t="shared" si="317"/>
        <v>3</v>
      </c>
      <c r="R3157">
        <f t="shared" si="321"/>
        <v>15.67</v>
      </c>
      <c r="S3157" s="20">
        <f t="shared" si="318"/>
        <v>42029.135879629626</v>
      </c>
      <c r="T3157" s="20">
        <f t="shared" si="319"/>
        <v>42059.135879629626</v>
      </c>
      <c r="U3157">
        <f t="shared" si="320"/>
        <v>2015</v>
      </c>
    </row>
    <row r="3158" spans="1:21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21" t="s">
        <v>8341</v>
      </c>
      <c r="P3158" t="s">
        <v>8346</v>
      </c>
      <c r="Q3158">
        <f t="shared" si="317"/>
        <v>4</v>
      </c>
      <c r="R3158">
        <f t="shared" si="321"/>
        <v>23.5</v>
      </c>
      <c r="S3158" s="20">
        <f t="shared" si="318"/>
        <v>41936.020752314813</v>
      </c>
      <c r="T3158" s="20">
        <f t="shared" si="319"/>
        <v>41956.062418981484</v>
      </c>
      <c r="U3158">
        <f t="shared" si="320"/>
        <v>2014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21" t="s">
        <v>8341</v>
      </c>
      <c r="P3159" t="s">
        <v>8348</v>
      </c>
      <c r="Q3159">
        <f t="shared" si="317"/>
        <v>9</v>
      </c>
      <c r="R3159">
        <f t="shared" si="321"/>
        <v>31</v>
      </c>
      <c r="S3159" s="20">
        <f t="shared" si="318"/>
        <v>42246.789965277778</v>
      </c>
      <c r="T3159" s="20">
        <f t="shared" si="319"/>
        <v>42303.888888888891</v>
      </c>
      <c r="U3159">
        <f t="shared" si="320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21" t="s">
        <v>8313</v>
      </c>
      <c r="P3160" t="s">
        <v>8316</v>
      </c>
      <c r="Q3160">
        <f t="shared" si="317"/>
        <v>1</v>
      </c>
      <c r="R3160">
        <f t="shared" si="321"/>
        <v>15.33</v>
      </c>
      <c r="S3160" s="20">
        <f t="shared" si="318"/>
        <v>41968.172106481477</v>
      </c>
      <c r="T3160" s="20">
        <f t="shared" si="319"/>
        <v>41998.333333333328</v>
      </c>
      <c r="U3160">
        <f t="shared" si="320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21" t="s">
        <v>8322</v>
      </c>
      <c r="P3161" t="s">
        <v>8358</v>
      </c>
      <c r="Q3161">
        <f t="shared" si="317"/>
        <v>0</v>
      </c>
      <c r="R3161">
        <f t="shared" si="321"/>
        <v>22.75</v>
      </c>
      <c r="S3161" s="20">
        <f t="shared" si="318"/>
        <v>42551.884189814817</v>
      </c>
      <c r="T3161" s="20">
        <f t="shared" si="319"/>
        <v>42581.884189814817</v>
      </c>
      <c r="U3161">
        <f t="shared" si="320"/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21" t="s">
        <v>8322</v>
      </c>
      <c r="P3162" t="s">
        <v>8323</v>
      </c>
      <c r="Q3162">
        <f t="shared" si="317"/>
        <v>0</v>
      </c>
      <c r="R3162">
        <f t="shared" si="321"/>
        <v>90</v>
      </c>
      <c r="S3162" s="20">
        <f t="shared" si="318"/>
        <v>42384.306840277779</v>
      </c>
      <c r="T3162" s="20">
        <f t="shared" si="319"/>
        <v>42443.958333333328</v>
      </c>
      <c r="U3162">
        <f t="shared" si="320"/>
        <v>2016</v>
      </c>
    </row>
    <row r="3163" spans="1:21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21" t="s">
        <v>8325</v>
      </c>
      <c r="P3163" t="s">
        <v>8361</v>
      </c>
      <c r="Q3163">
        <f t="shared" si="317"/>
        <v>0</v>
      </c>
      <c r="R3163">
        <f t="shared" si="321"/>
        <v>30</v>
      </c>
      <c r="S3163" s="20">
        <f t="shared" si="318"/>
        <v>41373.579675925925</v>
      </c>
      <c r="T3163" s="20">
        <f t="shared" si="319"/>
        <v>41418.579675925925</v>
      </c>
      <c r="U3163">
        <f t="shared" si="320"/>
        <v>2013</v>
      </c>
    </row>
    <row r="3164" spans="1:21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21" t="s">
        <v>8328</v>
      </c>
      <c r="P3164" t="s">
        <v>8331</v>
      </c>
      <c r="Q3164">
        <f t="shared" si="317"/>
        <v>0</v>
      </c>
      <c r="R3164">
        <f t="shared" si="321"/>
        <v>30</v>
      </c>
      <c r="S3164" s="20">
        <f t="shared" si="318"/>
        <v>41829.965532407405</v>
      </c>
      <c r="T3164" s="20">
        <f t="shared" si="319"/>
        <v>41881.645833333336</v>
      </c>
      <c r="U3164">
        <f t="shared" si="320"/>
        <v>2014</v>
      </c>
    </row>
    <row r="3165" spans="1:21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21" t="s">
        <v>8322</v>
      </c>
      <c r="P3165" t="s">
        <v>8324</v>
      </c>
      <c r="Q3165">
        <f t="shared" si="317"/>
        <v>1</v>
      </c>
      <c r="R3165">
        <f t="shared" si="321"/>
        <v>22.5</v>
      </c>
      <c r="S3165" s="20">
        <f t="shared" si="318"/>
        <v>42752.845451388886</v>
      </c>
      <c r="T3165" s="20">
        <f t="shared" si="319"/>
        <v>42784.249305555553</v>
      </c>
      <c r="U3165">
        <f t="shared" si="320"/>
        <v>2017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21" t="s">
        <v>8339</v>
      </c>
      <c r="P3166" t="s">
        <v>8340</v>
      </c>
      <c r="Q3166">
        <f t="shared" si="317"/>
        <v>1</v>
      </c>
      <c r="R3166">
        <f t="shared" si="321"/>
        <v>18</v>
      </c>
      <c r="S3166" s="20">
        <f t="shared" si="318"/>
        <v>41809.754016203704</v>
      </c>
      <c r="T3166" s="20">
        <f t="shared" si="319"/>
        <v>41854.754016203704</v>
      </c>
      <c r="U3166">
        <f t="shared" si="320"/>
        <v>2014</v>
      </c>
    </row>
    <row r="3167" spans="1:21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21" t="s">
        <v>8320</v>
      </c>
      <c r="P3167" t="s">
        <v>8321</v>
      </c>
      <c r="Q3167">
        <f t="shared" si="317"/>
        <v>2</v>
      </c>
      <c r="R3167">
        <f t="shared" si="321"/>
        <v>30</v>
      </c>
      <c r="S3167" s="20">
        <f t="shared" si="318"/>
        <v>42358.684872685189</v>
      </c>
      <c r="T3167" s="20">
        <f t="shared" si="319"/>
        <v>42387</v>
      </c>
      <c r="U3167">
        <f t="shared" si="320"/>
        <v>2015</v>
      </c>
    </row>
    <row r="3168" spans="1:21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21" t="s">
        <v>8328</v>
      </c>
      <c r="P3168" t="s">
        <v>8331</v>
      </c>
      <c r="Q3168">
        <f t="shared" si="317"/>
        <v>5</v>
      </c>
      <c r="R3168">
        <f t="shared" si="321"/>
        <v>18</v>
      </c>
      <c r="S3168" s="20">
        <f t="shared" si="318"/>
        <v>40921.117662037039</v>
      </c>
      <c r="T3168" s="20">
        <f t="shared" si="319"/>
        <v>40951.117662037039</v>
      </c>
      <c r="U3168">
        <f t="shared" si="320"/>
        <v>2012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21" t="s">
        <v>8339</v>
      </c>
      <c r="P3169" t="s">
        <v>8356</v>
      </c>
      <c r="Q3169">
        <f t="shared" si="317"/>
        <v>0</v>
      </c>
      <c r="R3169">
        <f t="shared" si="321"/>
        <v>17.2</v>
      </c>
      <c r="S3169" s="20">
        <f t="shared" si="318"/>
        <v>41858.825439814813</v>
      </c>
      <c r="T3169" s="20">
        <f t="shared" si="319"/>
        <v>41903.825439814813</v>
      </c>
      <c r="U3169">
        <f t="shared" si="320"/>
        <v>2014</v>
      </c>
    </row>
    <row r="3170" spans="1:21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21" t="s">
        <v>8320</v>
      </c>
      <c r="P3170" t="s">
        <v>8321</v>
      </c>
      <c r="Q3170">
        <f t="shared" si="317"/>
        <v>29</v>
      </c>
      <c r="R3170">
        <f t="shared" si="321"/>
        <v>14.33</v>
      </c>
      <c r="S3170" s="20">
        <f t="shared" si="318"/>
        <v>42512.626747685179</v>
      </c>
      <c r="T3170" s="20">
        <f t="shared" si="319"/>
        <v>42572.626747685179</v>
      </c>
      <c r="U3170">
        <f t="shared" si="320"/>
        <v>2016</v>
      </c>
    </row>
    <row r="3171" spans="1:21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21" t="s">
        <v>8336</v>
      </c>
      <c r="P3171" t="s">
        <v>8337</v>
      </c>
      <c r="Q3171">
        <f t="shared" si="317"/>
        <v>0</v>
      </c>
      <c r="R3171">
        <f t="shared" si="321"/>
        <v>21.25</v>
      </c>
      <c r="S3171" s="20">
        <f t="shared" si="318"/>
        <v>41832.086377314816</v>
      </c>
      <c r="T3171" s="20">
        <f t="shared" si="319"/>
        <v>41867.086377314816</v>
      </c>
      <c r="U3171">
        <f t="shared" si="320"/>
        <v>2014</v>
      </c>
    </row>
    <row r="3172" spans="1:21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21" t="s">
        <v>8322</v>
      </c>
      <c r="P3172" t="s">
        <v>8351</v>
      </c>
      <c r="Q3172">
        <f t="shared" si="317"/>
        <v>0</v>
      </c>
      <c r="R3172">
        <f t="shared" si="321"/>
        <v>21.25</v>
      </c>
      <c r="S3172" s="20">
        <f t="shared" si="318"/>
        <v>41767.587094907409</v>
      </c>
      <c r="T3172" s="20">
        <f t="shared" si="319"/>
        <v>41782.587094907409</v>
      </c>
      <c r="U3172">
        <f t="shared" si="320"/>
        <v>2014</v>
      </c>
    </row>
    <row r="3173" spans="1:21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21" t="s">
        <v>8336</v>
      </c>
      <c r="P3173" t="s">
        <v>8337</v>
      </c>
      <c r="Q3173">
        <f t="shared" si="317"/>
        <v>1</v>
      </c>
      <c r="R3173">
        <f t="shared" si="321"/>
        <v>5.31</v>
      </c>
      <c r="S3173" s="20">
        <f t="shared" si="318"/>
        <v>41018.711863425924</v>
      </c>
      <c r="T3173" s="20">
        <f t="shared" si="319"/>
        <v>41048.711863425924</v>
      </c>
      <c r="U3173">
        <f t="shared" si="320"/>
        <v>2012</v>
      </c>
    </row>
    <row r="3174" spans="1:21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21" t="s">
        <v>8325</v>
      </c>
      <c r="P3174" t="s">
        <v>8347</v>
      </c>
      <c r="Q3174">
        <f t="shared" si="317"/>
        <v>1</v>
      </c>
      <c r="R3174">
        <f t="shared" si="321"/>
        <v>42.5</v>
      </c>
      <c r="S3174" s="20">
        <f t="shared" si="318"/>
        <v>41652.742488425924</v>
      </c>
      <c r="T3174" s="20">
        <f t="shared" si="319"/>
        <v>41712.700821759259</v>
      </c>
      <c r="U3174">
        <f t="shared" si="320"/>
        <v>2014</v>
      </c>
    </row>
    <row r="3175" spans="1:21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21" t="s">
        <v>8339</v>
      </c>
      <c r="P3175" t="s">
        <v>8355</v>
      </c>
      <c r="Q3175">
        <f t="shared" si="317"/>
        <v>3</v>
      </c>
      <c r="R3175">
        <f t="shared" si="321"/>
        <v>21.25</v>
      </c>
      <c r="S3175" s="20">
        <f t="shared" si="318"/>
        <v>42804.895474537043</v>
      </c>
      <c r="T3175" s="20">
        <f t="shared" si="319"/>
        <v>42834.853807870371</v>
      </c>
      <c r="U3175">
        <f t="shared" si="320"/>
        <v>2017</v>
      </c>
    </row>
    <row r="3176" spans="1:21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21" t="s">
        <v>8328</v>
      </c>
      <c r="P3176" t="s">
        <v>8350</v>
      </c>
      <c r="Q3176">
        <f t="shared" si="317"/>
        <v>5</v>
      </c>
      <c r="R3176">
        <f t="shared" si="321"/>
        <v>21.25</v>
      </c>
      <c r="S3176" s="20">
        <f t="shared" si="318"/>
        <v>41841.56381944444</v>
      </c>
      <c r="T3176" s="20">
        <f t="shared" si="319"/>
        <v>41882.818749999999</v>
      </c>
      <c r="U3176">
        <f t="shared" si="320"/>
        <v>2014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21" t="s">
        <v>8339</v>
      </c>
      <c r="P3177" t="s">
        <v>8340</v>
      </c>
      <c r="Q3177">
        <f t="shared" si="317"/>
        <v>6</v>
      </c>
      <c r="R3177">
        <f t="shared" si="321"/>
        <v>12.14</v>
      </c>
      <c r="S3177" s="20">
        <f t="shared" si="318"/>
        <v>42510.341631944444</v>
      </c>
      <c r="T3177" s="20">
        <f t="shared" si="319"/>
        <v>42540.341631944444</v>
      </c>
      <c r="U3177">
        <f t="shared" si="320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21" t="s">
        <v>8336</v>
      </c>
      <c r="P3178" t="s">
        <v>8337</v>
      </c>
      <c r="Q3178">
        <f t="shared" si="317"/>
        <v>8</v>
      </c>
      <c r="R3178">
        <f t="shared" si="321"/>
        <v>10.38</v>
      </c>
      <c r="S3178" s="20">
        <f t="shared" si="318"/>
        <v>42333.598530092597</v>
      </c>
      <c r="T3178" s="20">
        <f t="shared" si="319"/>
        <v>42363.598530092597</v>
      </c>
      <c r="U3178">
        <f t="shared" si="320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21" t="s">
        <v>8313</v>
      </c>
      <c r="P3179" t="s">
        <v>8319</v>
      </c>
      <c r="Q3179">
        <f t="shared" si="317"/>
        <v>3</v>
      </c>
      <c r="R3179">
        <f t="shared" si="321"/>
        <v>20.5</v>
      </c>
      <c r="S3179" s="20">
        <f t="shared" si="318"/>
        <v>41753.758043981477</v>
      </c>
      <c r="T3179" s="20">
        <f t="shared" si="319"/>
        <v>41773.758043981477</v>
      </c>
      <c r="U3179">
        <f t="shared" si="320"/>
        <v>2014</v>
      </c>
    </row>
    <row r="3180" spans="1:21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21" t="s">
        <v>8322</v>
      </c>
      <c r="P3180" t="s">
        <v>8323</v>
      </c>
      <c r="Q3180">
        <f t="shared" si="317"/>
        <v>0</v>
      </c>
      <c r="R3180">
        <f t="shared" si="321"/>
        <v>20.5</v>
      </c>
      <c r="S3180" s="20">
        <f t="shared" si="318"/>
        <v>41961.18913194444</v>
      </c>
      <c r="T3180" s="20">
        <f t="shared" si="319"/>
        <v>41991.18913194444</v>
      </c>
      <c r="U3180">
        <f t="shared" si="320"/>
        <v>2014</v>
      </c>
    </row>
    <row r="3181" spans="1:21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21" t="s">
        <v>8313</v>
      </c>
      <c r="P3181" t="s">
        <v>8319</v>
      </c>
      <c r="Q3181">
        <f t="shared" si="317"/>
        <v>1</v>
      </c>
      <c r="R3181">
        <f t="shared" si="321"/>
        <v>16.399999999999999</v>
      </c>
      <c r="S3181" s="20">
        <f t="shared" si="318"/>
        <v>41938.717256944445</v>
      </c>
      <c r="T3181" s="20">
        <f t="shared" si="319"/>
        <v>41969.551388888889</v>
      </c>
      <c r="U3181">
        <f t="shared" si="320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21" t="s">
        <v>8313</v>
      </c>
      <c r="P3182" t="s">
        <v>8316</v>
      </c>
      <c r="Q3182">
        <f t="shared" si="317"/>
        <v>0</v>
      </c>
      <c r="R3182">
        <f t="shared" si="321"/>
        <v>20.25</v>
      </c>
      <c r="S3182" s="20">
        <f t="shared" si="318"/>
        <v>42168.559432870374</v>
      </c>
      <c r="T3182" s="20">
        <f t="shared" si="319"/>
        <v>42208.559432870374</v>
      </c>
      <c r="U3182">
        <f t="shared" si="320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21" t="s">
        <v>8336</v>
      </c>
      <c r="P3183" t="s">
        <v>8337</v>
      </c>
      <c r="Q3183">
        <f t="shared" si="317"/>
        <v>3</v>
      </c>
      <c r="R3183">
        <f t="shared" si="321"/>
        <v>16.2</v>
      </c>
      <c r="S3183" s="20">
        <f t="shared" si="318"/>
        <v>41661.381041666667</v>
      </c>
      <c r="T3183" s="20">
        <f t="shared" si="319"/>
        <v>41689.381041666667</v>
      </c>
      <c r="U3183">
        <f t="shared" si="320"/>
        <v>2014</v>
      </c>
    </row>
    <row r="3184" spans="1:21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21" t="s">
        <v>8325</v>
      </c>
      <c r="P3184" t="s">
        <v>8347</v>
      </c>
      <c r="Q3184">
        <f t="shared" si="317"/>
        <v>1</v>
      </c>
      <c r="R3184">
        <f t="shared" si="321"/>
        <v>20</v>
      </c>
      <c r="S3184" s="20">
        <f t="shared" si="318"/>
        <v>42144.769479166673</v>
      </c>
      <c r="T3184" s="20">
        <f t="shared" si="319"/>
        <v>42174.769479166673</v>
      </c>
      <c r="U3184">
        <f t="shared" si="320"/>
        <v>2015</v>
      </c>
    </row>
    <row r="3185" spans="1:21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21" t="s">
        <v>8322</v>
      </c>
      <c r="P3185" t="s">
        <v>8323</v>
      </c>
      <c r="Q3185">
        <f t="shared" si="317"/>
        <v>1</v>
      </c>
      <c r="R3185">
        <f t="shared" si="321"/>
        <v>20</v>
      </c>
      <c r="S3185" s="20">
        <f t="shared" si="318"/>
        <v>42632.443368055552</v>
      </c>
      <c r="T3185" s="20">
        <f t="shared" si="319"/>
        <v>42662.443368055552</v>
      </c>
      <c r="U3185">
        <f t="shared" si="320"/>
        <v>2016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21" t="s">
        <v>8339</v>
      </c>
      <c r="P3186" t="s">
        <v>8355</v>
      </c>
      <c r="Q3186">
        <f t="shared" si="317"/>
        <v>8</v>
      </c>
      <c r="R3186">
        <f t="shared" si="321"/>
        <v>11.43</v>
      </c>
      <c r="S3186" s="20">
        <f t="shared" si="318"/>
        <v>42794.022349537037</v>
      </c>
      <c r="T3186" s="20">
        <f t="shared" si="319"/>
        <v>42823.980682870373</v>
      </c>
      <c r="U3186">
        <f t="shared" si="320"/>
        <v>2017</v>
      </c>
    </row>
    <row r="3187" spans="1:21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21" t="s">
        <v>8320</v>
      </c>
      <c r="P3187" t="s">
        <v>8321</v>
      </c>
      <c r="Q3187">
        <f t="shared" si="317"/>
        <v>11</v>
      </c>
      <c r="R3187">
        <f t="shared" si="321"/>
        <v>40</v>
      </c>
      <c r="S3187" s="20">
        <f t="shared" si="318"/>
        <v>42497.070775462969</v>
      </c>
      <c r="T3187" s="20">
        <f t="shared" si="319"/>
        <v>42514.600694444445</v>
      </c>
      <c r="U3187">
        <f t="shared" si="320"/>
        <v>2016</v>
      </c>
    </row>
    <row r="3188" spans="1:21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21" t="s">
        <v>8320</v>
      </c>
      <c r="P3188" t="s">
        <v>8321</v>
      </c>
      <c r="Q3188">
        <f t="shared" si="317"/>
        <v>32</v>
      </c>
      <c r="R3188">
        <f t="shared" si="321"/>
        <v>26.67</v>
      </c>
      <c r="S3188" s="20">
        <f t="shared" si="318"/>
        <v>42257.590833333335</v>
      </c>
      <c r="T3188" s="20">
        <f t="shared" si="319"/>
        <v>42271.590833333335</v>
      </c>
      <c r="U3188">
        <f t="shared" si="320"/>
        <v>2015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21" t="s">
        <v>8341</v>
      </c>
      <c r="P3189" t="s">
        <v>8353</v>
      </c>
      <c r="Q3189">
        <f t="shared" si="317"/>
        <v>8</v>
      </c>
      <c r="R3189">
        <f t="shared" si="321"/>
        <v>26</v>
      </c>
      <c r="S3189" s="20">
        <f t="shared" si="318"/>
        <v>42181.902037037042</v>
      </c>
      <c r="T3189" s="20">
        <f t="shared" si="319"/>
        <v>42201.902037037042</v>
      </c>
      <c r="U3189">
        <f t="shared" si="320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21" t="s">
        <v>8325</v>
      </c>
      <c r="P3190" t="s">
        <v>8344</v>
      </c>
      <c r="Q3190">
        <f t="shared" si="317"/>
        <v>1</v>
      </c>
      <c r="R3190">
        <f t="shared" si="321"/>
        <v>38.5</v>
      </c>
      <c r="S3190" s="20">
        <f t="shared" si="318"/>
        <v>42391.35019675926</v>
      </c>
      <c r="T3190" s="20">
        <f t="shared" si="319"/>
        <v>42421.35019675926</v>
      </c>
      <c r="U3190">
        <f t="shared" si="320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21" t="s">
        <v>8313</v>
      </c>
      <c r="P3191" t="s">
        <v>8319</v>
      </c>
      <c r="Q3191">
        <f t="shared" si="317"/>
        <v>1</v>
      </c>
      <c r="R3191">
        <f t="shared" si="321"/>
        <v>15.2</v>
      </c>
      <c r="S3191" s="20">
        <f t="shared" si="318"/>
        <v>41129.942870370374</v>
      </c>
      <c r="T3191" s="20">
        <f t="shared" si="319"/>
        <v>41159.942870370374</v>
      </c>
      <c r="U3191">
        <f t="shared" si="320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21" t="s">
        <v>8341</v>
      </c>
      <c r="P3192" t="s">
        <v>8342</v>
      </c>
      <c r="Q3192">
        <f t="shared" si="317"/>
        <v>1</v>
      </c>
      <c r="R3192">
        <f t="shared" si="321"/>
        <v>19</v>
      </c>
      <c r="S3192" s="20">
        <f t="shared" si="318"/>
        <v>41913.94840277778</v>
      </c>
      <c r="T3192" s="20">
        <f t="shared" si="319"/>
        <v>41943.94840277778</v>
      </c>
      <c r="U3192">
        <f t="shared" si="320"/>
        <v>2014</v>
      </c>
    </row>
    <row r="3193" spans="1:21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21" t="s">
        <v>8325</v>
      </c>
      <c r="P3193" t="s">
        <v>8344</v>
      </c>
      <c r="Q3193">
        <f t="shared" si="317"/>
        <v>0</v>
      </c>
      <c r="R3193">
        <f t="shared" si="321"/>
        <v>25</v>
      </c>
      <c r="S3193" s="20">
        <f t="shared" si="318"/>
        <v>42529.730717592596</v>
      </c>
      <c r="T3193" s="20">
        <f t="shared" si="319"/>
        <v>42559.730717592596</v>
      </c>
      <c r="U3193">
        <f t="shared" si="320"/>
        <v>2016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21" t="s">
        <v>8339</v>
      </c>
      <c r="P3194" t="s">
        <v>8340</v>
      </c>
      <c r="Q3194">
        <f t="shared" si="317"/>
        <v>0</v>
      </c>
      <c r="R3194">
        <f t="shared" si="321"/>
        <v>37.5</v>
      </c>
      <c r="S3194" s="20">
        <f t="shared" si="318"/>
        <v>42507.71025462963</v>
      </c>
      <c r="T3194" s="20">
        <f t="shared" si="319"/>
        <v>42537.71025462963</v>
      </c>
      <c r="U3194">
        <f t="shared" si="320"/>
        <v>2016</v>
      </c>
    </row>
    <row r="3195" spans="1:21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21" t="s">
        <v>8339</v>
      </c>
      <c r="P3195" t="s">
        <v>8356</v>
      </c>
      <c r="Q3195">
        <f t="shared" si="317"/>
        <v>0</v>
      </c>
      <c r="R3195">
        <f t="shared" si="321"/>
        <v>37.5</v>
      </c>
      <c r="S3195" s="20">
        <f t="shared" si="318"/>
        <v>42078.997361111105</v>
      </c>
      <c r="T3195" s="20">
        <f t="shared" si="319"/>
        <v>42138.997361111105</v>
      </c>
      <c r="U3195">
        <f t="shared" si="320"/>
        <v>2015</v>
      </c>
    </row>
    <row r="3196" spans="1:21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21" t="s">
        <v>8320</v>
      </c>
      <c r="P3196" t="s">
        <v>8360</v>
      </c>
      <c r="Q3196">
        <f t="shared" si="317"/>
        <v>0</v>
      </c>
      <c r="R3196">
        <f t="shared" si="321"/>
        <v>37.5</v>
      </c>
      <c r="S3196" s="20">
        <f t="shared" si="318"/>
        <v>42122.670069444444</v>
      </c>
      <c r="T3196" s="20">
        <f t="shared" si="319"/>
        <v>42152.665972222225</v>
      </c>
      <c r="U3196">
        <f t="shared" si="320"/>
        <v>2015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21" t="s">
        <v>8328</v>
      </c>
      <c r="P3197" t="s">
        <v>8350</v>
      </c>
      <c r="Q3197">
        <f t="shared" si="317"/>
        <v>0</v>
      </c>
      <c r="R3197">
        <f t="shared" si="321"/>
        <v>37.5</v>
      </c>
      <c r="S3197" s="20">
        <f t="shared" si="318"/>
        <v>42460.610520833332</v>
      </c>
      <c r="T3197" s="20">
        <f t="shared" si="319"/>
        <v>42504.207638888889</v>
      </c>
      <c r="U3197">
        <f t="shared" si="320"/>
        <v>2016</v>
      </c>
    </row>
    <row r="3198" spans="1:21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21" t="s">
        <v>8322</v>
      </c>
      <c r="P3198" t="s">
        <v>8324</v>
      </c>
      <c r="Q3198">
        <f t="shared" si="317"/>
        <v>0</v>
      </c>
      <c r="R3198">
        <f t="shared" si="321"/>
        <v>75</v>
      </c>
      <c r="S3198" s="20">
        <f t="shared" si="318"/>
        <v>41946.898090277777</v>
      </c>
      <c r="T3198" s="20">
        <f t="shared" si="319"/>
        <v>41991.898090277777</v>
      </c>
      <c r="U3198">
        <f t="shared" si="320"/>
        <v>2014</v>
      </c>
    </row>
    <row r="3199" spans="1:21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21" t="s">
        <v>8339</v>
      </c>
      <c r="P3199" t="s">
        <v>8340</v>
      </c>
      <c r="Q3199">
        <f t="shared" si="317"/>
        <v>1</v>
      </c>
      <c r="R3199">
        <f t="shared" si="321"/>
        <v>25</v>
      </c>
      <c r="S3199" s="20">
        <f t="shared" si="318"/>
        <v>42594.524756944447</v>
      </c>
      <c r="T3199" s="20">
        <f t="shared" si="319"/>
        <v>42654.524756944447</v>
      </c>
      <c r="U3199">
        <f t="shared" si="320"/>
        <v>2016</v>
      </c>
    </row>
    <row r="3200" spans="1:21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21" t="s">
        <v>8341</v>
      </c>
      <c r="P3200" t="s">
        <v>8348</v>
      </c>
      <c r="Q3200">
        <f t="shared" si="317"/>
        <v>2</v>
      </c>
      <c r="R3200">
        <f t="shared" si="321"/>
        <v>25</v>
      </c>
      <c r="S3200" s="20">
        <f t="shared" si="318"/>
        <v>41941.430196759262</v>
      </c>
      <c r="T3200" s="20">
        <f t="shared" si="319"/>
        <v>41986.471863425926</v>
      </c>
      <c r="U3200">
        <f t="shared" si="320"/>
        <v>2014</v>
      </c>
    </row>
    <row r="3201" spans="1:21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21" t="s">
        <v>8322</v>
      </c>
      <c r="P3201" t="s">
        <v>8323</v>
      </c>
      <c r="Q3201">
        <f t="shared" si="317"/>
        <v>3</v>
      </c>
      <c r="R3201">
        <f t="shared" si="321"/>
        <v>37.5</v>
      </c>
      <c r="S3201" s="20">
        <f t="shared" si="318"/>
        <v>42195.187534722223</v>
      </c>
      <c r="T3201" s="20">
        <f t="shared" si="319"/>
        <v>42220.187534722223</v>
      </c>
      <c r="U3201">
        <f t="shared" si="320"/>
        <v>2015</v>
      </c>
    </row>
    <row r="3202" spans="1:21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21" t="s">
        <v>8320</v>
      </c>
      <c r="P3202" t="s">
        <v>8321</v>
      </c>
      <c r="Q3202">
        <f t="shared" ref="Q3202:Q3265" si="322">ROUND(E3202/D3202*100,0)</f>
        <v>4</v>
      </c>
      <c r="R3202">
        <f t="shared" si="321"/>
        <v>25</v>
      </c>
      <c r="S3202" s="20">
        <f t="shared" ref="S3202:S3265" si="323">(((J3202/60)/60)/24)+DATE(1970,1,1)</f>
        <v>41851.700925925928</v>
      </c>
      <c r="T3202" s="20">
        <f t="shared" ref="T3202:T3265" si="324">(((I3202/60)/60)/24)+DATE(1970,1,1)</f>
        <v>41891.700925925928</v>
      </c>
      <c r="U3202">
        <f t="shared" si="320"/>
        <v>2014</v>
      </c>
    </row>
    <row r="3203" spans="1:21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21" t="s">
        <v>8320</v>
      </c>
      <c r="P3203" t="s">
        <v>8321</v>
      </c>
      <c r="Q3203">
        <f t="shared" si="322"/>
        <v>5</v>
      </c>
      <c r="R3203">
        <f t="shared" si="321"/>
        <v>18.75</v>
      </c>
      <c r="S3203" s="20">
        <f t="shared" si="323"/>
        <v>41940.967951388891</v>
      </c>
      <c r="T3203" s="20">
        <f t="shared" si="324"/>
        <v>41952.5</v>
      </c>
      <c r="U3203">
        <f t="shared" ref="U3203:U3266" si="325">YEAR(S3203)</f>
        <v>2014</v>
      </c>
    </row>
    <row r="3204" spans="1:21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21" t="s">
        <v>8320</v>
      </c>
      <c r="P3204" t="s">
        <v>8321</v>
      </c>
      <c r="Q3204">
        <f t="shared" si="322"/>
        <v>150</v>
      </c>
      <c r="R3204">
        <f t="shared" si="321"/>
        <v>25</v>
      </c>
      <c r="S3204" s="20">
        <f t="shared" si="323"/>
        <v>42416.691655092596</v>
      </c>
      <c r="T3204" s="20">
        <f t="shared" si="324"/>
        <v>42432.791666666672</v>
      </c>
      <c r="U3204">
        <f t="shared" si="325"/>
        <v>2016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21" t="s">
        <v>8339</v>
      </c>
      <c r="P3205" t="s">
        <v>8340</v>
      </c>
      <c r="Q3205">
        <f t="shared" si="322"/>
        <v>0</v>
      </c>
      <c r="R3205">
        <f t="shared" si="321"/>
        <v>5.29</v>
      </c>
      <c r="S3205" s="20">
        <f t="shared" si="323"/>
        <v>42028.118865740747</v>
      </c>
      <c r="T3205" s="20">
        <f t="shared" si="324"/>
        <v>42059.125</v>
      </c>
      <c r="U3205">
        <f t="shared" si="325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21" t="s">
        <v>8339</v>
      </c>
      <c r="P3206" t="s">
        <v>8340</v>
      </c>
      <c r="Q3206">
        <f t="shared" si="322"/>
        <v>0</v>
      </c>
      <c r="R3206">
        <f t="shared" si="321"/>
        <v>24.33</v>
      </c>
      <c r="S3206" s="20">
        <f t="shared" si="323"/>
        <v>42675.171076388884</v>
      </c>
      <c r="T3206" s="20">
        <f t="shared" si="324"/>
        <v>42705.212743055556</v>
      </c>
      <c r="U3206">
        <f t="shared" si="325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21" t="s">
        <v>8328</v>
      </c>
      <c r="P3207" t="s">
        <v>8332</v>
      </c>
      <c r="Q3207">
        <f t="shared" si="322"/>
        <v>7</v>
      </c>
      <c r="R3207">
        <f t="shared" si="321"/>
        <v>18</v>
      </c>
      <c r="S3207" s="20">
        <f t="shared" si="323"/>
        <v>40751.753298611111</v>
      </c>
      <c r="T3207" s="20">
        <f t="shared" si="324"/>
        <v>40787.25</v>
      </c>
      <c r="U3207">
        <f t="shared" si="325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21" t="s">
        <v>8325</v>
      </c>
      <c r="P3208" t="s">
        <v>8344</v>
      </c>
      <c r="Q3208">
        <f t="shared" si="322"/>
        <v>7</v>
      </c>
      <c r="R3208">
        <f t="shared" si="321"/>
        <v>12</v>
      </c>
      <c r="S3208" s="20">
        <f t="shared" si="323"/>
        <v>42291.872175925921</v>
      </c>
      <c r="T3208" s="20">
        <f t="shared" si="324"/>
        <v>42321.913842592592</v>
      </c>
      <c r="U3208">
        <f t="shared" si="325"/>
        <v>2015</v>
      </c>
    </row>
    <row r="3209" spans="1:21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21" t="s">
        <v>8320</v>
      </c>
      <c r="P3209" t="s">
        <v>8360</v>
      </c>
      <c r="Q3209">
        <f t="shared" si="322"/>
        <v>0</v>
      </c>
      <c r="R3209">
        <f t="shared" si="321"/>
        <v>23.67</v>
      </c>
      <c r="S3209" s="20">
        <f t="shared" si="323"/>
        <v>42031.138831018514</v>
      </c>
      <c r="T3209" s="20">
        <f t="shared" si="324"/>
        <v>42061.138831018514</v>
      </c>
      <c r="U3209">
        <f t="shared" si="325"/>
        <v>2015</v>
      </c>
    </row>
    <row r="3210" spans="1:21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21" t="s">
        <v>8339</v>
      </c>
      <c r="P3210" t="s">
        <v>8340</v>
      </c>
      <c r="Q3210">
        <f t="shared" si="322"/>
        <v>0</v>
      </c>
      <c r="R3210">
        <f t="shared" si="321"/>
        <v>23.67</v>
      </c>
      <c r="S3210" s="20">
        <f t="shared" si="323"/>
        <v>42048.181921296295</v>
      </c>
      <c r="T3210" s="20">
        <f t="shared" si="324"/>
        <v>42108.14025462963</v>
      </c>
      <c r="U3210">
        <f t="shared" si="325"/>
        <v>2015</v>
      </c>
    </row>
    <row r="3211" spans="1:21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21" t="s">
        <v>8320</v>
      </c>
      <c r="P3211" t="s">
        <v>8321</v>
      </c>
      <c r="Q3211">
        <f t="shared" si="322"/>
        <v>0</v>
      </c>
      <c r="R3211">
        <f t="shared" si="321"/>
        <v>23.33</v>
      </c>
      <c r="S3211" s="20">
        <f t="shared" si="323"/>
        <v>42123.648831018523</v>
      </c>
      <c r="T3211" s="20">
        <f t="shared" si="324"/>
        <v>42153.648831018523</v>
      </c>
      <c r="U3211">
        <f t="shared" si="325"/>
        <v>2015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21" t="s">
        <v>8322</v>
      </c>
      <c r="P3212" t="s">
        <v>8323</v>
      </c>
      <c r="Q3212">
        <f t="shared" si="322"/>
        <v>0</v>
      </c>
      <c r="R3212">
        <f t="shared" si="321"/>
        <v>35</v>
      </c>
      <c r="S3212" s="20">
        <f t="shared" si="323"/>
        <v>41914.092152777775</v>
      </c>
      <c r="T3212" s="20">
        <f t="shared" si="324"/>
        <v>41944.092152777775</v>
      </c>
      <c r="U3212">
        <f t="shared" si="325"/>
        <v>2014</v>
      </c>
    </row>
    <row r="3213" spans="1:21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21" t="s">
        <v>8336</v>
      </c>
      <c r="P3213" t="s">
        <v>8337</v>
      </c>
      <c r="Q3213">
        <f t="shared" si="322"/>
        <v>1</v>
      </c>
      <c r="R3213">
        <f t="shared" si="321"/>
        <v>35</v>
      </c>
      <c r="S3213" s="20">
        <f t="shared" si="323"/>
        <v>41163.011828703704</v>
      </c>
      <c r="T3213" s="20">
        <f t="shared" si="324"/>
        <v>41183.011828703704</v>
      </c>
      <c r="U3213">
        <f t="shared" si="325"/>
        <v>2012</v>
      </c>
    </row>
    <row r="3214" spans="1:21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21" t="s">
        <v>8339</v>
      </c>
      <c r="P3214" t="s">
        <v>8340</v>
      </c>
      <c r="Q3214">
        <f t="shared" si="322"/>
        <v>1</v>
      </c>
      <c r="R3214">
        <f t="shared" si="321"/>
        <v>17.5</v>
      </c>
      <c r="S3214" s="20">
        <f t="shared" si="323"/>
        <v>41870.87467592593</v>
      </c>
      <c r="T3214" s="20">
        <f t="shared" si="324"/>
        <v>41900.87467592593</v>
      </c>
      <c r="U3214">
        <f t="shared" si="325"/>
        <v>2014</v>
      </c>
    </row>
    <row r="3215" spans="1:21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21" t="s">
        <v>8328</v>
      </c>
      <c r="P3215" t="s">
        <v>8332</v>
      </c>
      <c r="Q3215">
        <f t="shared" si="322"/>
        <v>3</v>
      </c>
      <c r="R3215">
        <f t="shared" si="321"/>
        <v>35</v>
      </c>
      <c r="S3215" s="20">
        <f t="shared" si="323"/>
        <v>40878.758217592593</v>
      </c>
      <c r="T3215" s="20">
        <f t="shared" si="324"/>
        <v>40923.758217592593</v>
      </c>
      <c r="U3215">
        <f t="shared" si="325"/>
        <v>2011</v>
      </c>
    </row>
    <row r="3216" spans="1:21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21" t="s">
        <v>8313</v>
      </c>
      <c r="P3216" t="s">
        <v>8316</v>
      </c>
      <c r="Q3216">
        <f t="shared" si="322"/>
        <v>14</v>
      </c>
      <c r="R3216">
        <f t="shared" si="321"/>
        <v>11.67</v>
      </c>
      <c r="S3216" s="20">
        <f t="shared" si="323"/>
        <v>42709.993981481486</v>
      </c>
      <c r="T3216" s="20">
        <f t="shared" si="324"/>
        <v>42769.993981481486</v>
      </c>
      <c r="U3216">
        <f t="shared" si="325"/>
        <v>2016</v>
      </c>
    </row>
    <row r="3217" spans="1:21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21" t="s">
        <v>8320</v>
      </c>
      <c r="P3217" t="s">
        <v>8321</v>
      </c>
      <c r="Q3217">
        <f t="shared" si="322"/>
        <v>14</v>
      </c>
      <c r="R3217">
        <f t="shared" si="321"/>
        <v>10</v>
      </c>
      <c r="S3217" s="20">
        <f t="shared" si="323"/>
        <v>41869.872685185182</v>
      </c>
      <c r="T3217" s="20">
        <f t="shared" si="324"/>
        <v>41899.872685185182</v>
      </c>
      <c r="U3217">
        <f t="shared" si="325"/>
        <v>2014</v>
      </c>
    </row>
    <row r="3218" spans="1:21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21" t="s">
        <v>8320</v>
      </c>
      <c r="P3218" t="s">
        <v>8321</v>
      </c>
      <c r="Q3218">
        <f t="shared" si="322"/>
        <v>35</v>
      </c>
      <c r="R3218">
        <f t="shared" si="321"/>
        <v>17.5</v>
      </c>
      <c r="S3218" s="20">
        <f t="shared" si="323"/>
        <v>42019.683761574073</v>
      </c>
      <c r="T3218" s="20">
        <f t="shared" si="324"/>
        <v>42049.477083333331</v>
      </c>
      <c r="U3218">
        <f t="shared" si="325"/>
        <v>2015</v>
      </c>
    </row>
    <row r="3219" spans="1:21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21" t="s">
        <v>8320</v>
      </c>
      <c r="P3219" t="s">
        <v>8321</v>
      </c>
      <c r="Q3219">
        <f t="shared" si="322"/>
        <v>140</v>
      </c>
      <c r="R3219">
        <f t="shared" si="321"/>
        <v>23.33</v>
      </c>
      <c r="S3219" s="20">
        <f t="shared" si="323"/>
        <v>42493.597013888888</v>
      </c>
      <c r="T3219" s="20">
        <f t="shared" si="324"/>
        <v>42505.958333333328</v>
      </c>
      <c r="U3219">
        <f t="shared" si="325"/>
        <v>2016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21" t="s">
        <v>8341</v>
      </c>
      <c r="P3220" t="s">
        <v>8342</v>
      </c>
      <c r="Q3220">
        <f t="shared" si="322"/>
        <v>2</v>
      </c>
      <c r="R3220">
        <f t="shared" ref="R3220:R3283" si="326">IFERROR(ROUND(E3220/L3220,2),0)</f>
        <v>11.64</v>
      </c>
      <c r="S3220" s="20">
        <f t="shared" si="323"/>
        <v>41934.842685185184</v>
      </c>
      <c r="T3220" s="20">
        <f t="shared" si="324"/>
        <v>41954.884351851855</v>
      </c>
      <c r="U3220">
        <f t="shared" si="325"/>
        <v>2014</v>
      </c>
    </row>
    <row r="3221" spans="1:21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21" t="s">
        <v>8320</v>
      </c>
      <c r="P3221" t="s">
        <v>8321</v>
      </c>
      <c r="Q3221">
        <f t="shared" si="322"/>
        <v>4</v>
      </c>
      <c r="R3221">
        <f t="shared" si="326"/>
        <v>23</v>
      </c>
      <c r="S3221" s="20">
        <f t="shared" si="323"/>
        <v>42401.672372685185</v>
      </c>
      <c r="T3221" s="20">
        <f t="shared" si="324"/>
        <v>42431.672372685185</v>
      </c>
      <c r="U3221">
        <f t="shared" si="325"/>
        <v>2016</v>
      </c>
    </row>
    <row r="3222" spans="1:21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21" t="s">
        <v>8322</v>
      </c>
      <c r="P3222" t="s">
        <v>8323</v>
      </c>
      <c r="Q3222">
        <f t="shared" si="322"/>
        <v>0</v>
      </c>
      <c r="R3222">
        <f t="shared" si="326"/>
        <v>34</v>
      </c>
      <c r="S3222" s="20">
        <f t="shared" si="323"/>
        <v>42022.069988425923</v>
      </c>
      <c r="T3222" s="20">
        <f t="shared" si="324"/>
        <v>42052.069988425923</v>
      </c>
      <c r="U3222">
        <f t="shared" si="325"/>
        <v>2015</v>
      </c>
    </row>
    <row r="3223" spans="1:21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21" t="s">
        <v>8322</v>
      </c>
      <c r="P3223" t="s">
        <v>8323</v>
      </c>
      <c r="Q3223">
        <f t="shared" si="322"/>
        <v>3</v>
      </c>
      <c r="R3223">
        <f t="shared" si="326"/>
        <v>8.5</v>
      </c>
      <c r="S3223" s="20">
        <f t="shared" si="323"/>
        <v>42163.636828703704</v>
      </c>
      <c r="T3223" s="20">
        <f t="shared" si="324"/>
        <v>42193.636828703704</v>
      </c>
      <c r="U3223">
        <f t="shared" si="325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21" t="s">
        <v>8325</v>
      </c>
      <c r="P3224" t="s">
        <v>8347</v>
      </c>
      <c r="Q3224">
        <f t="shared" si="322"/>
        <v>1</v>
      </c>
      <c r="R3224">
        <f t="shared" si="326"/>
        <v>67</v>
      </c>
      <c r="S3224" s="20">
        <f t="shared" si="323"/>
        <v>41555.041701388887</v>
      </c>
      <c r="T3224" s="20">
        <f t="shared" si="324"/>
        <v>41585.083368055559</v>
      </c>
      <c r="U3224">
        <f t="shared" si="325"/>
        <v>2013</v>
      </c>
    </row>
    <row r="3225" spans="1:21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21" t="s">
        <v>8339</v>
      </c>
      <c r="P3225" t="s">
        <v>8356</v>
      </c>
      <c r="Q3225">
        <f t="shared" si="322"/>
        <v>0</v>
      </c>
      <c r="R3225">
        <f t="shared" si="326"/>
        <v>16.25</v>
      </c>
      <c r="S3225" s="20">
        <f t="shared" si="323"/>
        <v>41809.155138888891</v>
      </c>
      <c r="T3225" s="20">
        <f t="shared" si="324"/>
        <v>41839.155138888891</v>
      </c>
      <c r="U3225">
        <f t="shared" si="325"/>
        <v>2014</v>
      </c>
    </row>
    <row r="3226" spans="1:21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21" t="s">
        <v>8328</v>
      </c>
      <c r="P3226" t="s">
        <v>8331</v>
      </c>
      <c r="Q3226">
        <f t="shared" si="322"/>
        <v>1</v>
      </c>
      <c r="R3226">
        <f t="shared" si="326"/>
        <v>32.5</v>
      </c>
      <c r="S3226" s="20">
        <f t="shared" si="323"/>
        <v>40567.825543981482</v>
      </c>
      <c r="T3226" s="20">
        <f t="shared" si="324"/>
        <v>40612.825543981482</v>
      </c>
      <c r="U3226">
        <f t="shared" si="325"/>
        <v>2011</v>
      </c>
    </row>
    <row r="3227" spans="1:21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21" t="s">
        <v>8328</v>
      </c>
      <c r="P3227" t="s">
        <v>8331</v>
      </c>
      <c r="Q3227">
        <f t="shared" si="322"/>
        <v>1</v>
      </c>
      <c r="R3227">
        <f t="shared" si="326"/>
        <v>32.5</v>
      </c>
      <c r="S3227" s="20">
        <f t="shared" si="323"/>
        <v>40505.232916666668</v>
      </c>
      <c r="T3227" s="20">
        <f t="shared" si="324"/>
        <v>40535.232916666668</v>
      </c>
      <c r="U3227">
        <f t="shared" si="325"/>
        <v>2010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21" t="s">
        <v>8322</v>
      </c>
      <c r="P3228" t="s">
        <v>8324</v>
      </c>
      <c r="Q3228">
        <f t="shared" si="322"/>
        <v>1</v>
      </c>
      <c r="R3228">
        <f t="shared" si="326"/>
        <v>8.1300000000000008</v>
      </c>
      <c r="S3228" s="20">
        <f t="shared" si="323"/>
        <v>41941.10297453704</v>
      </c>
      <c r="T3228" s="20">
        <f t="shared" si="324"/>
        <v>41971.144641203704</v>
      </c>
      <c r="U3228">
        <f t="shared" si="325"/>
        <v>2014</v>
      </c>
    </row>
    <row r="3229" spans="1:21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21" t="s">
        <v>8322</v>
      </c>
      <c r="P3229" t="s">
        <v>8324</v>
      </c>
      <c r="Q3229">
        <f t="shared" si="322"/>
        <v>2</v>
      </c>
      <c r="R3229">
        <f t="shared" si="326"/>
        <v>13</v>
      </c>
      <c r="S3229" s="20">
        <f t="shared" si="323"/>
        <v>41817.866435185184</v>
      </c>
      <c r="T3229" s="20">
        <f t="shared" si="324"/>
        <v>41847.643750000003</v>
      </c>
      <c r="U3229">
        <f t="shared" si="325"/>
        <v>2014</v>
      </c>
    </row>
    <row r="3230" spans="1:21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21" t="s">
        <v>8320</v>
      </c>
      <c r="P3230" t="s">
        <v>8321</v>
      </c>
      <c r="Q3230">
        <f t="shared" si="322"/>
        <v>9</v>
      </c>
      <c r="R3230">
        <f t="shared" si="326"/>
        <v>16.25</v>
      </c>
      <c r="S3230" s="20">
        <f t="shared" si="323"/>
        <v>41834.135370370372</v>
      </c>
      <c r="T3230" s="20">
        <f t="shared" si="324"/>
        <v>41849.135370370372</v>
      </c>
      <c r="U3230">
        <f t="shared" si="325"/>
        <v>2014</v>
      </c>
    </row>
    <row r="3231" spans="1:21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21" t="s">
        <v>8320</v>
      </c>
      <c r="P3231" t="s">
        <v>8321</v>
      </c>
      <c r="Q3231">
        <f t="shared" si="322"/>
        <v>6500</v>
      </c>
      <c r="R3231">
        <f t="shared" si="326"/>
        <v>21.67</v>
      </c>
      <c r="S3231" s="20">
        <f t="shared" si="323"/>
        <v>42432.701724537037</v>
      </c>
      <c r="T3231" s="20">
        <f t="shared" si="324"/>
        <v>42457.660057870366</v>
      </c>
      <c r="U3231">
        <f t="shared" si="325"/>
        <v>2016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21" t="s">
        <v>8325</v>
      </c>
      <c r="P3232" t="s">
        <v>8326</v>
      </c>
      <c r="Q3232">
        <f t="shared" si="322"/>
        <v>160</v>
      </c>
      <c r="R3232">
        <f t="shared" si="326"/>
        <v>4.92</v>
      </c>
      <c r="S3232" s="20">
        <f t="shared" si="323"/>
        <v>41486.424317129626</v>
      </c>
      <c r="T3232" s="20">
        <f t="shared" si="324"/>
        <v>41546.424317129626</v>
      </c>
      <c r="U3232">
        <f t="shared" si="325"/>
        <v>2013</v>
      </c>
    </row>
    <row r="3233" spans="1:21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21" t="s">
        <v>8320</v>
      </c>
      <c r="P3233" t="s">
        <v>8321</v>
      </c>
      <c r="Q3233">
        <f t="shared" si="322"/>
        <v>2</v>
      </c>
      <c r="R3233">
        <f t="shared" si="326"/>
        <v>15.75</v>
      </c>
      <c r="S3233" s="20">
        <f t="shared" si="323"/>
        <v>42128.615682870368</v>
      </c>
      <c r="T3233" s="20">
        <f t="shared" si="324"/>
        <v>42188.615682870368</v>
      </c>
      <c r="U3233">
        <f t="shared" si="325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21" t="s">
        <v>8328</v>
      </c>
      <c r="P3234" t="s">
        <v>8331</v>
      </c>
      <c r="Q3234">
        <f t="shared" si="322"/>
        <v>0</v>
      </c>
      <c r="R3234">
        <f t="shared" si="326"/>
        <v>12.4</v>
      </c>
      <c r="S3234" s="20">
        <f t="shared" si="323"/>
        <v>41488.022256944445</v>
      </c>
      <c r="T3234" s="20">
        <f t="shared" si="324"/>
        <v>41518.022256944445</v>
      </c>
      <c r="U3234">
        <f t="shared" si="325"/>
        <v>2013</v>
      </c>
    </row>
    <row r="3235" spans="1:21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21" t="s">
        <v>8322</v>
      </c>
      <c r="P3235" t="s">
        <v>8323</v>
      </c>
      <c r="Q3235">
        <f t="shared" si="322"/>
        <v>0</v>
      </c>
      <c r="R3235">
        <f t="shared" si="326"/>
        <v>30.5</v>
      </c>
      <c r="S3235" s="20">
        <f t="shared" si="323"/>
        <v>42177.543171296296</v>
      </c>
      <c r="T3235" s="20">
        <f t="shared" si="324"/>
        <v>42207.543171296296</v>
      </c>
      <c r="U3235">
        <f t="shared" si="325"/>
        <v>2015</v>
      </c>
    </row>
    <row r="3236" spans="1:21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21" t="s">
        <v>8322</v>
      </c>
      <c r="P3236" t="s">
        <v>8324</v>
      </c>
      <c r="Q3236">
        <f t="shared" si="322"/>
        <v>0</v>
      </c>
      <c r="R3236">
        <f t="shared" si="326"/>
        <v>30.5</v>
      </c>
      <c r="S3236" s="20">
        <f t="shared" si="323"/>
        <v>41948.041192129633</v>
      </c>
      <c r="T3236" s="20">
        <f t="shared" si="324"/>
        <v>41978.041192129633</v>
      </c>
      <c r="U3236">
        <f t="shared" si="325"/>
        <v>2014</v>
      </c>
    </row>
    <row r="3237" spans="1:21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21" t="s">
        <v>8313</v>
      </c>
      <c r="P3237" t="s">
        <v>8319</v>
      </c>
      <c r="Q3237">
        <f t="shared" si="322"/>
        <v>1</v>
      </c>
      <c r="R3237">
        <f t="shared" si="326"/>
        <v>20.329999999999998</v>
      </c>
      <c r="S3237" s="20">
        <f t="shared" si="323"/>
        <v>41547.694456018515</v>
      </c>
      <c r="T3237" s="20">
        <f t="shared" si="324"/>
        <v>41569.165972222225</v>
      </c>
      <c r="U3237">
        <f t="shared" si="325"/>
        <v>2013</v>
      </c>
    </row>
    <row r="3238" spans="1:21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21" t="s">
        <v>8320</v>
      </c>
      <c r="P3238" t="s">
        <v>8321</v>
      </c>
      <c r="Q3238">
        <f t="shared" si="322"/>
        <v>8</v>
      </c>
      <c r="R3238">
        <f t="shared" si="326"/>
        <v>10.17</v>
      </c>
      <c r="S3238" s="20">
        <f t="shared" si="323"/>
        <v>42020.768634259264</v>
      </c>
      <c r="T3238" s="20">
        <f t="shared" si="324"/>
        <v>42065.958333333328</v>
      </c>
      <c r="U3238">
        <f t="shared" si="325"/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21" t="s">
        <v>8313</v>
      </c>
      <c r="P3239" t="s">
        <v>8317</v>
      </c>
      <c r="Q3239">
        <f t="shared" si="322"/>
        <v>0</v>
      </c>
      <c r="R3239">
        <f t="shared" si="326"/>
        <v>30</v>
      </c>
      <c r="S3239" s="20">
        <f t="shared" si="323"/>
        <v>42129.777210648142</v>
      </c>
      <c r="T3239" s="20">
        <f t="shared" si="324"/>
        <v>42159.777210648142</v>
      </c>
      <c r="U3239">
        <f t="shared" si="325"/>
        <v>2015</v>
      </c>
    </row>
    <row r="3240" spans="1:21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21" t="s">
        <v>8320</v>
      </c>
      <c r="P3240" t="s">
        <v>8321</v>
      </c>
      <c r="Q3240">
        <f t="shared" si="322"/>
        <v>1</v>
      </c>
      <c r="R3240">
        <f t="shared" si="326"/>
        <v>20</v>
      </c>
      <c r="S3240" s="20">
        <f t="shared" si="323"/>
        <v>42295.891828703709</v>
      </c>
      <c r="T3240" s="20">
        <f t="shared" si="324"/>
        <v>42325.933495370366</v>
      </c>
      <c r="U3240">
        <f t="shared" si="325"/>
        <v>2015</v>
      </c>
    </row>
    <row r="3241" spans="1:21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21" t="s">
        <v>8320</v>
      </c>
      <c r="P3241" t="s">
        <v>8321</v>
      </c>
      <c r="Q3241">
        <f t="shared" si="322"/>
        <v>2</v>
      </c>
      <c r="R3241">
        <f t="shared" si="326"/>
        <v>15</v>
      </c>
      <c r="S3241" s="20">
        <f t="shared" si="323"/>
        <v>42178.815891203703</v>
      </c>
      <c r="T3241" s="20">
        <f t="shared" si="324"/>
        <v>42238.815891203703</v>
      </c>
      <c r="U3241">
        <f t="shared" si="325"/>
        <v>2015</v>
      </c>
    </row>
    <row r="3242" spans="1:21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21" t="s">
        <v>8322</v>
      </c>
      <c r="P3242" t="s">
        <v>8323</v>
      </c>
      <c r="Q3242">
        <f t="shared" si="322"/>
        <v>3</v>
      </c>
      <c r="R3242">
        <f t="shared" si="326"/>
        <v>20</v>
      </c>
      <c r="S3242" s="20">
        <f t="shared" si="323"/>
        <v>42087.343090277776</v>
      </c>
      <c r="T3242" s="20">
        <f t="shared" si="324"/>
        <v>42132.343090277776</v>
      </c>
      <c r="U3242">
        <f t="shared" si="325"/>
        <v>2015</v>
      </c>
    </row>
    <row r="3243" spans="1:21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21" t="s">
        <v>8320</v>
      </c>
      <c r="P3243" t="s">
        <v>8321</v>
      </c>
      <c r="Q3243">
        <f t="shared" si="322"/>
        <v>6</v>
      </c>
      <c r="R3243">
        <f t="shared" si="326"/>
        <v>15</v>
      </c>
      <c r="S3243" s="20">
        <f t="shared" si="323"/>
        <v>42177.964201388888</v>
      </c>
      <c r="T3243" s="20">
        <f t="shared" si="324"/>
        <v>42207.964201388888</v>
      </c>
      <c r="U3243">
        <f t="shared" si="325"/>
        <v>2015</v>
      </c>
    </row>
    <row r="3244" spans="1:21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21" t="s">
        <v>8341</v>
      </c>
      <c r="P3244" t="s">
        <v>8346</v>
      </c>
      <c r="Q3244">
        <f t="shared" si="322"/>
        <v>9</v>
      </c>
      <c r="R3244">
        <f t="shared" si="326"/>
        <v>60</v>
      </c>
      <c r="S3244" s="20">
        <f t="shared" si="323"/>
        <v>42286.88217592593</v>
      </c>
      <c r="T3244" s="20">
        <f t="shared" si="324"/>
        <v>42316.923842592587</v>
      </c>
      <c r="U3244">
        <f t="shared" si="325"/>
        <v>2015</v>
      </c>
    </row>
    <row r="3245" spans="1:21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21" t="s">
        <v>8322</v>
      </c>
      <c r="P3245" t="s">
        <v>8351</v>
      </c>
      <c r="Q3245">
        <f t="shared" si="322"/>
        <v>9</v>
      </c>
      <c r="R3245">
        <f t="shared" si="326"/>
        <v>30</v>
      </c>
      <c r="S3245" s="20">
        <f t="shared" si="323"/>
        <v>41929.174456018518</v>
      </c>
      <c r="T3245" s="20">
        <f t="shared" si="324"/>
        <v>41944.165972222225</v>
      </c>
      <c r="U3245">
        <f t="shared" si="325"/>
        <v>2014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21" t="s">
        <v>8339</v>
      </c>
      <c r="P3246" t="s">
        <v>8340</v>
      </c>
      <c r="Q3246">
        <f t="shared" si="322"/>
        <v>1</v>
      </c>
      <c r="R3246">
        <f t="shared" si="326"/>
        <v>29.5</v>
      </c>
      <c r="S3246" s="20">
        <f t="shared" si="323"/>
        <v>42744.903182870374</v>
      </c>
      <c r="T3246" s="20">
        <f t="shared" si="324"/>
        <v>42774.903182870374</v>
      </c>
      <c r="U3246">
        <f t="shared" si="325"/>
        <v>2017</v>
      </c>
    </row>
    <row r="3247" spans="1:21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21" t="s">
        <v>8320</v>
      </c>
      <c r="P3247" t="s">
        <v>8321</v>
      </c>
      <c r="Q3247">
        <f t="shared" si="322"/>
        <v>2</v>
      </c>
      <c r="R3247">
        <f t="shared" si="326"/>
        <v>59</v>
      </c>
      <c r="S3247" s="20">
        <f t="shared" si="323"/>
        <v>42767.031678240746</v>
      </c>
      <c r="T3247" s="20">
        <f t="shared" si="324"/>
        <v>42797.208333333328</v>
      </c>
      <c r="U3247">
        <f t="shared" si="325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21" t="s">
        <v>8325</v>
      </c>
      <c r="P3248" t="s">
        <v>8327</v>
      </c>
      <c r="Q3248">
        <f t="shared" si="322"/>
        <v>2</v>
      </c>
      <c r="R3248">
        <f t="shared" si="326"/>
        <v>19</v>
      </c>
      <c r="S3248" s="20">
        <f t="shared" si="323"/>
        <v>41840.983541666668</v>
      </c>
      <c r="T3248" s="20">
        <f t="shared" si="324"/>
        <v>41885.983541666668</v>
      </c>
      <c r="U3248">
        <f t="shared" si="325"/>
        <v>2014</v>
      </c>
    </row>
    <row r="3249" spans="1:21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21" t="s">
        <v>8320</v>
      </c>
      <c r="P3249" t="s">
        <v>8360</v>
      </c>
      <c r="Q3249">
        <f t="shared" si="322"/>
        <v>0</v>
      </c>
      <c r="R3249">
        <f t="shared" si="326"/>
        <v>18.670000000000002</v>
      </c>
      <c r="S3249" s="20">
        <f t="shared" si="323"/>
        <v>41853.563402777778</v>
      </c>
      <c r="T3249" s="20">
        <f t="shared" si="324"/>
        <v>41883.208333333336</v>
      </c>
      <c r="U3249">
        <f t="shared" si="325"/>
        <v>2014</v>
      </c>
    </row>
    <row r="3250" spans="1:21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21" t="s">
        <v>8322</v>
      </c>
      <c r="P3250" t="s">
        <v>8323</v>
      </c>
      <c r="Q3250">
        <f t="shared" si="322"/>
        <v>1</v>
      </c>
      <c r="R3250">
        <f t="shared" si="326"/>
        <v>14</v>
      </c>
      <c r="S3250" s="20">
        <f t="shared" si="323"/>
        <v>42020.854247685187</v>
      </c>
      <c r="T3250" s="20">
        <f t="shared" si="324"/>
        <v>42050.854247685187</v>
      </c>
      <c r="U3250">
        <f t="shared" si="325"/>
        <v>2015</v>
      </c>
    </row>
    <row r="3251" spans="1:21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21" t="s">
        <v>8336</v>
      </c>
      <c r="P3251" t="s">
        <v>8337</v>
      </c>
      <c r="Q3251">
        <f t="shared" si="322"/>
        <v>1</v>
      </c>
      <c r="R3251">
        <f t="shared" si="326"/>
        <v>18.670000000000002</v>
      </c>
      <c r="S3251" s="20">
        <f t="shared" si="323"/>
        <v>41101.906111111115</v>
      </c>
      <c r="T3251" s="20">
        <f t="shared" si="324"/>
        <v>41131.906111111115</v>
      </c>
      <c r="U3251">
        <f t="shared" si="325"/>
        <v>2012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21" t="s">
        <v>8322</v>
      </c>
      <c r="P3252" t="s">
        <v>8323</v>
      </c>
      <c r="Q3252">
        <f t="shared" si="322"/>
        <v>0</v>
      </c>
      <c r="R3252">
        <f t="shared" si="326"/>
        <v>27.5</v>
      </c>
      <c r="S3252" s="20">
        <f t="shared" si="323"/>
        <v>42268.658715277779</v>
      </c>
      <c r="T3252" s="20">
        <f t="shared" si="324"/>
        <v>42303.658715277779</v>
      </c>
      <c r="U3252">
        <f t="shared" si="325"/>
        <v>2015</v>
      </c>
    </row>
    <row r="3253" spans="1:21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21" t="s">
        <v>8322</v>
      </c>
      <c r="P3253" t="s">
        <v>8323</v>
      </c>
      <c r="Q3253">
        <f t="shared" si="322"/>
        <v>0</v>
      </c>
      <c r="R3253">
        <f t="shared" si="326"/>
        <v>18.329999999999998</v>
      </c>
      <c r="S3253" s="20">
        <f t="shared" si="323"/>
        <v>42248.793310185181</v>
      </c>
      <c r="T3253" s="20">
        <f t="shared" si="324"/>
        <v>42278.793310185181</v>
      </c>
      <c r="U3253">
        <f t="shared" si="325"/>
        <v>2015</v>
      </c>
    </row>
    <row r="3254" spans="1:21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21" t="s">
        <v>8320</v>
      </c>
      <c r="P3254" t="s">
        <v>8321</v>
      </c>
      <c r="Q3254">
        <f t="shared" si="322"/>
        <v>0</v>
      </c>
      <c r="R3254">
        <f t="shared" si="326"/>
        <v>18.329999999999998</v>
      </c>
      <c r="S3254" s="20">
        <f t="shared" si="323"/>
        <v>41784.789687500001</v>
      </c>
      <c r="T3254" s="20">
        <f t="shared" si="324"/>
        <v>41814.789687500001</v>
      </c>
      <c r="U3254">
        <f t="shared" si="325"/>
        <v>2014</v>
      </c>
    </row>
    <row r="3255" spans="1:21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21" t="s">
        <v>8325</v>
      </c>
      <c r="P3255" t="s">
        <v>8347</v>
      </c>
      <c r="Q3255">
        <f t="shared" si="322"/>
        <v>1</v>
      </c>
      <c r="R3255">
        <f t="shared" si="326"/>
        <v>27.5</v>
      </c>
      <c r="S3255" s="20">
        <f t="shared" si="323"/>
        <v>41054.847777777781</v>
      </c>
      <c r="T3255" s="20">
        <f t="shared" si="324"/>
        <v>41114.847777777781</v>
      </c>
      <c r="U3255">
        <f t="shared" si="325"/>
        <v>2012</v>
      </c>
    </row>
    <row r="3256" spans="1:21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21" t="s">
        <v>8322</v>
      </c>
      <c r="P3256" t="s">
        <v>8323</v>
      </c>
      <c r="Q3256">
        <f t="shared" si="322"/>
        <v>1</v>
      </c>
      <c r="R3256">
        <f t="shared" si="326"/>
        <v>27.5</v>
      </c>
      <c r="S3256" s="20">
        <f t="shared" si="323"/>
        <v>42096.918240740735</v>
      </c>
      <c r="T3256" s="20">
        <f t="shared" si="324"/>
        <v>42126.918240740735</v>
      </c>
      <c r="U3256">
        <f t="shared" si="325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21" t="s">
        <v>8339</v>
      </c>
      <c r="P3257" t="s">
        <v>8340</v>
      </c>
      <c r="Q3257">
        <f t="shared" si="322"/>
        <v>1</v>
      </c>
      <c r="R3257">
        <f t="shared" si="326"/>
        <v>27.5</v>
      </c>
      <c r="S3257" s="20">
        <f t="shared" si="323"/>
        <v>41805.895254629628</v>
      </c>
      <c r="T3257" s="20">
        <f t="shared" si="324"/>
        <v>41830.895254629628</v>
      </c>
      <c r="U3257">
        <f t="shared" si="325"/>
        <v>2014</v>
      </c>
    </row>
    <row r="3258" spans="1:21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21" t="s">
        <v>8325</v>
      </c>
      <c r="P3258" t="s">
        <v>8344</v>
      </c>
      <c r="Q3258">
        <f t="shared" si="322"/>
        <v>1</v>
      </c>
      <c r="R3258">
        <f t="shared" si="326"/>
        <v>27.5</v>
      </c>
      <c r="S3258" s="20">
        <f t="shared" si="323"/>
        <v>42232.15016203704</v>
      </c>
      <c r="T3258" s="20">
        <f t="shared" si="324"/>
        <v>42262.465972222228</v>
      </c>
      <c r="U3258">
        <f t="shared" si="325"/>
        <v>2015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21" t="s">
        <v>8320</v>
      </c>
      <c r="P3259" t="s">
        <v>8362</v>
      </c>
      <c r="Q3259">
        <f t="shared" si="322"/>
        <v>6</v>
      </c>
      <c r="R3259">
        <f t="shared" si="326"/>
        <v>18.329999999999998</v>
      </c>
      <c r="S3259" s="20">
        <f t="shared" si="323"/>
        <v>42104.781597222223</v>
      </c>
      <c r="T3259" s="20">
        <f t="shared" si="324"/>
        <v>42134.781597222223</v>
      </c>
      <c r="U3259">
        <f t="shared" si="325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21" t="s">
        <v>8322</v>
      </c>
      <c r="P3260" t="s">
        <v>8324</v>
      </c>
      <c r="Q3260">
        <f t="shared" si="322"/>
        <v>0</v>
      </c>
      <c r="R3260">
        <f t="shared" si="326"/>
        <v>13.25</v>
      </c>
      <c r="S3260" s="20">
        <f t="shared" si="323"/>
        <v>42778.765300925923</v>
      </c>
      <c r="T3260" s="20">
        <f t="shared" si="324"/>
        <v>42808.723634259266</v>
      </c>
      <c r="U3260">
        <f t="shared" si="325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21" t="s">
        <v>8336</v>
      </c>
      <c r="P3261" t="s">
        <v>8337</v>
      </c>
      <c r="Q3261">
        <f t="shared" si="322"/>
        <v>0</v>
      </c>
      <c r="R3261">
        <f t="shared" si="326"/>
        <v>13.25</v>
      </c>
      <c r="S3261" s="20">
        <f t="shared" si="323"/>
        <v>42429.695543981477</v>
      </c>
      <c r="T3261" s="20">
        <f t="shared" si="324"/>
        <v>42459.653877314813</v>
      </c>
      <c r="U3261">
        <f t="shared" si="325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21" t="s">
        <v>8325</v>
      </c>
      <c r="P3262" t="s">
        <v>8361</v>
      </c>
      <c r="Q3262">
        <f t="shared" si="322"/>
        <v>1</v>
      </c>
      <c r="R3262">
        <f t="shared" si="326"/>
        <v>13.25</v>
      </c>
      <c r="S3262" s="20">
        <f t="shared" si="323"/>
        <v>42585.7106712963</v>
      </c>
      <c r="T3262" s="20">
        <f t="shared" si="324"/>
        <v>42615.7106712963</v>
      </c>
      <c r="U3262">
        <f t="shared" si="325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21" t="s">
        <v>8325</v>
      </c>
      <c r="P3263" t="s">
        <v>8361</v>
      </c>
      <c r="Q3263">
        <f t="shared" si="322"/>
        <v>2</v>
      </c>
      <c r="R3263">
        <f t="shared" si="326"/>
        <v>53</v>
      </c>
      <c r="S3263" s="20">
        <f t="shared" si="323"/>
        <v>42300.585891203707</v>
      </c>
      <c r="T3263" s="20">
        <f t="shared" si="324"/>
        <v>42330.627557870372</v>
      </c>
      <c r="U3263">
        <f t="shared" si="325"/>
        <v>2015</v>
      </c>
    </row>
    <row r="3264" spans="1:21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21" t="s">
        <v>8322</v>
      </c>
      <c r="P3264" t="s">
        <v>8323</v>
      </c>
      <c r="Q3264">
        <f t="shared" si="322"/>
        <v>0</v>
      </c>
      <c r="R3264">
        <f t="shared" si="326"/>
        <v>26</v>
      </c>
      <c r="S3264" s="20">
        <f t="shared" si="323"/>
        <v>42249.667997685188</v>
      </c>
      <c r="T3264" s="20">
        <f t="shared" si="324"/>
        <v>42294.667997685188</v>
      </c>
      <c r="U3264">
        <f t="shared" si="325"/>
        <v>2015</v>
      </c>
    </row>
    <row r="3265" spans="1:21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21" t="s">
        <v>8313</v>
      </c>
      <c r="P3265" t="s">
        <v>8319</v>
      </c>
      <c r="Q3265">
        <f t="shared" si="322"/>
        <v>0</v>
      </c>
      <c r="R3265">
        <f t="shared" si="326"/>
        <v>3.71</v>
      </c>
      <c r="S3265" s="20">
        <f t="shared" si="323"/>
        <v>42318.098217592589</v>
      </c>
      <c r="T3265" s="20">
        <f t="shared" si="324"/>
        <v>42363.098217592589</v>
      </c>
      <c r="U3265">
        <f t="shared" si="325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21" t="s">
        <v>8339</v>
      </c>
      <c r="P3266" t="s">
        <v>8340</v>
      </c>
      <c r="Q3266">
        <f t="shared" ref="Q3266:Q3329" si="327">ROUND(E3266/D3266*100,0)</f>
        <v>0</v>
      </c>
      <c r="R3266">
        <f t="shared" si="326"/>
        <v>52</v>
      </c>
      <c r="S3266" s="20">
        <f t="shared" ref="S3266:S3329" si="328">(((J3266/60)/60)/24)+DATE(1970,1,1)</f>
        <v>42107.679756944446</v>
      </c>
      <c r="T3266" s="20">
        <f t="shared" ref="T3266:T3329" si="329">(((I3266/60)/60)/24)+DATE(1970,1,1)</f>
        <v>42137.679756944446</v>
      </c>
      <c r="U3266">
        <f t="shared" si="325"/>
        <v>2015</v>
      </c>
    </row>
    <row r="3267" spans="1:21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21" t="s">
        <v>8322</v>
      </c>
      <c r="P3267" t="s">
        <v>8358</v>
      </c>
      <c r="Q3267">
        <f t="shared" si="327"/>
        <v>0</v>
      </c>
      <c r="R3267">
        <f t="shared" si="326"/>
        <v>8.5</v>
      </c>
      <c r="S3267" s="20">
        <f t="shared" si="328"/>
        <v>42055.600995370376</v>
      </c>
      <c r="T3267" s="20">
        <f t="shared" si="329"/>
        <v>42115.559328703705</v>
      </c>
      <c r="U3267">
        <f t="shared" ref="U3267:U3330" si="330">YEAR(S3267)</f>
        <v>2015</v>
      </c>
    </row>
    <row r="3268" spans="1:21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21" t="s">
        <v>8336</v>
      </c>
      <c r="P3268" t="s">
        <v>8337</v>
      </c>
      <c r="Q3268">
        <f t="shared" si="327"/>
        <v>0</v>
      </c>
      <c r="R3268">
        <f t="shared" si="326"/>
        <v>12.75</v>
      </c>
      <c r="S3268" s="20">
        <f t="shared" si="328"/>
        <v>41645.832141203704</v>
      </c>
      <c r="T3268" s="20">
        <f t="shared" si="329"/>
        <v>41675.832141203704</v>
      </c>
      <c r="U3268">
        <f t="shared" si="330"/>
        <v>2014</v>
      </c>
    </row>
    <row r="3269" spans="1:21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21" t="s">
        <v>8336</v>
      </c>
      <c r="P3269" t="s">
        <v>8338</v>
      </c>
      <c r="Q3269">
        <f t="shared" si="327"/>
        <v>1</v>
      </c>
      <c r="R3269">
        <f t="shared" si="326"/>
        <v>17</v>
      </c>
      <c r="S3269" s="20">
        <f t="shared" si="328"/>
        <v>42528.899398148147</v>
      </c>
      <c r="T3269" s="20">
        <f t="shared" si="329"/>
        <v>42588.899398148147</v>
      </c>
      <c r="U3269">
        <f t="shared" si="330"/>
        <v>2016</v>
      </c>
    </row>
    <row r="3270" spans="1:21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21" t="s">
        <v>8339</v>
      </c>
      <c r="P3270" t="s">
        <v>8340</v>
      </c>
      <c r="Q3270">
        <f t="shared" si="327"/>
        <v>1</v>
      </c>
      <c r="R3270">
        <f t="shared" si="326"/>
        <v>25.5</v>
      </c>
      <c r="S3270" s="20">
        <f t="shared" si="328"/>
        <v>42110.326423611114</v>
      </c>
      <c r="T3270" s="20">
        <f t="shared" si="329"/>
        <v>42140.125</v>
      </c>
      <c r="U3270">
        <f t="shared" si="330"/>
        <v>2015</v>
      </c>
    </row>
    <row r="3271" spans="1:21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21" t="s">
        <v>8313</v>
      </c>
      <c r="P3271" t="s">
        <v>8319</v>
      </c>
      <c r="Q3271">
        <f t="shared" si="327"/>
        <v>1</v>
      </c>
      <c r="R3271">
        <f t="shared" si="326"/>
        <v>25.5</v>
      </c>
      <c r="S3271" s="20">
        <f t="shared" si="328"/>
        <v>41605.167696759258</v>
      </c>
      <c r="T3271" s="20">
        <f t="shared" si="329"/>
        <v>41655.166666666664</v>
      </c>
      <c r="U3271">
        <f t="shared" si="330"/>
        <v>2013</v>
      </c>
    </row>
    <row r="3272" spans="1:21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21" t="s">
        <v>8328</v>
      </c>
      <c r="P3272" t="s">
        <v>8350</v>
      </c>
      <c r="Q3272">
        <f t="shared" si="327"/>
        <v>1</v>
      </c>
      <c r="R3272">
        <f t="shared" si="326"/>
        <v>25.5</v>
      </c>
      <c r="S3272" s="20">
        <f t="shared" si="328"/>
        <v>42187.281678240746</v>
      </c>
      <c r="T3272" s="20">
        <f t="shared" si="329"/>
        <v>42247.281678240746</v>
      </c>
      <c r="U3272">
        <f t="shared" si="330"/>
        <v>2015</v>
      </c>
    </row>
    <row r="3273" spans="1:21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21" t="s">
        <v>8341</v>
      </c>
      <c r="P3273" t="s">
        <v>8353</v>
      </c>
      <c r="Q3273">
        <f t="shared" si="327"/>
        <v>3</v>
      </c>
      <c r="R3273">
        <f t="shared" si="326"/>
        <v>12.75</v>
      </c>
      <c r="S3273" s="20">
        <f t="shared" si="328"/>
        <v>42555.698738425926</v>
      </c>
      <c r="T3273" s="20">
        <f t="shared" si="329"/>
        <v>42584.958333333328</v>
      </c>
      <c r="U3273">
        <f t="shared" si="330"/>
        <v>2016</v>
      </c>
    </row>
    <row r="3274" spans="1:21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21" t="s">
        <v>8313</v>
      </c>
      <c r="P3274" t="s">
        <v>8317</v>
      </c>
      <c r="Q3274">
        <f t="shared" si="327"/>
        <v>3</v>
      </c>
      <c r="R3274">
        <f t="shared" si="326"/>
        <v>25.5</v>
      </c>
      <c r="S3274" s="20">
        <f t="shared" si="328"/>
        <v>41825.791226851856</v>
      </c>
      <c r="T3274" s="20">
        <f t="shared" si="329"/>
        <v>41883.165972222225</v>
      </c>
      <c r="U3274">
        <f t="shared" si="330"/>
        <v>2014</v>
      </c>
    </row>
    <row r="3275" spans="1:21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21" t="s">
        <v>8320</v>
      </c>
      <c r="P3275" t="s">
        <v>8321</v>
      </c>
      <c r="Q3275">
        <f t="shared" si="327"/>
        <v>9</v>
      </c>
      <c r="R3275">
        <f t="shared" si="326"/>
        <v>8.5</v>
      </c>
      <c r="S3275" s="20">
        <f t="shared" si="328"/>
        <v>41826.61954861111</v>
      </c>
      <c r="T3275" s="20">
        <f t="shared" si="329"/>
        <v>41856.61954861111</v>
      </c>
      <c r="U3275">
        <f t="shared" si="330"/>
        <v>2014</v>
      </c>
    </row>
    <row r="3276" spans="1:21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21" t="s">
        <v>8322</v>
      </c>
      <c r="P3276" t="s">
        <v>8323</v>
      </c>
      <c r="Q3276">
        <f t="shared" si="327"/>
        <v>0</v>
      </c>
      <c r="R3276">
        <f t="shared" si="326"/>
        <v>50</v>
      </c>
      <c r="S3276" s="20">
        <f t="shared" si="328"/>
        <v>42215.662314814821</v>
      </c>
      <c r="T3276" s="20">
        <f t="shared" si="329"/>
        <v>42245.662314814821</v>
      </c>
      <c r="U3276">
        <f t="shared" si="330"/>
        <v>2015</v>
      </c>
    </row>
    <row r="3277" spans="1:21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21" t="s">
        <v>8313</v>
      </c>
      <c r="P3277" t="s">
        <v>8319</v>
      </c>
      <c r="Q3277">
        <f t="shared" si="327"/>
        <v>0</v>
      </c>
      <c r="R3277">
        <f t="shared" si="326"/>
        <v>50</v>
      </c>
      <c r="S3277" s="20">
        <f t="shared" si="328"/>
        <v>41761.94258101852</v>
      </c>
      <c r="T3277" s="20">
        <f t="shared" si="329"/>
        <v>41791.94258101852</v>
      </c>
      <c r="U3277">
        <f t="shared" si="330"/>
        <v>2014</v>
      </c>
    </row>
    <row r="3278" spans="1:21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21" t="s">
        <v>8322</v>
      </c>
      <c r="P3278" t="s">
        <v>8323</v>
      </c>
      <c r="Q3278">
        <f t="shared" si="327"/>
        <v>0</v>
      </c>
      <c r="R3278">
        <f t="shared" si="326"/>
        <v>50</v>
      </c>
      <c r="S3278" s="20">
        <f t="shared" si="328"/>
        <v>42321.283101851848</v>
      </c>
      <c r="T3278" s="20">
        <f t="shared" si="329"/>
        <v>42351.283101851848</v>
      </c>
      <c r="U3278">
        <f t="shared" si="330"/>
        <v>2015</v>
      </c>
    </row>
    <row r="3279" spans="1:21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21" t="s">
        <v>8322</v>
      </c>
      <c r="P3279" t="s">
        <v>8323</v>
      </c>
      <c r="Q3279">
        <f t="shared" si="327"/>
        <v>0</v>
      </c>
      <c r="R3279">
        <f t="shared" si="326"/>
        <v>50</v>
      </c>
      <c r="S3279" s="20">
        <f t="shared" si="328"/>
        <v>42194.648344907408</v>
      </c>
      <c r="T3279" s="20">
        <f t="shared" si="329"/>
        <v>42224.648344907408</v>
      </c>
      <c r="U3279">
        <f t="shared" si="330"/>
        <v>2015</v>
      </c>
    </row>
    <row r="3280" spans="1:21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21" t="s">
        <v>8322</v>
      </c>
      <c r="P3280" t="s">
        <v>8351</v>
      </c>
      <c r="Q3280">
        <f t="shared" si="327"/>
        <v>0</v>
      </c>
      <c r="R3280">
        <f t="shared" si="326"/>
        <v>25</v>
      </c>
      <c r="S3280" s="20">
        <f t="shared" si="328"/>
        <v>42326.685428240744</v>
      </c>
      <c r="T3280" s="20">
        <f t="shared" si="329"/>
        <v>42371.685428240744</v>
      </c>
      <c r="U3280">
        <f t="shared" si="330"/>
        <v>2015</v>
      </c>
    </row>
    <row r="3281" spans="1:21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21" t="s">
        <v>8328</v>
      </c>
      <c r="P3281" t="s">
        <v>8331</v>
      </c>
      <c r="Q3281">
        <f t="shared" si="327"/>
        <v>0</v>
      </c>
      <c r="R3281">
        <f t="shared" si="326"/>
        <v>50</v>
      </c>
      <c r="S3281" s="20">
        <f t="shared" si="328"/>
        <v>41616.027754629627</v>
      </c>
      <c r="T3281" s="20">
        <f t="shared" si="329"/>
        <v>41646.027754629627</v>
      </c>
      <c r="U3281">
        <f t="shared" si="330"/>
        <v>2013</v>
      </c>
    </row>
    <row r="3282" spans="1:21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21" t="s">
        <v>8336</v>
      </c>
      <c r="P3282" t="s">
        <v>8337</v>
      </c>
      <c r="Q3282">
        <f t="shared" si="327"/>
        <v>0</v>
      </c>
      <c r="R3282">
        <f t="shared" si="326"/>
        <v>12.5</v>
      </c>
      <c r="S3282" s="20">
        <f t="shared" si="328"/>
        <v>41683.832280092596</v>
      </c>
      <c r="T3282" s="20">
        <f t="shared" si="329"/>
        <v>41713.790613425925</v>
      </c>
      <c r="U3282">
        <f t="shared" si="330"/>
        <v>2014</v>
      </c>
    </row>
    <row r="3283" spans="1:21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21" t="s">
        <v>8339</v>
      </c>
      <c r="P3283" t="s">
        <v>8340</v>
      </c>
      <c r="Q3283">
        <f t="shared" si="327"/>
        <v>0</v>
      </c>
      <c r="R3283">
        <f t="shared" si="326"/>
        <v>50</v>
      </c>
      <c r="S3283" s="20">
        <f t="shared" si="328"/>
        <v>41795.963333333333</v>
      </c>
      <c r="T3283" s="20">
        <f t="shared" si="329"/>
        <v>41825.963333333333</v>
      </c>
      <c r="U3283">
        <f t="shared" si="330"/>
        <v>2014</v>
      </c>
    </row>
    <row r="3284" spans="1:21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21" t="s">
        <v>8339</v>
      </c>
      <c r="P3284" t="s">
        <v>8340</v>
      </c>
      <c r="Q3284">
        <f t="shared" si="327"/>
        <v>0</v>
      </c>
      <c r="R3284">
        <f t="shared" ref="R3284:R3347" si="331">IFERROR(ROUND(E3284/L3284,2),0)</f>
        <v>50</v>
      </c>
      <c r="S3284" s="20">
        <f t="shared" si="328"/>
        <v>41887.801168981481</v>
      </c>
      <c r="T3284" s="20">
        <f t="shared" si="329"/>
        <v>41917.801168981481</v>
      </c>
      <c r="U3284">
        <f t="shared" si="330"/>
        <v>2014</v>
      </c>
    </row>
    <row r="3285" spans="1:21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21" t="s">
        <v>8320</v>
      </c>
      <c r="P3285" t="s">
        <v>8360</v>
      </c>
      <c r="Q3285">
        <f t="shared" si="327"/>
        <v>0</v>
      </c>
      <c r="R3285">
        <f t="shared" si="331"/>
        <v>16.670000000000002</v>
      </c>
      <c r="S3285" s="20">
        <f t="shared" si="328"/>
        <v>42173.67082175926</v>
      </c>
      <c r="T3285" s="20">
        <f t="shared" si="329"/>
        <v>42233.67082175926</v>
      </c>
      <c r="U3285">
        <f t="shared" si="330"/>
        <v>2015</v>
      </c>
    </row>
    <row r="3286" spans="1:21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21" t="s">
        <v>8313</v>
      </c>
      <c r="P3286" t="s">
        <v>8317</v>
      </c>
      <c r="Q3286">
        <f t="shared" si="327"/>
        <v>0</v>
      </c>
      <c r="R3286">
        <f t="shared" si="331"/>
        <v>50</v>
      </c>
      <c r="S3286" s="20">
        <f t="shared" si="328"/>
        <v>42377.577187499999</v>
      </c>
      <c r="T3286" s="20">
        <f t="shared" si="329"/>
        <v>42437.577187499999</v>
      </c>
      <c r="U3286">
        <f t="shared" si="330"/>
        <v>2016</v>
      </c>
    </row>
    <row r="3287" spans="1:21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21" t="s">
        <v>8341</v>
      </c>
      <c r="P3287" t="s">
        <v>8346</v>
      </c>
      <c r="Q3287">
        <f t="shared" si="327"/>
        <v>0</v>
      </c>
      <c r="R3287">
        <f t="shared" si="331"/>
        <v>50</v>
      </c>
      <c r="S3287" s="20">
        <f t="shared" si="328"/>
        <v>42108.05322916666</v>
      </c>
      <c r="T3287" s="20">
        <f t="shared" si="329"/>
        <v>42123.05322916666</v>
      </c>
      <c r="U3287">
        <f t="shared" si="330"/>
        <v>2015</v>
      </c>
    </row>
    <row r="3288" spans="1:21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21" t="s">
        <v>8339</v>
      </c>
      <c r="P3288" t="s">
        <v>8340</v>
      </c>
      <c r="Q3288">
        <f t="shared" si="327"/>
        <v>0</v>
      </c>
      <c r="R3288">
        <f t="shared" si="331"/>
        <v>50</v>
      </c>
      <c r="S3288" s="20">
        <f t="shared" si="328"/>
        <v>42285.91506944444</v>
      </c>
      <c r="T3288" s="20">
        <f t="shared" si="329"/>
        <v>42345.956736111111</v>
      </c>
      <c r="U3288">
        <f t="shared" si="330"/>
        <v>2015</v>
      </c>
    </row>
    <row r="3289" spans="1:21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21" t="s">
        <v>8320</v>
      </c>
      <c r="P3289" t="s">
        <v>8360</v>
      </c>
      <c r="Q3289">
        <f t="shared" si="327"/>
        <v>0</v>
      </c>
      <c r="R3289">
        <f t="shared" si="331"/>
        <v>50</v>
      </c>
      <c r="S3289" s="20">
        <f t="shared" si="328"/>
        <v>42523.025231481486</v>
      </c>
      <c r="T3289" s="20">
        <f t="shared" si="329"/>
        <v>42583.025231481486</v>
      </c>
      <c r="U3289">
        <f t="shared" si="330"/>
        <v>2016</v>
      </c>
    </row>
    <row r="3290" spans="1:21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21" t="s">
        <v>8313</v>
      </c>
      <c r="P3290" t="s">
        <v>8317</v>
      </c>
      <c r="Q3290">
        <f t="shared" si="327"/>
        <v>0</v>
      </c>
      <c r="R3290">
        <f t="shared" si="331"/>
        <v>50</v>
      </c>
      <c r="S3290" s="20">
        <f t="shared" si="328"/>
        <v>42527.650995370372</v>
      </c>
      <c r="T3290" s="20">
        <f t="shared" si="329"/>
        <v>42537.650995370372</v>
      </c>
      <c r="U3290">
        <f t="shared" si="330"/>
        <v>2016</v>
      </c>
    </row>
    <row r="3291" spans="1:21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21" t="s">
        <v>8339</v>
      </c>
      <c r="P3291" t="s">
        <v>8340</v>
      </c>
      <c r="Q3291">
        <f t="shared" si="327"/>
        <v>1</v>
      </c>
      <c r="R3291">
        <f t="shared" si="331"/>
        <v>50</v>
      </c>
      <c r="S3291" s="20">
        <f t="shared" si="328"/>
        <v>42584.666597222225</v>
      </c>
      <c r="T3291" s="20">
        <f t="shared" si="329"/>
        <v>42614.666597222225</v>
      </c>
      <c r="U3291">
        <f t="shared" si="330"/>
        <v>2016</v>
      </c>
    </row>
    <row r="3292" spans="1:21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21" t="s">
        <v>8339</v>
      </c>
      <c r="P3292" t="s">
        <v>8340</v>
      </c>
      <c r="Q3292">
        <f t="shared" si="327"/>
        <v>1</v>
      </c>
      <c r="R3292">
        <f t="shared" si="331"/>
        <v>50</v>
      </c>
      <c r="S3292" s="20">
        <f t="shared" si="328"/>
        <v>42143.714178240742</v>
      </c>
      <c r="T3292" s="20">
        <f t="shared" si="329"/>
        <v>42173.714178240742</v>
      </c>
      <c r="U3292">
        <f t="shared" si="330"/>
        <v>2015</v>
      </c>
    </row>
    <row r="3293" spans="1:21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21" t="s">
        <v>8325</v>
      </c>
      <c r="P3293" t="s">
        <v>8327</v>
      </c>
      <c r="Q3293">
        <f t="shared" si="327"/>
        <v>1</v>
      </c>
      <c r="R3293">
        <f t="shared" si="331"/>
        <v>25</v>
      </c>
      <c r="S3293" s="20">
        <f t="shared" si="328"/>
        <v>42548.192997685182</v>
      </c>
      <c r="T3293" s="20">
        <f t="shared" si="329"/>
        <v>42573.192997685182</v>
      </c>
      <c r="U3293">
        <f t="shared" si="330"/>
        <v>2016</v>
      </c>
    </row>
    <row r="3294" spans="1:21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21" t="s">
        <v>8320</v>
      </c>
      <c r="P3294" t="s">
        <v>8321</v>
      </c>
      <c r="Q3294">
        <f t="shared" si="327"/>
        <v>1</v>
      </c>
      <c r="R3294">
        <f t="shared" si="331"/>
        <v>25</v>
      </c>
      <c r="S3294" s="20">
        <f t="shared" si="328"/>
        <v>41940.587233796294</v>
      </c>
      <c r="T3294" s="20">
        <f t="shared" si="329"/>
        <v>41968.041666666672</v>
      </c>
      <c r="U3294">
        <f t="shared" si="330"/>
        <v>2014</v>
      </c>
    </row>
    <row r="3295" spans="1:21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21" t="s">
        <v>8334</v>
      </c>
      <c r="P3295" t="s">
        <v>8335</v>
      </c>
      <c r="Q3295">
        <f t="shared" si="327"/>
        <v>1</v>
      </c>
      <c r="R3295">
        <f t="shared" si="331"/>
        <v>50</v>
      </c>
      <c r="S3295" s="20">
        <f t="shared" si="328"/>
        <v>42079.913113425922</v>
      </c>
      <c r="T3295" s="20">
        <f t="shared" si="329"/>
        <v>42109.913113425922</v>
      </c>
      <c r="U3295">
        <f t="shared" si="330"/>
        <v>2015</v>
      </c>
    </row>
    <row r="3296" spans="1:21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21" t="s">
        <v>8341</v>
      </c>
      <c r="P3296" t="s">
        <v>8353</v>
      </c>
      <c r="Q3296">
        <f t="shared" si="327"/>
        <v>1</v>
      </c>
      <c r="R3296">
        <f t="shared" si="331"/>
        <v>50</v>
      </c>
      <c r="S3296" s="20">
        <f t="shared" si="328"/>
        <v>42685.680648148147</v>
      </c>
      <c r="T3296" s="20">
        <f t="shared" si="329"/>
        <v>42715.680648148147</v>
      </c>
      <c r="U3296">
        <f t="shared" si="330"/>
        <v>2016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21" t="s">
        <v>8320</v>
      </c>
      <c r="P3297" t="s">
        <v>8362</v>
      </c>
      <c r="Q3297">
        <f t="shared" si="327"/>
        <v>1</v>
      </c>
      <c r="R3297">
        <f t="shared" si="331"/>
        <v>50</v>
      </c>
      <c r="S3297" s="20">
        <f t="shared" si="328"/>
        <v>42132.58048611111</v>
      </c>
      <c r="T3297" s="20">
        <f t="shared" si="329"/>
        <v>42162.58048611111</v>
      </c>
      <c r="U3297">
        <f t="shared" si="330"/>
        <v>2015</v>
      </c>
    </row>
    <row r="3298" spans="1:21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21" t="s">
        <v>8320</v>
      </c>
      <c r="P3298" t="s">
        <v>8321</v>
      </c>
      <c r="Q3298">
        <f t="shared" si="327"/>
        <v>1</v>
      </c>
      <c r="R3298">
        <f t="shared" si="331"/>
        <v>50</v>
      </c>
      <c r="S3298" s="20">
        <f t="shared" si="328"/>
        <v>42570.850381944445</v>
      </c>
      <c r="T3298" s="20">
        <f t="shared" si="329"/>
        <v>42615.850381944445</v>
      </c>
      <c r="U3298">
        <f t="shared" si="330"/>
        <v>2016</v>
      </c>
    </row>
    <row r="3299" spans="1:21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21" t="s">
        <v>8328</v>
      </c>
      <c r="P3299" t="s">
        <v>8331</v>
      </c>
      <c r="Q3299">
        <f t="shared" si="327"/>
        <v>1</v>
      </c>
      <c r="R3299">
        <f t="shared" si="331"/>
        <v>25</v>
      </c>
      <c r="S3299" s="20">
        <f t="shared" si="328"/>
        <v>42368.333668981482</v>
      </c>
      <c r="T3299" s="20">
        <f t="shared" si="329"/>
        <v>42398.333668981482</v>
      </c>
      <c r="U3299">
        <f t="shared" si="330"/>
        <v>2015</v>
      </c>
    </row>
    <row r="3300" spans="1:21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21" t="s">
        <v>8328</v>
      </c>
      <c r="P3300" t="s">
        <v>8350</v>
      </c>
      <c r="Q3300">
        <f t="shared" si="327"/>
        <v>2</v>
      </c>
      <c r="R3300">
        <f t="shared" si="331"/>
        <v>50</v>
      </c>
      <c r="S3300" s="20">
        <f t="shared" si="328"/>
        <v>41887.801064814819</v>
      </c>
      <c r="T3300" s="20">
        <f t="shared" si="329"/>
        <v>41917.801064814819</v>
      </c>
      <c r="U3300">
        <f t="shared" si="330"/>
        <v>2014</v>
      </c>
    </row>
    <row r="3301" spans="1:21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21" t="s">
        <v>8313</v>
      </c>
      <c r="P3301" t="s">
        <v>8319</v>
      </c>
      <c r="Q3301">
        <f t="shared" si="327"/>
        <v>3</v>
      </c>
      <c r="R3301">
        <f t="shared" si="331"/>
        <v>16.670000000000002</v>
      </c>
      <c r="S3301" s="20">
        <f t="shared" si="328"/>
        <v>41830.613969907405</v>
      </c>
      <c r="T3301" s="20">
        <f t="shared" si="329"/>
        <v>41860.613969907405</v>
      </c>
      <c r="U3301">
        <f t="shared" si="330"/>
        <v>2014</v>
      </c>
    </row>
    <row r="3302" spans="1:21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21" t="s">
        <v>8325</v>
      </c>
      <c r="P3302" t="s">
        <v>8327</v>
      </c>
      <c r="Q3302">
        <f t="shared" si="327"/>
        <v>3</v>
      </c>
      <c r="R3302">
        <f t="shared" si="331"/>
        <v>50</v>
      </c>
      <c r="S3302" s="20">
        <f t="shared" si="328"/>
        <v>40068.056932870371</v>
      </c>
      <c r="T3302" s="20">
        <f t="shared" si="329"/>
        <v>40118.165972222225</v>
      </c>
      <c r="U3302">
        <f t="shared" si="330"/>
        <v>2009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21" t="s">
        <v>8320</v>
      </c>
      <c r="P3303" t="s">
        <v>8321</v>
      </c>
      <c r="Q3303">
        <f t="shared" si="327"/>
        <v>3</v>
      </c>
      <c r="R3303">
        <f t="shared" si="331"/>
        <v>50</v>
      </c>
      <c r="S3303" s="20">
        <f t="shared" si="328"/>
        <v>42807.885057870371</v>
      </c>
      <c r="T3303" s="20">
        <f t="shared" si="329"/>
        <v>42858.8</v>
      </c>
      <c r="U3303">
        <f t="shared" si="330"/>
        <v>2017</v>
      </c>
    </row>
    <row r="3304" spans="1:21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21" t="s">
        <v>8313</v>
      </c>
      <c r="P3304" t="s">
        <v>8319</v>
      </c>
      <c r="Q3304">
        <f t="shared" si="327"/>
        <v>5</v>
      </c>
      <c r="R3304">
        <f t="shared" si="331"/>
        <v>50</v>
      </c>
      <c r="S3304" s="20">
        <f t="shared" si="328"/>
        <v>40894.906956018516</v>
      </c>
      <c r="T3304" s="20">
        <f t="shared" si="329"/>
        <v>40954.906956018516</v>
      </c>
      <c r="U3304">
        <f t="shared" si="330"/>
        <v>2011</v>
      </c>
    </row>
    <row r="3305" spans="1:21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21" t="s">
        <v>8336</v>
      </c>
      <c r="P3305" t="s">
        <v>8338</v>
      </c>
      <c r="Q3305">
        <f t="shared" si="327"/>
        <v>5</v>
      </c>
      <c r="R3305">
        <f t="shared" si="331"/>
        <v>50</v>
      </c>
      <c r="S3305" s="20">
        <f t="shared" si="328"/>
        <v>42558.989513888882</v>
      </c>
      <c r="T3305" s="20">
        <f t="shared" si="329"/>
        <v>42588.989513888882</v>
      </c>
      <c r="U3305">
        <f t="shared" si="330"/>
        <v>2016</v>
      </c>
    </row>
    <row r="3306" spans="1:21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21" t="s">
        <v>8320</v>
      </c>
      <c r="P3306" t="s">
        <v>8321</v>
      </c>
      <c r="Q3306">
        <f t="shared" si="327"/>
        <v>5</v>
      </c>
      <c r="R3306">
        <f t="shared" si="331"/>
        <v>50</v>
      </c>
      <c r="S3306" s="20">
        <f t="shared" si="328"/>
        <v>42032.250208333338</v>
      </c>
      <c r="T3306" s="20">
        <f t="shared" si="329"/>
        <v>42063.250208333338</v>
      </c>
      <c r="U3306">
        <f t="shared" si="330"/>
        <v>2015</v>
      </c>
    </row>
    <row r="3307" spans="1:21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21" t="s">
        <v>8336</v>
      </c>
      <c r="P3307" t="s">
        <v>8337</v>
      </c>
      <c r="Q3307">
        <f t="shared" si="327"/>
        <v>10</v>
      </c>
      <c r="R3307">
        <f t="shared" si="331"/>
        <v>10</v>
      </c>
      <c r="S3307" s="20">
        <f t="shared" si="328"/>
        <v>40198.424849537041</v>
      </c>
      <c r="T3307" s="20">
        <f t="shared" si="329"/>
        <v>40252.290972222225</v>
      </c>
      <c r="U3307">
        <f t="shared" si="330"/>
        <v>2010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21" t="s">
        <v>8325</v>
      </c>
      <c r="P3308" t="s">
        <v>8327</v>
      </c>
      <c r="Q3308">
        <f t="shared" si="327"/>
        <v>0</v>
      </c>
      <c r="R3308">
        <f t="shared" si="331"/>
        <v>16</v>
      </c>
      <c r="S3308" s="20">
        <f t="shared" si="328"/>
        <v>42032.168530092589</v>
      </c>
      <c r="T3308" s="20">
        <f t="shared" si="329"/>
        <v>42062.168530092589</v>
      </c>
      <c r="U3308">
        <f t="shared" si="330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21" t="s">
        <v>8336</v>
      </c>
      <c r="P3309" t="s">
        <v>8337</v>
      </c>
      <c r="Q3309">
        <f t="shared" si="327"/>
        <v>0</v>
      </c>
      <c r="R3309">
        <f t="shared" si="331"/>
        <v>11.92</v>
      </c>
      <c r="S3309" s="20">
        <f t="shared" si="328"/>
        <v>41536.509097222224</v>
      </c>
      <c r="T3309" s="20">
        <f t="shared" si="329"/>
        <v>41566.509097222224</v>
      </c>
      <c r="U3309">
        <f t="shared" si="330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21" t="s">
        <v>8336</v>
      </c>
      <c r="P3310" t="s">
        <v>8337</v>
      </c>
      <c r="Q3310">
        <f t="shared" si="327"/>
        <v>0</v>
      </c>
      <c r="R3310">
        <f t="shared" si="331"/>
        <v>6.71</v>
      </c>
      <c r="S3310" s="20">
        <f t="shared" si="328"/>
        <v>41660.792557870373</v>
      </c>
      <c r="T3310" s="20">
        <f t="shared" si="329"/>
        <v>41700.792557870373</v>
      </c>
      <c r="U3310">
        <f t="shared" si="330"/>
        <v>2014</v>
      </c>
    </row>
    <row r="3311" spans="1:21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21" t="s">
        <v>8320</v>
      </c>
      <c r="P3311" t="s">
        <v>8321</v>
      </c>
      <c r="Q3311">
        <f t="shared" si="327"/>
        <v>5</v>
      </c>
      <c r="R3311">
        <f t="shared" si="331"/>
        <v>9.4</v>
      </c>
      <c r="S3311" s="20">
        <f t="shared" si="328"/>
        <v>42304.940960648149</v>
      </c>
      <c r="T3311" s="20">
        <f t="shared" si="329"/>
        <v>42329.166666666672</v>
      </c>
      <c r="U3311">
        <f t="shared" si="330"/>
        <v>2015</v>
      </c>
    </row>
    <row r="3312" spans="1:21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21" t="s">
        <v>8339</v>
      </c>
      <c r="P3312" t="s">
        <v>8340</v>
      </c>
      <c r="Q3312">
        <f t="shared" si="327"/>
        <v>0</v>
      </c>
      <c r="R3312">
        <f t="shared" si="331"/>
        <v>22.5</v>
      </c>
      <c r="S3312" s="20">
        <f t="shared" si="328"/>
        <v>42338.615393518514</v>
      </c>
      <c r="T3312" s="20">
        <f t="shared" si="329"/>
        <v>42398.615393518514</v>
      </c>
      <c r="U3312">
        <f t="shared" si="330"/>
        <v>2015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21" t="s">
        <v>8313</v>
      </c>
      <c r="P3313" t="s">
        <v>8319</v>
      </c>
      <c r="Q3313">
        <f t="shared" si="327"/>
        <v>0</v>
      </c>
      <c r="R3313">
        <f t="shared" si="331"/>
        <v>22.5</v>
      </c>
      <c r="S3313" s="20">
        <f t="shared" si="328"/>
        <v>40971.002569444441</v>
      </c>
      <c r="T3313" s="20">
        <f t="shared" si="329"/>
        <v>41016.021527777775</v>
      </c>
      <c r="U3313">
        <f t="shared" si="330"/>
        <v>2012</v>
      </c>
    </row>
    <row r="3314" spans="1:21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21" t="s">
        <v>8336</v>
      </c>
      <c r="P3314" t="s">
        <v>8337</v>
      </c>
      <c r="Q3314">
        <f t="shared" si="327"/>
        <v>0</v>
      </c>
      <c r="R3314">
        <f t="shared" si="331"/>
        <v>11.25</v>
      </c>
      <c r="S3314" s="20">
        <f t="shared" si="328"/>
        <v>42440.371111111104</v>
      </c>
      <c r="T3314" s="20">
        <f t="shared" si="329"/>
        <v>42470.329444444447</v>
      </c>
      <c r="U3314">
        <f t="shared" si="330"/>
        <v>2016</v>
      </c>
    </row>
    <row r="3315" spans="1:21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21" t="s">
        <v>8336</v>
      </c>
      <c r="P3315" t="s">
        <v>8337</v>
      </c>
      <c r="Q3315">
        <f t="shared" si="327"/>
        <v>0</v>
      </c>
      <c r="R3315">
        <f t="shared" si="331"/>
        <v>15</v>
      </c>
      <c r="S3315" s="20">
        <f t="shared" si="328"/>
        <v>42662.752199074079</v>
      </c>
      <c r="T3315" s="20">
        <f t="shared" si="329"/>
        <v>42692.793865740736</v>
      </c>
      <c r="U3315">
        <f t="shared" si="330"/>
        <v>2016</v>
      </c>
    </row>
    <row r="3316" spans="1:21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21" t="s">
        <v>8320</v>
      </c>
      <c r="P3316" t="s">
        <v>8321</v>
      </c>
      <c r="Q3316">
        <f t="shared" si="327"/>
        <v>1</v>
      </c>
      <c r="R3316">
        <f t="shared" si="331"/>
        <v>22.5</v>
      </c>
      <c r="S3316" s="20">
        <f t="shared" si="328"/>
        <v>41801.711550925924</v>
      </c>
      <c r="T3316" s="20">
        <f t="shared" si="329"/>
        <v>41844.124305555553</v>
      </c>
      <c r="U3316">
        <f t="shared" si="330"/>
        <v>2014</v>
      </c>
    </row>
    <row r="3317" spans="1:21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21" t="s">
        <v>8320</v>
      </c>
      <c r="P3317" t="s">
        <v>8321</v>
      </c>
      <c r="Q3317">
        <f t="shared" si="327"/>
        <v>1</v>
      </c>
      <c r="R3317">
        <f t="shared" si="331"/>
        <v>22.5</v>
      </c>
      <c r="S3317" s="20">
        <f t="shared" si="328"/>
        <v>42627.955104166671</v>
      </c>
      <c r="T3317" s="20">
        <f t="shared" si="329"/>
        <v>42657.916666666672</v>
      </c>
      <c r="U3317">
        <f t="shared" si="330"/>
        <v>2016</v>
      </c>
    </row>
    <row r="3318" spans="1:21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21" t="s">
        <v>8325</v>
      </c>
      <c r="P3318" t="s">
        <v>8361</v>
      </c>
      <c r="Q3318">
        <f t="shared" si="327"/>
        <v>1</v>
      </c>
      <c r="R3318">
        <f t="shared" si="331"/>
        <v>11.25</v>
      </c>
      <c r="S3318" s="20">
        <f t="shared" si="328"/>
        <v>41030.292025462964</v>
      </c>
      <c r="T3318" s="20">
        <f t="shared" si="329"/>
        <v>41059.791666666664</v>
      </c>
      <c r="U3318">
        <f t="shared" si="330"/>
        <v>2012</v>
      </c>
    </row>
    <row r="3319" spans="1:21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21" t="s">
        <v>8328</v>
      </c>
      <c r="P3319" t="s">
        <v>8331</v>
      </c>
      <c r="Q3319">
        <f t="shared" si="327"/>
        <v>1</v>
      </c>
      <c r="R3319">
        <f t="shared" si="331"/>
        <v>9</v>
      </c>
      <c r="S3319" s="20">
        <f t="shared" si="328"/>
        <v>41184.167129629634</v>
      </c>
      <c r="T3319" s="20">
        <f t="shared" si="329"/>
        <v>41224.208796296298</v>
      </c>
      <c r="U3319">
        <f t="shared" si="330"/>
        <v>2012</v>
      </c>
    </row>
    <row r="3320" spans="1:21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21" t="s">
        <v>8320</v>
      </c>
      <c r="P3320" t="s">
        <v>8321</v>
      </c>
      <c r="Q3320">
        <f t="shared" si="327"/>
        <v>2</v>
      </c>
      <c r="R3320">
        <f t="shared" si="331"/>
        <v>11.25</v>
      </c>
      <c r="S3320" s="20">
        <f t="shared" si="328"/>
        <v>42342.845555555556</v>
      </c>
      <c r="T3320" s="20">
        <f t="shared" si="329"/>
        <v>42372.845555555556</v>
      </c>
      <c r="U3320">
        <f t="shared" si="330"/>
        <v>2015</v>
      </c>
    </row>
    <row r="3321" spans="1:21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21" t="s">
        <v>8320</v>
      </c>
      <c r="P3321" t="s">
        <v>8321</v>
      </c>
      <c r="Q3321">
        <f t="shared" si="327"/>
        <v>2</v>
      </c>
      <c r="R3321">
        <f t="shared" si="331"/>
        <v>15</v>
      </c>
      <c r="S3321" s="20">
        <f t="shared" si="328"/>
        <v>42783.513182870374</v>
      </c>
      <c r="T3321" s="20">
        <f t="shared" si="329"/>
        <v>42813.471516203703</v>
      </c>
      <c r="U3321">
        <f t="shared" si="330"/>
        <v>2017</v>
      </c>
    </row>
    <row r="3322" spans="1:21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21" t="s">
        <v>8328</v>
      </c>
      <c r="P3322" t="s">
        <v>8331</v>
      </c>
      <c r="Q3322">
        <f t="shared" si="327"/>
        <v>2</v>
      </c>
      <c r="R3322">
        <f t="shared" si="331"/>
        <v>22.5</v>
      </c>
      <c r="S3322" s="20">
        <f t="shared" si="328"/>
        <v>41230.77311342593</v>
      </c>
      <c r="T3322" s="20">
        <f t="shared" si="329"/>
        <v>41290.77311342593</v>
      </c>
      <c r="U3322">
        <f t="shared" si="330"/>
        <v>2012</v>
      </c>
    </row>
    <row r="3323" spans="1:21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21" t="s">
        <v>8313</v>
      </c>
      <c r="P3323" t="s">
        <v>8319</v>
      </c>
      <c r="Q3323">
        <f t="shared" si="327"/>
        <v>2</v>
      </c>
      <c r="R3323">
        <f t="shared" si="331"/>
        <v>9</v>
      </c>
      <c r="S3323" s="20">
        <f t="shared" si="328"/>
        <v>41534.568113425928</v>
      </c>
      <c r="T3323" s="20">
        <f t="shared" si="329"/>
        <v>41564.568113425928</v>
      </c>
      <c r="U3323">
        <f t="shared" si="330"/>
        <v>2013</v>
      </c>
    </row>
    <row r="3324" spans="1:21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21" t="s">
        <v>8320</v>
      </c>
      <c r="P3324" t="s">
        <v>8321</v>
      </c>
      <c r="Q3324">
        <f t="shared" si="327"/>
        <v>3</v>
      </c>
      <c r="R3324">
        <f t="shared" si="331"/>
        <v>15</v>
      </c>
      <c r="S3324" s="20">
        <f t="shared" si="328"/>
        <v>42311.621458333335</v>
      </c>
      <c r="T3324" s="20">
        <f t="shared" si="329"/>
        <v>42336.621458333335</v>
      </c>
      <c r="U3324">
        <f t="shared" si="330"/>
        <v>2015</v>
      </c>
    </row>
    <row r="3325" spans="1:21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21" t="s">
        <v>8336</v>
      </c>
      <c r="P3325" t="s">
        <v>8337</v>
      </c>
      <c r="Q3325">
        <f t="shared" si="327"/>
        <v>5</v>
      </c>
      <c r="R3325">
        <f t="shared" si="331"/>
        <v>15</v>
      </c>
      <c r="S3325" s="20">
        <f t="shared" si="328"/>
        <v>41005.904120370367</v>
      </c>
      <c r="T3325" s="20">
        <f t="shared" si="329"/>
        <v>41035.904120370367</v>
      </c>
      <c r="U3325">
        <f t="shared" si="330"/>
        <v>2012</v>
      </c>
    </row>
    <row r="3326" spans="1:21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21" t="s">
        <v>8325</v>
      </c>
      <c r="P3326" t="s">
        <v>8344</v>
      </c>
      <c r="Q3326">
        <f t="shared" si="327"/>
        <v>5</v>
      </c>
      <c r="R3326">
        <f t="shared" si="331"/>
        <v>15</v>
      </c>
      <c r="S3326" s="20">
        <f t="shared" si="328"/>
        <v>42432.379826388889</v>
      </c>
      <c r="T3326" s="20">
        <f t="shared" si="329"/>
        <v>42462.338159722218</v>
      </c>
      <c r="U3326">
        <f t="shared" si="330"/>
        <v>2016</v>
      </c>
    </row>
    <row r="3327" spans="1:21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21" t="s">
        <v>8336</v>
      </c>
      <c r="P3327" t="s">
        <v>8337</v>
      </c>
      <c r="Q3327">
        <f t="shared" si="327"/>
        <v>8</v>
      </c>
      <c r="R3327">
        <f t="shared" si="331"/>
        <v>9</v>
      </c>
      <c r="S3327" s="20">
        <f t="shared" si="328"/>
        <v>40701.195844907408</v>
      </c>
      <c r="T3327" s="20">
        <f t="shared" si="329"/>
        <v>40746.195844907408</v>
      </c>
      <c r="U3327">
        <f t="shared" si="330"/>
        <v>2011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21" t="s">
        <v>8336</v>
      </c>
      <c r="P3328" t="s">
        <v>8337</v>
      </c>
      <c r="Q3328">
        <f t="shared" si="327"/>
        <v>14</v>
      </c>
      <c r="R3328">
        <f t="shared" si="331"/>
        <v>10.56</v>
      </c>
      <c r="S3328" s="20">
        <f t="shared" si="328"/>
        <v>42396.973807870367</v>
      </c>
      <c r="T3328" s="20">
        <f t="shared" si="329"/>
        <v>42411.973807870367</v>
      </c>
      <c r="U3328">
        <f t="shared" si="330"/>
        <v>2016</v>
      </c>
    </row>
    <row r="3329" spans="1:21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21" t="s">
        <v>8322</v>
      </c>
      <c r="P3329" t="s">
        <v>8351</v>
      </c>
      <c r="Q3329">
        <f t="shared" si="327"/>
        <v>0</v>
      </c>
      <c r="R3329">
        <f t="shared" si="331"/>
        <v>10.5</v>
      </c>
      <c r="S3329" s="20">
        <f t="shared" si="328"/>
        <v>41859.925856481481</v>
      </c>
      <c r="T3329" s="20">
        <f t="shared" si="329"/>
        <v>41889.925856481481</v>
      </c>
      <c r="U3329">
        <f t="shared" si="330"/>
        <v>2014</v>
      </c>
    </row>
    <row r="3330" spans="1:21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21" t="s">
        <v>8339</v>
      </c>
      <c r="P3330" t="s">
        <v>8340</v>
      </c>
      <c r="Q3330">
        <f t="shared" ref="Q3330:Q3393" si="332">ROUND(E3330/D3330*100,0)</f>
        <v>4</v>
      </c>
      <c r="R3330">
        <f t="shared" si="331"/>
        <v>10.5</v>
      </c>
      <c r="S3330" s="20">
        <f t="shared" ref="S3330:S3393" si="333">(((J3330/60)/60)/24)+DATE(1970,1,1)</f>
        <v>42728.827407407407</v>
      </c>
      <c r="T3330" s="20">
        <f t="shared" ref="T3330:T3393" si="334">(((I3330/60)/60)/24)+DATE(1970,1,1)</f>
        <v>42747.695833333331</v>
      </c>
      <c r="U3330">
        <f t="shared" si="330"/>
        <v>2016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21" t="s">
        <v>8336</v>
      </c>
      <c r="P3331" t="s">
        <v>8337</v>
      </c>
      <c r="Q3331">
        <f t="shared" si="332"/>
        <v>0</v>
      </c>
      <c r="R3331">
        <f t="shared" si="331"/>
        <v>6.83</v>
      </c>
      <c r="S3331" s="20">
        <f t="shared" si="333"/>
        <v>42538.77243055556</v>
      </c>
      <c r="T3331" s="20">
        <f t="shared" si="334"/>
        <v>42565.758333333331</v>
      </c>
      <c r="U3331">
        <f t="shared" ref="U3331:U3394" si="335">YEAR(S3331)</f>
        <v>2016</v>
      </c>
    </row>
    <row r="3332" spans="1:21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21" t="s">
        <v>8320</v>
      </c>
      <c r="P3332" t="s">
        <v>8321</v>
      </c>
      <c r="Q3332">
        <f t="shared" si="332"/>
        <v>2</v>
      </c>
      <c r="R3332">
        <f t="shared" si="331"/>
        <v>10.25</v>
      </c>
      <c r="S3332" s="20">
        <f t="shared" si="333"/>
        <v>41883.916678240741</v>
      </c>
      <c r="T3332" s="20">
        <f t="shared" si="334"/>
        <v>41906.916678240741</v>
      </c>
      <c r="U3332">
        <f t="shared" si="335"/>
        <v>2014</v>
      </c>
    </row>
    <row r="3333" spans="1:21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21" t="s">
        <v>8320</v>
      </c>
      <c r="P3333" t="s">
        <v>8360</v>
      </c>
      <c r="Q3333">
        <f t="shared" si="332"/>
        <v>4</v>
      </c>
      <c r="R3333">
        <f t="shared" si="331"/>
        <v>10.25</v>
      </c>
      <c r="S3333" s="20">
        <f t="shared" si="333"/>
        <v>42241.429120370376</v>
      </c>
      <c r="T3333" s="20">
        <f t="shared" si="334"/>
        <v>42263.916666666672</v>
      </c>
      <c r="U3333">
        <f t="shared" si="335"/>
        <v>2015</v>
      </c>
    </row>
    <row r="3334" spans="1:21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21" t="s">
        <v>8341</v>
      </c>
      <c r="P3334" t="s">
        <v>8342</v>
      </c>
      <c r="Q3334">
        <f t="shared" si="332"/>
        <v>0</v>
      </c>
      <c r="R3334">
        <f t="shared" si="331"/>
        <v>1.54</v>
      </c>
      <c r="S3334" s="20">
        <f t="shared" si="333"/>
        <v>41876.433680555558</v>
      </c>
      <c r="T3334" s="20">
        <f t="shared" si="334"/>
        <v>41936.166666666664</v>
      </c>
      <c r="U3334">
        <f t="shared" si="335"/>
        <v>2014</v>
      </c>
    </row>
    <row r="3335" spans="1:21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21" t="s">
        <v>8313</v>
      </c>
      <c r="P3335" t="s">
        <v>8316</v>
      </c>
      <c r="Q3335">
        <f t="shared" si="332"/>
        <v>0</v>
      </c>
      <c r="R3335">
        <f t="shared" si="331"/>
        <v>20</v>
      </c>
      <c r="S3335" s="20">
        <f t="shared" si="333"/>
        <v>42397.281666666662</v>
      </c>
      <c r="T3335" s="20">
        <f t="shared" si="334"/>
        <v>42427.281666666662</v>
      </c>
      <c r="U3335">
        <f t="shared" si="335"/>
        <v>2016</v>
      </c>
    </row>
    <row r="3336" spans="1:21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21" t="s">
        <v>8320</v>
      </c>
      <c r="P3336" t="s">
        <v>8360</v>
      </c>
      <c r="Q3336">
        <f t="shared" si="332"/>
        <v>0</v>
      </c>
      <c r="R3336">
        <f t="shared" si="331"/>
        <v>13.33</v>
      </c>
      <c r="S3336" s="20">
        <f t="shared" si="333"/>
        <v>41862.761724537035</v>
      </c>
      <c r="T3336" s="20">
        <f t="shared" si="334"/>
        <v>41914.165972222225</v>
      </c>
      <c r="U3336">
        <f t="shared" si="335"/>
        <v>2014</v>
      </c>
    </row>
    <row r="3337" spans="1:21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21" t="s">
        <v>8341</v>
      </c>
      <c r="P3337" t="s">
        <v>8342</v>
      </c>
      <c r="Q3337">
        <f t="shared" si="332"/>
        <v>1</v>
      </c>
      <c r="R3337">
        <f t="shared" si="331"/>
        <v>10</v>
      </c>
      <c r="S3337" s="20">
        <f t="shared" si="333"/>
        <v>41956.250034722223</v>
      </c>
      <c r="T3337" s="20">
        <f t="shared" si="334"/>
        <v>42016.250034722223</v>
      </c>
      <c r="U3337">
        <f t="shared" si="335"/>
        <v>2014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21" t="s">
        <v>8328</v>
      </c>
      <c r="P3338" t="s">
        <v>8343</v>
      </c>
      <c r="Q3338">
        <f t="shared" si="332"/>
        <v>1</v>
      </c>
      <c r="R3338">
        <f t="shared" si="331"/>
        <v>40</v>
      </c>
      <c r="S3338" s="20">
        <f t="shared" si="333"/>
        <v>41506.848032407412</v>
      </c>
      <c r="T3338" s="20">
        <f t="shared" si="334"/>
        <v>41553.848032407412</v>
      </c>
      <c r="U3338">
        <f t="shared" si="335"/>
        <v>2013</v>
      </c>
    </row>
    <row r="3339" spans="1:21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21" t="s">
        <v>8339</v>
      </c>
      <c r="P3339" t="s">
        <v>8340</v>
      </c>
      <c r="Q3339">
        <f t="shared" si="332"/>
        <v>1</v>
      </c>
      <c r="R3339">
        <f t="shared" si="331"/>
        <v>13.33</v>
      </c>
      <c r="S3339" s="20">
        <f t="shared" si="333"/>
        <v>41834.138495370367</v>
      </c>
      <c r="T3339" s="20">
        <f t="shared" si="334"/>
        <v>41864.138495370367</v>
      </c>
      <c r="U3339">
        <f t="shared" si="335"/>
        <v>2014</v>
      </c>
    </row>
    <row r="3340" spans="1:21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21" t="s">
        <v>8328</v>
      </c>
      <c r="P3340" t="s">
        <v>8331</v>
      </c>
      <c r="Q3340">
        <f t="shared" si="332"/>
        <v>1</v>
      </c>
      <c r="R3340">
        <f t="shared" si="331"/>
        <v>20</v>
      </c>
      <c r="S3340" s="20">
        <f t="shared" si="333"/>
        <v>41551.798113425924</v>
      </c>
      <c r="T3340" s="20">
        <f t="shared" si="334"/>
        <v>41581.839780092596</v>
      </c>
      <c r="U3340">
        <f t="shared" si="335"/>
        <v>2013</v>
      </c>
    </row>
    <row r="3341" spans="1:21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21" t="s">
        <v>8341</v>
      </c>
      <c r="P3341" t="s">
        <v>8342</v>
      </c>
      <c r="Q3341">
        <f t="shared" si="332"/>
        <v>1</v>
      </c>
      <c r="R3341">
        <f t="shared" si="331"/>
        <v>20</v>
      </c>
      <c r="S3341" s="20">
        <f t="shared" si="333"/>
        <v>41940.89166666667</v>
      </c>
      <c r="T3341" s="20">
        <f t="shared" si="334"/>
        <v>41970.933333333334</v>
      </c>
      <c r="U3341">
        <f t="shared" si="335"/>
        <v>2014</v>
      </c>
    </row>
    <row r="3342" spans="1:21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21" t="s">
        <v>8320</v>
      </c>
      <c r="P3342" t="s">
        <v>8321</v>
      </c>
      <c r="Q3342">
        <f t="shared" si="332"/>
        <v>1</v>
      </c>
      <c r="R3342">
        <f t="shared" si="331"/>
        <v>20</v>
      </c>
      <c r="S3342" s="20">
        <f t="shared" si="333"/>
        <v>41872.807696759257</v>
      </c>
      <c r="T3342" s="20">
        <f t="shared" si="334"/>
        <v>41932.807696759257</v>
      </c>
      <c r="U3342">
        <f t="shared" si="335"/>
        <v>2014</v>
      </c>
    </row>
    <row r="3343" spans="1:21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21" t="s">
        <v>8328</v>
      </c>
      <c r="P3343" t="s">
        <v>8331</v>
      </c>
      <c r="Q3343">
        <f t="shared" si="332"/>
        <v>1</v>
      </c>
      <c r="R3343">
        <f t="shared" si="331"/>
        <v>20</v>
      </c>
      <c r="S3343" s="20">
        <f t="shared" si="333"/>
        <v>41416.763171296298</v>
      </c>
      <c r="T3343" s="20">
        <f t="shared" si="334"/>
        <v>41455.831944444442</v>
      </c>
      <c r="U3343">
        <f t="shared" si="335"/>
        <v>2013</v>
      </c>
    </row>
    <row r="3344" spans="1:21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21" t="s">
        <v>8320</v>
      </c>
      <c r="P3344" t="s">
        <v>8321</v>
      </c>
      <c r="Q3344">
        <f t="shared" si="332"/>
        <v>2</v>
      </c>
      <c r="R3344">
        <f t="shared" si="331"/>
        <v>13.33</v>
      </c>
      <c r="S3344" s="20">
        <f t="shared" si="333"/>
        <v>42172.613506944443</v>
      </c>
      <c r="T3344" s="20">
        <f t="shared" si="334"/>
        <v>42202.554166666669</v>
      </c>
      <c r="U3344">
        <f t="shared" si="335"/>
        <v>2015</v>
      </c>
    </row>
    <row r="3345" spans="1:21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21" t="s">
        <v>8313</v>
      </c>
      <c r="P3345" t="s">
        <v>8316</v>
      </c>
      <c r="Q3345">
        <f t="shared" si="332"/>
        <v>3</v>
      </c>
      <c r="R3345">
        <f t="shared" si="331"/>
        <v>13.33</v>
      </c>
      <c r="S3345" s="20">
        <f t="shared" si="333"/>
        <v>42115.547395833331</v>
      </c>
      <c r="T3345" s="20">
        <f t="shared" si="334"/>
        <v>42158.547395833331</v>
      </c>
      <c r="U3345">
        <f t="shared" si="335"/>
        <v>2015</v>
      </c>
    </row>
    <row r="3346" spans="1:21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21" t="s">
        <v>8320</v>
      </c>
      <c r="P3346" t="s">
        <v>8362</v>
      </c>
      <c r="Q3346">
        <f t="shared" si="332"/>
        <v>3</v>
      </c>
      <c r="R3346">
        <f t="shared" si="331"/>
        <v>13.33</v>
      </c>
      <c r="S3346" s="20">
        <f t="shared" si="333"/>
        <v>42763.780671296292</v>
      </c>
      <c r="T3346" s="20">
        <f t="shared" si="334"/>
        <v>42823.739004629635</v>
      </c>
      <c r="U3346">
        <f t="shared" si="335"/>
        <v>2017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21" t="s">
        <v>8322</v>
      </c>
      <c r="P3347" t="s">
        <v>8323</v>
      </c>
      <c r="Q3347">
        <f t="shared" si="332"/>
        <v>0</v>
      </c>
      <c r="R3347">
        <f t="shared" si="331"/>
        <v>13</v>
      </c>
      <c r="S3347" s="20">
        <f t="shared" si="333"/>
        <v>42615.79896990741</v>
      </c>
      <c r="T3347" s="20">
        <f t="shared" si="334"/>
        <v>42660.79896990741</v>
      </c>
      <c r="U3347">
        <f t="shared" si="335"/>
        <v>2016</v>
      </c>
    </row>
    <row r="3348" spans="1:21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21" t="s">
        <v>8320</v>
      </c>
      <c r="P3348" t="s">
        <v>8321</v>
      </c>
      <c r="Q3348">
        <f t="shared" si="332"/>
        <v>1</v>
      </c>
      <c r="R3348">
        <f t="shared" ref="R3348:R3411" si="336">IFERROR(ROUND(E3348/L3348,2),0)</f>
        <v>9.75</v>
      </c>
      <c r="S3348" s="20">
        <f t="shared" si="333"/>
        <v>42196.166874999995</v>
      </c>
      <c r="T3348" s="20">
        <f t="shared" si="334"/>
        <v>42256.166874999995</v>
      </c>
      <c r="U3348">
        <f t="shared" si="335"/>
        <v>2015</v>
      </c>
    </row>
    <row r="3349" spans="1:21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21" t="s">
        <v>8320</v>
      </c>
      <c r="P3349" t="s">
        <v>8321</v>
      </c>
      <c r="Q3349">
        <f t="shared" si="332"/>
        <v>4</v>
      </c>
      <c r="R3349">
        <f t="shared" si="336"/>
        <v>9.5</v>
      </c>
      <c r="S3349" s="20">
        <f t="shared" si="333"/>
        <v>41975.124340277776</v>
      </c>
      <c r="T3349" s="20">
        <f t="shared" si="334"/>
        <v>42005.124340277776</v>
      </c>
      <c r="U3349">
        <f t="shared" si="335"/>
        <v>2014</v>
      </c>
    </row>
    <row r="3350" spans="1:21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21" t="s">
        <v>8320</v>
      </c>
      <c r="P3350" t="s">
        <v>8321</v>
      </c>
      <c r="Q3350">
        <f t="shared" si="332"/>
        <v>1</v>
      </c>
      <c r="R3350">
        <f t="shared" si="336"/>
        <v>18.5</v>
      </c>
      <c r="S3350" s="20">
        <f t="shared" si="333"/>
        <v>42078.34520833334</v>
      </c>
      <c r="T3350" s="20">
        <f t="shared" si="334"/>
        <v>42133.166666666672</v>
      </c>
      <c r="U3350">
        <f t="shared" si="335"/>
        <v>2015</v>
      </c>
    </row>
    <row r="3351" spans="1:21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21" t="s">
        <v>8339</v>
      </c>
      <c r="P3351" t="s">
        <v>8340</v>
      </c>
      <c r="Q3351">
        <f t="shared" si="332"/>
        <v>0</v>
      </c>
      <c r="R3351">
        <f t="shared" si="336"/>
        <v>12</v>
      </c>
      <c r="S3351" s="20">
        <f t="shared" si="333"/>
        <v>42034.75509259259</v>
      </c>
      <c r="T3351" s="20">
        <f t="shared" si="334"/>
        <v>42064.75509259259</v>
      </c>
      <c r="U3351">
        <f t="shared" si="335"/>
        <v>2015</v>
      </c>
    </row>
    <row r="3352" spans="1:21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21" t="s">
        <v>8336</v>
      </c>
      <c r="P3352" t="s">
        <v>8338</v>
      </c>
      <c r="Q3352">
        <f t="shared" si="332"/>
        <v>0</v>
      </c>
      <c r="R3352">
        <f t="shared" si="336"/>
        <v>18</v>
      </c>
      <c r="S3352" s="20">
        <f t="shared" si="333"/>
        <v>42164.615856481483</v>
      </c>
      <c r="T3352" s="20">
        <f t="shared" si="334"/>
        <v>42193.697916666672</v>
      </c>
      <c r="U3352">
        <f t="shared" si="335"/>
        <v>2015</v>
      </c>
    </row>
    <row r="3353" spans="1:21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21" t="s">
        <v>8325</v>
      </c>
      <c r="P3353" t="s">
        <v>8361</v>
      </c>
      <c r="Q3353">
        <f t="shared" si="332"/>
        <v>1</v>
      </c>
      <c r="R3353">
        <f t="shared" si="336"/>
        <v>9</v>
      </c>
      <c r="S3353" s="20">
        <f t="shared" si="333"/>
        <v>41247.063576388886</v>
      </c>
      <c r="T3353" s="20">
        <f t="shared" si="334"/>
        <v>41277.063576388886</v>
      </c>
      <c r="U3353">
        <f t="shared" si="335"/>
        <v>2012</v>
      </c>
    </row>
    <row r="3354" spans="1:21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21" t="s">
        <v>8322</v>
      </c>
      <c r="P3354" t="s">
        <v>8358</v>
      </c>
      <c r="Q3354">
        <f t="shared" si="332"/>
        <v>1</v>
      </c>
      <c r="R3354">
        <f t="shared" si="336"/>
        <v>12</v>
      </c>
      <c r="S3354" s="20">
        <f t="shared" si="333"/>
        <v>42200.261793981481</v>
      </c>
      <c r="T3354" s="20">
        <f t="shared" si="334"/>
        <v>42230.261793981481</v>
      </c>
      <c r="U3354">
        <f t="shared" si="335"/>
        <v>2015</v>
      </c>
    </row>
    <row r="3355" spans="1:21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21" t="s">
        <v>8339</v>
      </c>
      <c r="P3355" t="s">
        <v>8340</v>
      </c>
      <c r="Q3355">
        <f t="shared" si="332"/>
        <v>0</v>
      </c>
      <c r="R3355">
        <f t="shared" si="336"/>
        <v>17.5</v>
      </c>
      <c r="S3355" s="20">
        <f t="shared" si="333"/>
        <v>42089.724039351851</v>
      </c>
      <c r="T3355" s="20">
        <f t="shared" si="334"/>
        <v>42134.724039351851</v>
      </c>
      <c r="U3355">
        <f t="shared" si="335"/>
        <v>2015</v>
      </c>
    </row>
    <row r="3356" spans="1:21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21" t="s">
        <v>8339</v>
      </c>
      <c r="P3356" t="s">
        <v>8340</v>
      </c>
      <c r="Q3356">
        <f t="shared" si="332"/>
        <v>0</v>
      </c>
      <c r="R3356">
        <f t="shared" si="336"/>
        <v>17.5</v>
      </c>
      <c r="S3356" s="20">
        <f t="shared" si="333"/>
        <v>41876.683611111112</v>
      </c>
      <c r="T3356" s="20">
        <f t="shared" si="334"/>
        <v>41907.683611111112</v>
      </c>
      <c r="U3356">
        <f t="shared" si="335"/>
        <v>2014</v>
      </c>
    </row>
    <row r="3357" spans="1:21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21" t="s">
        <v>8320</v>
      </c>
      <c r="P3357" t="s">
        <v>8362</v>
      </c>
      <c r="Q3357">
        <f t="shared" si="332"/>
        <v>0</v>
      </c>
      <c r="R3357">
        <f t="shared" si="336"/>
        <v>17.5</v>
      </c>
      <c r="S3357" s="20">
        <f t="shared" si="333"/>
        <v>42170.447013888886</v>
      </c>
      <c r="T3357" s="20">
        <f t="shared" si="334"/>
        <v>42200.447013888886</v>
      </c>
      <c r="U3357">
        <f t="shared" si="335"/>
        <v>2015</v>
      </c>
    </row>
    <row r="3358" spans="1:21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21" t="s">
        <v>8325</v>
      </c>
      <c r="P3358" t="s">
        <v>8361</v>
      </c>
      <c r="Q3358">
        <f t="shared" si="332"/>
        <v>0</v>
      </c>
      <c r="R3358">
        <f t="shared" si="336"/>
        <v>8.75</v>
      </c>
      <c r="S3358" s="20">
        <f t="shared" si="333"/>
        <v>41911.657430555555</v>
      </c>
      <c r="T3358" s="20">
        <f t="shared" si="334"/>
        <v>41932.088194444441</v>
      </c>
      <c r="U3358">
        <f t="shared" si="335"/>
        <v>2014</v>
      </c>
    </row>
    <row r="3359" spans="1:21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21" t="s">
        <v>8339</v>
      </c>
      <c r="P3359" t="s">
        <v>8340</v>
      </c>
      <c r="Q3359">
        <f t="shared" si="332"/>
        <v>0</v>
      </c>
      <c r="R3359">
        <f t="shared" si="336"/>
        <v>11.67</v>
      </c>
      <c r="S3359" s="20">
        <f t="shared" si="333"/>
        <v>41952.09175925926</v>
      </c>
      <c r="T3359" s="20">
        <f t="shared" si="334"/>
        <v>41982.09175925926</v>
      </c>
      <c r="U3359">
        <f t="shared" si="335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21" t="s">
        <v>8328</v>
      </c>
      <c r="P3360" t="s">
        <v>8350</v>
      </c>
      <c r="Q3360">
        <f t="shared" si="332"/>
        <v>1</v>
      </c>
      <c r="R3360">
        <f t="shared" si="336"/>
        <v>8.75</v>
      </c>
      <c r="S3360" s="20">
        <f t="shared" si="333"/>
        <v>41912.932430555556</v>
      </c>
      <c r="T3360" s="20">
        <f t="shared" si="334"/>
        <v>41942.932430555556</v>
      </c>
      <c r="U3360">
        <f t="shared" si="335"/>
        <v>2014</v>
      </c>
    </row>
    <row r="3361" spans="1:21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21" t="s">
        <v>8322</v>
      </c>
      <c r="P3361" t="s">
        <v>8323</v>
      </c>
      <c r="Q3361">
        <f t="shared" si="332"/>
        <v>1</v>
      </c>
      <c r="R3361">
        <f t="shared" si="336"/>
        <v>8.75</v>
      </c>
      <c r="S3361" s="20">
        <f t="shared" si="333"/>
        <v>42753.678761574076</v>
      </c>
      <c r="T3361" s="20">
        <f t="shared" si="334"/>
        <v>42766.208333333328</v>
      </c>
      <c r="U3361">
        <f t="shared" si="335"/>
        <v>2017</v>
      </c>
    </row>
    <row r="3362" spans="1:21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21" t="s">
        <v>8328</v>
      </c>
      <c r="P3362" t="s">
        <v>8350</v>
      </c>
      <c r="Q3362">
        <f t="shared" si="332"/>
        <v>1</v>
      </c>
      <c r="R3362">
        <f t="shared" si="336"/>
        <v>11.67</v>
      </c>
      <c r="S3362" s="20">
        <f t="shared" si="333"/>
        <v>41869.534618055557</v>
      </c>
      <c r="T3362" s="20">
        <f t="shared" si="334"/>
        <v>41899.534618055557</v>
      </c>
      <c r="U3362">
        <f t="shared" si="335"/>
        <v>2014</v>
      </c>
    </row>
    <row r="3363" spans="1:21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21" t="s">
        <v>8320</v>
      </c>
      <c r="P3363" t="s">
        <v>8321</v>
      </c>
      <c r="Q3363">
        <f t="shared" si="332"/>
        <v>2</v>
      </c>
      <c r="R3363">
        <f t="shared" si="336"/>
        <v>35</v>
      </c>
      <c r="S3363" s="20">
        <f t="shared" si="333"/>
        <v>42233.362314814818</v>
      </c>
      <c r="T3363" s="20">
        <f t="shared" si="334"/>
        <v>42293.362314814818</v>
      </c>
      <c r="U3363">
        <f t="shared" si="335"/>
        <v>2015</v>
      </c>
    </row>
    <row r="3364" spans="1:21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21" t="s">
        <v>8320</v>
      </c>
      <c r="P3364" t="s">
        <v>8362</v>
      </c>
      <c r="Q3364">
        <f t="shared" si="332"/>
        <v>2</v>
      </c>
      <c r="R3364">
        <f t="shared" si="336"/>
        <v>17.5</v>
      </c>
      <c r="S3364" s="20">
        <f t="shared" si="333"/>
        <v>42079.857974537037</v>
      </c>
      <c r="T3364" s="20">
        <f t="shared" si="334"/>
        <v>42125.916666666672</v>
      </c>
      <c r="U3364">
        <f t="shared" si="335"/>
        <v>2015</v>
      </c>
    </row>
    <row r="3365" spans="1:21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21" t="s">
        <v>8341</v>
      </c>
      <c r="P3365" t="s">
        <v>8346</v>
      </c>
      <c r="Q3365">
        <f t="shared" si="332"/>
        <v>5</v>
      </c>
      <c r="R3365">
        <f t="shared" si="336"/>
        <v>11.67</v>
      </c>
      <c r="S3365" s="20">
        <f t="shared" si="333"/>
        <v>42185.397673611107</v>
      </c>
      <c r="T3365" s="20">
        <f t="shared" si="334"/>
        <v>42244.508333333331</v>
      </c>
      <c r="U3365">
        <f t="shared" si="335"/>
        <v>2015</v>
      </c>
    </row>
    <row r="3366" spans="1:21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21" t="s">
        <v>8320</v>
      </c>
      <c r="P3366" t="s">
        <v>8321</v>
      </c>
      <c r="Q3366">
        <f t="shared" si="332"/>
        <v>1</v>
      </c>
      <c r="R3366">
        <f t="shared" si="336"/>
        <v>34.950000000000003</v>
      </c>
      <c r="S3366" s="20">
        <f t="shared" si="333"/>
        <v>42718.963599537034</v>
      </c>
      <c r="T3366" s="20">
        <f t="shared" si="334"/>
        <v>42748.961805555555</v>
      </c>
      <c r="U3366">
        <f t="shared" si="335"/>
        <v>2016</v>
      </c>
    </row>
    <row r="3367" spans="1:21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21" t="s">
        <v>8336</v>
      </c>
      <c r="P3367" t="s">
        <v>8337</v>
      </c>
      <c r="Q3367">
        <f t="shared" si="332"/>
        <v>0</v>
      </c>
      <c r="R3367">
        <f t="shared" si="336"/>
        <v>8.5</v>
      </c>
      <c r="S3367" s="20">
        <f t="shared" si="333"/>
        <v>41974.911087962959</v>
      </c>
      <c r="T3367" s="20">
        <f t="shared" si="334"/>
        <v>42014.332638888889</v>
      </c>
      <c r="U3367">
        <f t="shared" si="335"/>
        <v>2014</v>
      </c>
    </row>
    <row r="3368" spans="1:21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21" t="s">
        <v>8328</v>
      </c>
      <c r="P3368" t="s">
        <v>8350</v>
      </c>
      <c r="Q3368">
        <f t="shared" si="332"/>
        <v>1</v>
      </c>
      <c r="R3368">
        <f t="shared" si="336"/>
        <v>34</v>
      </c>
      <c r="S3368" s="20">
        <f t="shared" si="333"/>
        <v>42341.59129629629</v>
      </c>
      <c r="T3368" s="20">
        <f t="shared" si="334"/>
        <v>42387.541666666672</v>
      </c>
      <c r="U3368">
        <f t="shared" si="335"/>
        <v>2015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21" t="s">
        <v>8325</v>
      </c>
      <c r="P3369" t="s">
        <v>8361</v>
      </c>
      <c r="Q3369">
        <f t="shared" si="332"/>
        <v>1</v>
      </c>
      <c r="R3369">
        <f t="shared" si="336"/>
        <v>11.33</v>
      </c>
      <c r="S3369" s="20">
        <f t="shared" si="333"/>
        <v>42172.958912037036</v>
      </c>
      <c r="T3369" s="20">
        <f t="shared" si="334"/>
        <v>42232.958912037036</v>
      </c>
      <c r="U3369">
        <f t="shared" si="335"/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21" t="s">
        <v>8325</v>
      </c>
      <c r="P3370" t="s">
        <v>8327</v>
      </c>
      <c r="Q3370">
        <f t="shared" si="332"/>
        <v>1</v>
      </c>
      <c r="R3370">
        <f t="shared" si="336"/>
        <v>16</v>
      </c>
      <c r="S3370" s="20">
        <f t="shared" si="333"/>
        <v>42100.735937499994</v>
      </c>
      <c r="T3370" s="20">
        <f t="shared" si="334"/>
        <v>42134.959027777775</v>
      </c>
      <c r="U3370">
        <f t="shared" si="335"/>
        <v>2015</v>
      </c>
    </row>
    <row r="3371" spans="1:21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21" t="s">
        <v>8320</v>
      </c>
      <c r="P3371" t="s">
        <v>8321</v>
      </c>
      <c r="Q3371">
        <f t="shared" si="332"/>
        <v>2</v>
      </c>
      <c r="R3371">
        <f t="shared" si="336"/>
        <v>8</v>
      </c>
      <c r="S3371" s="20">
        <f t="shared" si="333"/>
        <v>42230.08116898148</v>
      </c>
      <c r="T3371" s="20">
        <f t="shared" si="334"/>
        <v>42245.08116898148</v>
      </c>
      <c r="U3371">
        <f t="shared" si="335"/>
        <v>2015</v>
      </c>
    </row>
    <row r="3372" spans="1:21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21" t="s">
        <v>8320</v>
      </c>
      <c r="P3372" t="s">
        <v>8321</v>
      </c>
      <c r="Q3372">
        <f t="shared" si="332"/>
        <v>3</v>
      </c>
      <c r="R3372">
        <f t="shared" si="336"/>
        <v>10.67</v>
      </c>
      <c r="S3372" s="20">
        <f t="shared" si="333"/>
        <v>42209.67288194444</v>
      </c>
      <c r="T3372" s="20">
        <f t="shared" si="334"/>
        <v>42223.625</v>
      </c>
      <c r="U3372">
        <f t="shared" si="335"/>
        <v>2015</v>
      </c>
    </row>
    <row r="3373" spans="1:21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21" t="s">
        <v>8322</v>
      </c>
      <c r="P3373" t="s">
        <v>8323</v>
      </c>
      <c r="Q3373">
        <f t="shared" si="332"/>
        <v>0</v>
      </c>
      <c r="R3373">
        <f t="shared" si="336"/>
        <v>15.5</v>
      </c>
      <c r="S3373" s="20">
        <f t="shared" si="333"/>
        <v>42047.812523148154</v>
      </c>
      <c r="T3373" s="20">
        <f t="shared" si="334"/>
        <v>42071.636111111111</v>
      </c>
      <c r="U3373">
        <f t="shared" si="335"/>
        <v>2015</v>
      </c>
    </row>
    <row r="3374" spans="1:21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21" t="s">
        <v>8313</v>
      </c>
      <c r="P3374" t="s">
        <v>8319</v>
      </c>
      <c r="Q3374">
        <f t="shared" si="332"/>
        <v>0</v>
      </c>
      <c r="R3374">
        <f t="shared" si="336"/>
        <v>10.33</v>
      </c>
      <c r="S3374" s="20">
        <f t="shared" si="333"/>
        <v>41799.830613425926</v>
      </c>
      <c r="T3374" s="20">
        <f t="shared" si="334"/>
        <v>41823.125</v>
      </c>
      <c r="U3374">
        <f t="shared" si="335"/>
        <v>2014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21" t="s">
        <v>8313</v>
      </c>
      <c r="P3375" t="s">
        <v>8316</v>
      </c>
      <c r="Q3375">
        <f t="shared" si="332"/>
        <v>0</v>
      </c>
      <c r="R3375">
        <f t="shared" si="336"/>
        <v>15</v>
      </c>
      <c r="S3375" s="20">
        <f t="shared" si="333"/>
        <v>41875.077546296299</v>
      </c>
      <c r="T3375" s="20">
        <f t="shared" si="334"/>
        <v>41905.077546296299</v>
      </c>
      <c r="U3375">
        <f t="shared" si="335"/>
        <v>2014</v>
      </c>
    </row>
    <row r="3376" spans="1:21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21" t="s">
        <v>8339</v>
      </c>
      <c r="P3376" t="s">
        <v>8340</v>
      </c>
      <c r="Q3376">
        <f t="shared" si="332"/>
        <v>0</v>
      </c>
      <c r="R3376">
        <f t="shared" si="336"/>
        <v>30</v>
      </c>
      <c r="S3376" s="20">
        <f t="shared" si="333"/>
        <v>42184.185844907406</v>
      </c>
      <c r="T3376" s="20">
        <f t="shared" si="334"/>
        <v>42219.185844907406</v>
      </c>
      <c r="U3376">
        <f t="shared" si="335"/>
        <v>2015</v>
      </c>
    </row>
    <row r="3377" spans="1:21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21" t="s">
        <v>8322</v>
      </c>
      <c r="P3377" t="s">
        <v>8323</v>
      </c>
      <c r="Q3377">
        <f t="shared" si="332"/>
        <v>0</v>
      </c>
      <c r="R3377">
        <f t="shared" si="336"/>
        <v>30</v>
      </c>
      <c r="S3377" s="20">
        <f t="shared" si="333"/>
        <v>42179.653379629628</v>
      </c>
      <c r="T3377" s="20">
        <f t="shared" si="334"/>
        <v>42210.915972222225</v>
      </c>
      <c r="U3377">
        <f t="shared" si="335"/>
        <v>2015</v>
      </c>
    </row>
    <row r="3378" spans="1:21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21" t="s">
        <v>8339</v>
      </c>
      <c r="P3378" t="s">
        <v>8340</v>
      </c>
      <c r="Q3378">
        <f t="shared" si="332"/>
        <v>0</v>
      </c>
      <c r="R3378">
        <f t="shared" si="336"/>
        <v>15</v>
      </c>
      <c r="S3378" s="20">
        <f t="shared" si="333"/>
        <v>41919.140706018516</v>
      </c>
      <c r="T3378" s="20">
        <f t="shared" si="334"/>
        <v>41949.182372685187</v>
      </c>
      <c r="U3378">
        <f t="shared" si="335"/>
        <v>2014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21" t="s">
        <v>8328</v>
      </c>
      <c r="P3379" t="s">
        <v>8331</v>
      </c>
      <c r="Q3379">
        <f t="shared" si="332"/>
        <v>1</v>
      </c>
      <c r="R3379">
        <f t="shared" si="336"/>
        <v>30</v>
      </c>
      <c r="S3379" s="20">
        <f t="shared" si="333"/>
        <v>41802.94363425926</v>
      </c>
      <c r="T3379" s="20">
        <f t="shared" si="334"/>
        <v>41834.104166666664</v>
      </c>
      <c r="U3379">
        <f t="shared" si="335"/>
        <v>2014</v>
      </c>
    </row>
    <row r="3380" spans="1:21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21" t="s">
        <v>8339</v>
      </c>
      <c r="P3380" t="s">
        <v>8356</v>
      </c>
      <c r="Q3380">
        <f t="shared" si="332"/>
        <v>1</v>
      </c>
      <c r="R3380">
        <f t="shared" si="336"/>
        <v>15</v>
      </c>
      <c r="S3380" s="20">
        <f t="shared" si="333"/>
        <v>42258.297094907408</v>
      </c>
      <c r="T3380" s="20">
        <f t="shared" si="334"/>
        <v>42280.875</v>
      </c>
      <c r="U3380">
        <f t="shared" si="335"/>
        <v>2015</v>
      </c>
    </row>
    <row r="3381" spans="1:21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21" t="s">
        <v>8313</v>
      </c>
      <c r="P3381" t="s">
        <v>8319</v>
      </c>
      <c r="Q3381">
        <f t="shared" si="332"/>
        <v>1</v>
      </c>
      <c r="R3381">
        <f t="shared" si="336"/>
        <v>10</v>
      </c>
      <c r="S3381" s="20">
        <f t="shared" si="333"/>
        <v>41945.037789351853</v>
      </c>
      <c r="T3381" s="20">
        <f t="shared" si="334"/>
        <v>41998.208333333328</v>
      </c>
      <c r="U3381">
        <f t="shared" si="335"/>
        <v>2014</v>
      </c>
    </row>
    <row r="3382" spans="1:21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21" t="s">
        <v>8325</v>
      </c>
      <c r="P3382" t="s">
        <v>8327</v>
      </c>
      <c r="Q3382">
        <f t="shared" si="332"/>
        <v>1</v>
      </c>
      <c r="R3382">
        <f t="shared" si="336"/>
        <v>15</v>
      </c>
      <c r="S3382" s="20">
        <f t="shared" si="333"/>
        <v>40682.884791666671</v>
      </c>
      <c r="T3382" s="20">
        <f t="shared" si="334"/>
        <v>40712.884791666671</v>
      </c>
      <c r="U3382">
        <f t="shared" si="335"/>
        <v>2011</v>
      </c>
    </row>
    <row r="3383" spans="1:21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21" t="s">
        <v>8328</v>
      </c>
      <c r="P3383" t="s">
        <v>8332</v>
      </c>
      <c r="Q3383">
        <f t="shared" si="332"/>
        <v>1</v>
      </c>
      <c r="R3383">
        <f t="shared" si="336"/>
        <v>30</v>
      </c>
      <c r="S3383" s="20">
        <f t="shared" si="333"/>
        <v>40877.25099537037</v>
      </c>
      <c r="T3383" s="20">
        <f t="shared" si="334"/>
        <v>40922.25099537037</v>
      </c>
      <c r="U3383">
        <f t="shared" si="335"/>
        <v>2011</v>
      </c>
    </row>
    <row r="3384" spans="1:21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21" t="s">
        <v>8328</v>
      </c>
      <c r="P3384" t="s">
        <v>8331</v>
      </c>
      <c r="Q3384">
        <f t="shared" si="332"/>
        <v>1</v>
      </c>
      <c r="R3384">
        <f t="shared" si="336"/>
        <v>15</v>
      </c>
      <c r="S3384" s="20">
        <f t="shared" si="333"/>
        <v>41194.109340277777</v>
      </c>
      <c r="T3384" s="20">
        <f t="shared" si="334"/>
        <v>41254.151006944441</v>
      </c>
      <c r="U3384">
        <f t="shared" si="335"/>
        <v>2012</v>
      </c>
    </row>
    <row r="3385" spans="1:21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21" t="s">
        <v>8320</v>
      </c>
      <c r="P3385" t="s">
        <v>8321</v>
      </c>
      <c r="Q3385">
        <f t="shared" si="332"/>
        <v>5</v>
      </c>
      <c r="R3385">
        <f t="shared" si="336"/>
        <v>30</v>
      </c>
      <c r="S3385" s="20">
        <f t="shared" si="333"/>
        <v>42709.546064814815</v>
      </c>
      <c r="T3385" s="20">
        <f t="shared" si="334"/>
        <v>42739.546064814815</v>
      </c>
      <c r="U3385">
        <f t="shared" si="335"/>
        <v>2016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21" t="s">
        <v>8320</v>
      </c>
      <c r="P3386" t="s">
        <v>8362</v>
      </c>
      <c r="Q3386">
        <f t="shared" si="332"/>
        <v>6</v>
      </c>
      <c r="R3386">
        <f t="shared" si="336"/>
        <v>15</v>
      </c>
      <c r="S3386" s="20">
        <f t="shared" si="333"/>
        <v>42598.749155092592</v>
      </c>
      <c r="T3386" s="20">
        <f t="shared" si="334"/>
        <v>42643.749155092592</v>
      </c>
      <c r="U3386">
        <f t="shared" si="335"/>
        <v>2016</v>
      </c>
    </row>
    <row r="3387" spans="1:21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21" t="s">
        <v>8341</v>
      </c>
      <c r="P3387" t="s">
        <v>8342</v>
      </c>
      <c r="Q3387">
        <f t="shared" si="332"/>
        <v>120</v>
      </c>
      <c r="R3387">
        <f t="shared" si="336"/>
        <v>7.5</v>
      </c>
      <c r="S3387" s="20">
        <f t="shared" si="333"/>
        <v>42252.788900462961</v>
      </c>
      <c r="T3387" s="20">
        <f t="shared" si="334"/>
        <v>42282.788900462961</v>
      </c>
      <c r="U3387">
        <f t="shared" si="335"/>
        <v>2015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21" t="s">
        <v>8336</v>
      </c>
      <c r="P3388" t="s">
        <v>8337</v>
      </c>
      <c r="Q3388">
        <f t="shared" si="332"/>
        <v>0</v>
      </c>
      <c r="R3388">
        <f t="shared" si="336"/>
        <v>5.8</v>
      </c>
      <c r="S3388" s="20">
        <f t="shared" si="333"/>
        <v>42412.934212962966</v>
      </c>
      <c r="T3388" s="20">
        <f t="shared" si="334"/>
        <v>42442.892546296294</v>
      </c>
      <c r="U3388">
        <f t="shared" si="335"/>
        <v>2016</v>
      </c>
    </row>
    <row r="3389" spans="1:21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21" t="s">
        <v>8320</v>
      </c>
      <c r="P3389" t="s">
        <v>8321</v>
      </c>
      <c r="Q3389">
        <f t="shared" si="332"/>
        <v>0</v>
      </c>
      <c r="R3389">
        <f t="shared" si="336"/>
        <v>29</v>
      </c>
      <c r="S3389" s="20">
        <f t="shared" si="333"/>
        <v>42359.725243055553</v>
      </c>
      <c r="T3389" s="20">
        <f t="shared" si="334"/>
        <v>42389.725243055553</v>
      </c>
      <c r="U3389">
        <f t="shared" si="335"/>
        <v>2015</v>
      </c>
    </row>
    <row r="3390" spans="1:21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21" t="s">
        <v>8320</v>
      </c>
      <c r="P3390" t="s">
        <v>8321</v>
      </c>
      <c r="Q3390">
        <f t="shared" si="332"/>
        <v>1</v>
      </c>
      <c r="R3390">
        <f t="shared" si="336"/>
        <v>7.25</v>
      </c>
      <c r="S3390" s="20">
        <f t="shared" si="333"/>
        <v>42417.675879629634</v>
      </c>
      <c r="T3390" s="20">
        <f t="shared" si="334"/>
        <v>42475.686111111107</v>
      </c>
      <c r="U3390">
        <f t="shared" si="335"/>
        <v>2016</v>
      </c>
    </row>
    <row r="3391" spans="1:21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21" t="s">
        <v>8328</v>
      </c>
      <c r="P3391" t="s">
        <v>8357</v>
      </c>
      <c r="Q3391">
        <f t="shared" si="332"/>
        <v>116</v>
      </c>
      <c r="R3391">
        <f t="shared" si="336"/>
        <v>7.25</v>
      </c>
      <c r="S3391" s="20">
        <f t="shared" si="333"/>
        <v>41464.106087962966</v>
      </c>
      <c r="T3391" s="20">
        <f t="shared" si="334"/>
        <v>41485.106087962966</v>
      </c>
      <c r="U3391">
        <f t="shared" si="335"/>
        <v>2013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21" t="s">
        <v>8322</v>
      </c>
      <c r="P3392" t="s">
        <v>8324</v>
      </c>
      <c r="Q3392">
        <f t="shared" si="332"/>
        <v>1</v>
      </c>
      <c r="R3392">
        <f t="shared" si="336"/>
        <v>28</v>
      </c>
      <c r="S3392" s="20">
        <f t="shared" si="333"/>
        <v>42082.702800925923</v>
      </c>
      <c r="T3392" s="20">
        <f t="shared" si="334"/>
        <v>42112.702800925923</v>
      </c>
      <c r="U3392">
        <f t="shared" si="335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21" t="s">
        <v>8325</v>
      </c>
      <c r="P3393" t="s">
        <v>8347</v>
      </c>
      <c r="Q3393">
        <f t="shared" si="332"/>
        <v>1</v>
      </c>
      <c r="R3393">
        <f t="shared" si="336"/>
        <v>14</v>
      </c>
      <c r="S3393" s="20">
        <f t="shared" si="333"/>
        <v>41481.996423611112</v>
      </c>
      <c r="T3393" s="20">
        <f t="shared" si="334"/>
        <v>41514.996423611112</v>
      </c>
      <c r="U3393">
        <f t="shared" si="335"/>
        <v>2013</v>
      </c>
    </row>
    <row r="3394" spans="1:21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21" t="s">
        <v>8320</v>
      </c>
      <c r="P3394" t="s">
        <v>8321</v>
      </c>
      <c r="Q3394">
        <f t="shared" ref="Q3394:Q3457" si="337">ROUND(E3394/D3394*100,0)</f>
        <v>1</v>
      </c>
      <c r="R3394">
        <f t="shared" si="336"/>
        <v>6.75</v>
      </c>
      <c r="S3394" s="20">
        <f t="shared" ref="S3394:S3457" si="338">(((J3394/60)/60)/24)+DATE(1970,1,1)</f>
        <v>41833.951516203706</v>
      </c>
      <c r="T3394" s="20">
        <f t="shared" ref="T3394:T3457" si="339">(((I3394/60)/60)/24)+DATE(1970,1,1)</f>
        <v>41863.951516203706</v>
      </c>
      <c r="U3394">
        <f t="shared" si="335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21" t="s">
        <v>8339</v>
      </c>
      <c r="P3395" t="s">
        <v>8340</v>
      </c>
      <c r="Q3395">
        <f t="shared" si="337"/>
        <v>0</v>
      </c>
      <c r="R3395">
        <f t="shared" si="336"/>
        <v>13.01</v>
      </c>
      <c r="S3395" s="20">
        <f t="shared" si="338"/>
        <v>41787.898240740738</v>
      </c>
      <c r="T3395" s="20">
        <f t="shared" si="339"/>
        <v>41817.898240740738</v>
      </c>
      <c r="U3395">
        <f t="shared" ref="U3395:U3458" si="340">YEAR(S3395)</f>
        <v>2014</v>
      </c>
    </row>
    <row r="3396" spans="1:21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21" t="s">
        <v>8320</v>
      </c>
      <c r="P3396" t="s">
        <v>8360</v>
      </c>
      <c r="Q3396">
        <f t="shared" si="337"/>
        <v>0</v>
      </c>
      <c r="R3396">
        <f t="shared" si="336"/>
        <v>6.5</v>
      </c>
      <c r="S3396" s="20">
        <f t="shared" si="338"/>
        <v>41977.780104166668</v>
      </c>
      <c r="T3396" s="20">
        <f t="shared" si="339"/>
        <v>42037.780104166668</v>
      </c>
      <c r="U3396">
        <f t="shared" si="340"/>
        <v>2014</v>
      </c>
    </row>
    <row r="3397" spans="1:21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21" t="s">
        <v>8336</v>
      </c>
      <c r="P3397" t="s">
        <v>8338</v>
      </c>
      <c r="Q3397">
        <f t="shared" si="337"/>
        <v>0</v>
      </c>
      <c r="R3397">
        <f t="shared" si="336"/>
        <v>13</v>
      </c>
      <c r="S3397" s="20">
        <f t="shared" si="338"/>
        <v>42529.969131944439</v>
      </c>
      <c r="T3397" s="20">
        <f t="shared" si="339"/>
        <v>42549.969131944439</v>
      </c>
      <c r="U3397">
        <f t="shared" si="340"/>
        <v>2016</v>
      </c>
    </row>
    <row r="3398" spans="1:21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21" t="s">
        <v>8320</v>
      </c>
      <c r="P3398" t="s">
        <v>8321</v>
      </c>
      <c r="Q3398">
        <f t="shared" si="337"/>
        <v>0</v>
      </c>
      <c r="R3398">
        <f t="shared" si="336"/>
        <v>13</v>
      </c>
      <c r="S3398" s="20">
        <f t="shared" si="338"/>
        <v>41848.84002314815</v>
      </c>
      <c r="T3398" s="20">
        <f t="shared" si="339"/>
        <v>41883.84002314815</v>
      </c>
      <c r="U3398">
        <f t="shared" si="340"/>
        <v>2014</v>
      </c>
    </row>
    <row r="3399" spans="1:21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21" t="s">
        <v>8313</v>
      </c>
      <c r="P3399" t="s">
        <v>8319</v>
      </c>
      <c r="Q3399">
        <f t="shared" si="337"/>
        <v>0</v>
      </c>
      <c r="R3399">
        <f t="shared" si="336"/>
        <v>13</v>
      </c>
      <c r="S3399" s="20">
        <f t="shared" si="338"/>
        <v>42038.824988425928</v>
      </c>
      <c r="T3399" s="20">
        <f t="shared" si="339"/>
        <v>42054.824988425928</v>
      </c>
      <c r="U3399">
        <f t="shared" si="340"/>
        <v>2015</v>
      </c>
    </row>
    <row r="3400" spans="1:21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21" t="s">
        <v>8320</v>
      </c>
      <c r="P3400" t="s">
        <v>8360</v>
      </c>
      <c r="Q3400">
        <f t="shared" si="337"/>
        <v>0</v>
      </c>
      <c r="R3400">
        <f t="shared" si="336"/>
        <v>13</v>
      </c>
      <c r="S3400" s="20">
        <f t="shared" si="338"/>
        <v>42062.680486111116</v>
      </c>
      <c r="T3400" s="20">
        <f t="shared" si="339"/>
        <v>42122.638819444444</v>
      </c>
      <c r="U3400">
        <f t="shared" si="340"/>
        <v>2015</v>
      </c>
    </row>
    <row r="3401" spans="1:21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21" t="s">
        <v>8322</v>
      </c>
      <c r="P3401" t="s">
        <v>8323</v>
      </c>
      <c r="Q3401">
        <f t="shared" si="337"/>
        <v>0</v>
      </c>
      <c r="R3401">
        <f t="shared" si="336"/>
        <v>13</v>
      </c>
      <c r="S3401" s="20">
        <f t="shared" si="338"/>
        <v>42446.780162037037</v>
      </c>
      <c r="T3401" s="20">
        <f t="shared" si="339"/>
        <v>42476.780162037037</v>
      </c>
      <c r="U3401">
        <f t="shared" si="340"/>
        <v>2016</v>
      </c>
    </row>
    <row r="3402" spans="1:21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21" t="s">
        <v>8322</v>
      </c>
      <c r="P3402" t="s">
        <v>8324</v>
      </c>
      <c r="Q3402">
        <f t="shared" si="337"/>
        <v>0</v>
      </c>
      <c r="R3402">
        <f t="shared" si="336"/>
        <v>13</v>
      </c>
      <c r="S3402" s="20">
        <f t="shared" si="338"/>
        <v>41855.784305555557</v>
      </c>
      <c r="T3402" s="20">
        <f t="shared" si="339"/>
        <v>41885.784305555557</v>
      </c>
      <c r="U3402">
        <f t="shared" si="340"/>
        <v>2014</v>
      </c>
    </row>
    <row r="3403" spans="1:21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21" t="s">
        <v>8325</v>
      </c>
      <c r="P3403" t="s">
        <v>8344</v>
      </c>
      <c r="Q3403">
        <f t="shared" si="337"/>
        <v>0</v>
      </c>
      <c r="R3403">
        <f t="shared" si="336"/>
        <v>13</v>
      </c>
      <c r="S3403" s="20">
        <f t="shared" si="338"/>
        <v>42604.239629629628</v>
      </c>
      <c r="T3403" s="20">
        <f t="shared" si="339"/>
        <v>42634.239629629628</v>
      </c>
      <c r="U3403">
        <f t="shared" si="340"/>
        <v>2016</v>
      </c>
    </row>
    <row r="3404" spans="1:21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21" t="s">
        <v>8339</v>
      </c>
      <c r="P3404" t="s">
        <v>8340</v>
      </c>
      <c r="Q3404">
        <f t="shared" si="337"/>
        <v>0</v>
      </c>
      <c r="R3404">
        <f t="shared" si="336"/>
        <v>13</v>
      </c>
      <c r="S3404" s="20">
        <f t="shared" si="338"/>
        <v>42180.18604166666</v>
      </c>
      <c r="T3404" s="20">
        <f t="shared" si="339"/>
        <v>42220.18604166666</v>
      </c>
      <c r="U3404">
        <f t="shared" si="340"/>
        <v>2015</v>
      </c>
    </row>
    <row r="3405" spans="1:21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21" t="s">
        <v>8336</v>
      </c>
      <c r="P3405" t="s">
        <v>8337</v>
      </c>
      <c r="Q3405">
        <f t="shared" si="337"/>
        <v>1</v>
      </c>
      <c r="R3405">
        <f t="shared" si="336"/>
        <v>13</v>
      </c>
      <c r="S3405" s="20">
        <f t="shared" si="338"/>
        <v>40710.731180555551</v>
      </c>
      <c r="T3405" s="20">
        <f t="shared" si="339"/>
        <v>40740.731180555551</v>
      </c>
      <c r="U3405">
        <f t="shared" si="340"/>
        <v>2011</v>
      </c>
    </row>
    <row r="3406" spans="1:21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21" t="s">
        <v>8320</v>
      </c>
      <c r="P3406" t="s">
        <v>8321</v>
      </c>
      <c r="Q3406">
        <f t="shared" si="337"/>
        <v>1</v>
      </c>
      <c r="R3406">
        <f t="shared" si="336"/>
        <v>13</v>
      </c>
      <c r="S3406" s="20">
        <f t="shared" si="338"/>
        <v>42021.301192129627</v>
      </c>
      <c r="T3406" s="20">
        <f t="shared" si="339"/>
        <v>42051.301192129627</v>
      </c>
      <c r="U3406">
        <f t="shared" si="340"/>
        <v>2015</v>
      </c>
    </row>
    <row r="3407" spans="1:21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21" t="s">
        <v>8339</v>
      </c>
      <c r="P3407" t="s">
        <v>8340</v>
      </c>
      <c r="Q3407">
        <f t="shared" si="337"/>
        <v>2</v>
      </c>
      <c r="R3407">
        <f t="shared" si="336"/>
        <v>13</v>
      </c>
      <c r="S3407" s="20">
        <f t="shared" si="338"/>
        <v>42382.906527777777</v>
      </c>
      <c r="T3407" s="20">
        <f t="shared" si="339"/>
        <v>42442.864861111113</v>
      </c>
      <c r="U3407">
        <f t="shared" si="340"/>
        <v>2016</v>
      </c>
    </row>
    <row r="3408" spans="1:21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21" t="s">
        <v>8320</v>
      </c>
      <c r="P3408" t="s">
        <v>8321</v>
      </c>
      <c r="Q3408">
        <f t="shared" si="337"/>
        <v>0</v>
      </c>
      <c r="R3408">
        <f t="shared" si="336"/>
        <v>25</v>
      </c>
      <c r="S3408" s="20">
        <f t="shared" si="338"/>
        <v>42210.439768518518</v>
      </c>
      <c r="T3408" s="20">
        <f t="shared" si="339"/>
        <v>42240.439768518518</v>
      </c>
      <c r="U3408">
        <f t="shared" si="340"/>
        <v>2015</v>
      </c>
    </row>
    <row r="3409" spans="1:21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21" t="s">
        <v>8320</v>
      </c>
      <c r="P3409" t="s">
        <v>8360</v>
      </c>
      <c r="Q3409">
        <f t="shared" si="337"/>
        <v>0</v>
      </c>
      <c r="R3409">
        <f t="shared" si="336"/>
        <v>25</v>
      </c>
      <c r="S3409" s="20">
        <f t="shared" si="338"/>
        <v>42207.795787037037</v>
      </c>
      <c r="T3409" s="20">
        <f t="shared" si="339"/>
        <v>42267.795787037037</v>
      </c>
      <c r="U3409">
        <f t="shared" si="340"/>
        <v>2015</v>
      </c>
    </row>
    <row r="3410" spans="1:21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21" t="s">
        <v>8313</v>
      </c>
      <c r="P3410" t="s">
        <v>8319</v>
      </c>
      <c r="Q3410">
        <f t="shared" si="337"/>
        <v>0</v>
      </c>
      <c r="R3410">
        <f t="shared" si="336"/>
        <v>25</v>
      </c>
      <c r="S3410" s="20">
        <f t="shared" si="338"/>
        <v>40800.6403587963</v>
      </c>
      <c r="T3410" s="20">
        <f t="shared" si="339"/>
        <v>40860.682025462964</v>
      </c>
      <c r="U3410">
        <f t="shared" si="340"/>
        <v>2011</v>
      </c>
    </row>
    <row r="3411" spans="1:21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21" t="s">
        <v>8322</v>
      </c>
      <c r="P3411" t="s">
        <v>8323</v>
      </c>
      <c r="Q3411">
        <f t="shared" si="337"/>
        <v>0</v>
      </c>
      <c r="R3411">
        <f t="shared" si="336"/>
        <v>25</v>
      </c>
      <c r="S3411" s="20">
        <f t="shared" si="338"/>
        <v>41954.722916666666</v>
      </c>
      <c r="T3411" s="20">
        <f t="shared" si="339"/>
        <v>42014.722916666666</v>
      </c>
      <c r="U3411">
        <f t="shared" si="340"/>
        <v>2014</v>
      </c>
    </row>
    <row r="3412" spans="1:21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21" t="s">
        <v>8320</v>
      </c>
      <c r="P3412" t="s">
        <v>8321</v>
      </c>
      <c r="Q3412">
        <f t="shared" si="337"/>
        <v>0</v>
      </c>
      <c r="R3412">
        <f t="shared" ref="R3412:R3475" si="341">IFERROR(ROUND(E3412/L3412,2),0)</f>
        <v>25</v>
      </c>
      <c r="S3412" s="20">
        <f t="shared" si="338"/>
        <v>42243.790393518517</v>
      </c>
      <c r="T3412" s="20">
        <f t="shared" si="339"/>
        <v>42303.790393518517</v>
      </c>
      <c r="U3412">
        <f t="shared" si="340"/>
        <v>2015</v>
      </c>
    </row>
    <row r="3413" spans="1:21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21" t="s">
        <v>8339</v>
      </c>
      <c r="P3413" t="s">
        <v>8340</v>
      </c>
      <c r="Q3413">
        <f t="shared" si="337"/>
        <v>0</v>
      </c>
      <c r="R3413">
        <f t="shared" si="341"/>
        <v>25</v>
      </c>
      <c r="S3413" s="20">
        <f t="shared" si="338"/>
        <v>41938.804710648146</v>
      </c>
      <c r="T3413" s="20">
        <f t="shared" si="339"/>
        <v>41956.846377314811</v>
      </c>
      <c r="U3413">
        <f t="shared" si="340"/>
        <v>2014</v>
      </c>
    </row>
    <row r="3414" spans="1:21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21" t="s">
        <v>8322</v>
      </c>
      <c r="P3414" t="s">
        <v>8323</v>
      </c>
      <c r="Q3414">
        <f t="shared" si="337"/>
        <v>0</v>
      </c>
      <c r="R3414">
        <f t="shared" si="341"/>
        <v>25</v>
      </c>
      <c r="S3414" s="20">
        <f t="shared" si="338"/>
        <v>42064.794490740736</v>
      </c>
      <c r="T3414" s="20">
        <f t="shared" si="339"/>
        <v>42094.752824074079</v>
      </c>
      <c r="U3414">
        <f t="shared" si="340"/>
        <v>2015</v>
      </c>
    </row>
    <row r="3415" spans="1:21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21" t="s">
        <v>8336</v>
      </c>
      <c r="P3415" t="s">
        <v>8337</v>
      </c>
      <c r="Q3415">
        <f t="shared" si="337"/>
        <v>0</v>
      </c>
      <c r="R3415">
        <f t="shared" si="341"/>
        <v>25</v>
      </c>
      <c r="S3415" s="20">
        <f t="shared" si="338"/>
        <v>41843.772789351853</v>
      </c>
      <c r="T3415" s="20">
        <f t="shared" si="339"/>
        <v>41903.772789351853</v>
      </c>
      <c r="U3415">
        <f t="shared" si="340"/>
        <v>2014</v>
      </c>
    </row>
    <row r="3416" spans="1:21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21" t="s">
        <v>8320</v>
      </c>
      <c r="P3416" t="s">
        <v>8321</v>
      </c>
      <c r="Q3416">
        <f t="shared" si="337"/>
        <v>0</v>
      </c>
      <c r="R3416">
        <f t="shared" si="341"/>
        <v>25</v>
      </c>
      <c r="S3416" s="20">
        <f t="shared" si="338"/>
        <v>42479.039212962962</v>
      </c>
      <c r="T3416" s="20">
        <f t="shared" si="339"/>
        <v>42509.039212962962</v>
      </c>
      <c r="U3416">
        <f t="shared" si="340"/>
        <v>2016</v>
      </c>
    </row>
    <row r="3417" spans="1:21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21" t="s">
        <v>8313</v>
      </c>
      <c r="P3417" t="s">
        <v>8319</v>
      </c>
      <c r="Q3417">
        <f t="shared" si="337"/>
        <v>0</v>
      </c>
      <c r="R3417">
        <f t="shared" si="341"/>
        <v>12.5</v>
      </c>
      <c r="S3417" s="20">
        <f t="shared" si="338"/>
        <v>41759.542534722219</v>
      </c>
      <c r="T3417" s="20">
        <f t="shared" si="339"/>
        <v>41791.166666666664</v>
      </c>
      <c r="U3417">
        <f t="shared" si="340"/>
        <v>2014</v>
      </c>
    </row>
    <row r="3418" spans="1:21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21" t="s">
        <v>8328</v>
      </c>
      <c r="P3418" t="s">
        <v>8331</v>
      </c>
      <c r="Q3418">
        <f t="shared" si="337"/>
        <v>0</v>
      </c>
      <c r="R3418">
        <f t="shared" si="341"/>
        <v>25</v>
      </c>
      <c r="S3418" s="20">
        <f t="shared" si="338"/>
        <v>41124.479722222226</v>
      </c>
      <c r="T3418" s="20">
        <f t="shared" si="339"/>
        <v>41154.479722222226</v>
      </c>
      <c r="U3418">
        <f t="shared" si="340"/>
        <v>2012</v>
      </c>
    </row>
    <row r="3419" spans="1:21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21" t="s">
        <v>8341</v>
      </c>
      <c r="P3419" t="s">
        <v>8353</v>
      </c>
      <c r="Q3419">
        <f t="shared" si="337"/>
        <v>0</v>
      </c>
      <c r="R3419">
        <f t="shared" si="341"/>
        <v>25</v>
      </c>
      <c r="S3419" s="20">
        <f t="shared" si="338"/>
        <v>42206.763217592597</v>
      </c>
      <c r="T3419" s="20">
        <f t="shared" si="339"/>
        <v>42236.763217592597</v>
      </c>
      <c r="U3419">
        <f t="shared" si="340"/>
        <v>2015</v>
      </c>
    </row>
    <row r="3420" spans="1:21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21" t="s">
        <v>8336</v>
      </c>
      <c r="P3420" t="s">
        <v>8337</v>
      </c>
      <c r="Q3420">
        <f t="shared" si="337"/>
        <v>1</v>
      </c>
      <c r="R3420">
        <f t="shared" si="341"/>
        <v>25</v>
      </c>
      <c r="S3420" s="20">
        <f t="shared" si="338"/>
        <v>42107.836435185185</v>
      </c>
      <c r="T3420" s="20">
        <f t="shared" si="339"/>
        <v>42137.836435185185</v>
      </c>
      <c r="U3420">
        <f t="shared" si="340"/>
        <v>2015</v>
      </c>
    </row>
    <row r="3421" spans="1:21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21" t="s">
        <v>8320</v>
      </c>
      <c r="P3421" t="s">
        <v>8321</v>
      </c>
      <c r="Q3421">
        <f t="shared" si="337"/>
        <v>1</v>
      </c>
      <c r="R3421">
        <f t="shared" si="341"/>
        <v>12.5</v>
      </c>
      <c r="S3421" s="20">
        <f t="shared" si="338"/>
        <v>41953.773090277777</v>
      </c>
      <c r="T3421" s="20">
        <f t="shared" si="339"/>
        <v>42013.083333333328</v>
      </c>
      <c r="U3421">
        <f t="shared" si="340"/>
        <v>2014</v>
      </c>
    </row>
    <row r="3422" spans="1:21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21" t="s">
        <v>8322</v>
      </c>
      <c r="P3422" t="s">
        <v>8323</v>
      </c>
      <c r="Q3422">
        <f t="shared" si="337"/>
        <v>1</v>
      </c>
      <c r="R3422">
        <f t="shared" si="341"/>
        <v>25</v>
      </c>
      <c r="S3422" s="20">
        <f t="shared" si="338"/>
        <v>42276.046689814815</v>
      </c>
      <c r="T3422" s="20">
        <f t="shared" si="339"/>
        <v>42306.046689814815</v>
      </c>
      <c r="U3422">
        <f t="shared" si="340"/>
        <v>2015</v>
      </c>
    </row>
    <row r="3423" spans="1:21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21" t="s">
        <v>8320</v>
      </c>
      <c r="P3423" t="s">
        <v>8321</v>
      </c>
      <c r="Q3423">
        <f t="shared" si="337"/>
        <v>1</v>
      </c>
      <c r="R3423">
        <f t="shared" si="341"/>
        <v>25</v>
      </c>
      <c r="S3423" s="20">
        <f t="shared" si="338"/>
        <v>42439.702314814815</v>
      </c>
      <c r="T3423" s="20">
        <f t="shared" si="339"/>
        <v>42468.774305555555</v>
      </c>
      <c r="U3423">
        <f t="shared" si="340"/>
        <v>2016</v>
      </c>
    </row>
    <row r="3424" spans="1:21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21" t="s">
        <v>8339</v>
      </c>
      <c r="P3424" t="s">
        <v>8340</v>
      </c>
      <c r="Q3424">
        <f t="shared" si="337"/>
        <v>1</v>
      </c>
      <c r="R3424">
        <f t="shared" si="341"/>
        <v>25</v>
      </c>
      <c r="S3424" s="20">
        <f t="shared" si="338"/>
        <v>42058.334027777775</v>
      </c>
      <c r="T3424" s="20">
        <f t="shared" si="339"/>
        <v>42088.292361111111</v>
      </c>
      <c r="U3424">
        <f t="shared" si="340"/>
        <v>2015</v>
      </c>
    </row>
    <row r="3425" spans="1:21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21" t="s">
        <v>8325</v>
      </c>
      <c r="P3425" t="s">
        <v>8361</v>
      </c>
      <c r="Q3425">
        <f t="shared" si="337"/>
        <v>1</v>
      </c>
      <c r="R3425">
        <f t="shared" si="341"/>
        <v>25</v>
      </c>
      <c r="S3425" s="20">
        <f t="shared" si="338"/>
        <v>40927.036979166667</v>
      </c>
      <c r="T3425" s="20">
        <f t="shared" si="339"/>
        <v>40986.995312500003</v>
      </c>
      <c r="U3425">
        <f t="shared" si="340"/>
        <v>2012</v>
      </c>
    </row>
    <row r="3426" spans="1:21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21" t="s">
        <v>8339</v>
      </c>
      <c r="P3426" t="s">
        <v>8340</v>
      </c>
      <c r="Q3426">
        <f t="shared" si="337"/>
        <v>1</v>
      </c>
      <c r="R3426">
        <f t="shared" si="341"/>
        <v>8.33</v>
      </c>
      <c r="S3426" s="20">
        <f t="shared" si="338"/>
        <v>41760.10974537037</v>
      </c>
      <c r="T3426" s="20">
        <f t="shared" si="339"/>
        <v>41790.979166666664</v>
      </c>
      <c r="U3426">
        <f t="shared" si="340"/>
        <v>2014</v>
      </c>
    </row>
    <row r="3427" spans="1:21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21" t="s">
        <v>8320</v>
      </c>
      <c r="P3427" t="s">
        <v>8321</v>
      </c>
      <c r="Q3427">
        <f t="shared" si="337"/>
        <v>1</v>
      </c>
      <c r="R3427">
        <f t="shared" si="341"/>
        <v>25</v>
      </c>
      <c r="S3427" s="20">
        <f t="shared" si="338"/>
        <v>42317.826377314821</v>
      </c>
      <c r="T3427" s="20">
        <f t="shared" si="339"/>
        <v>42357.826377314821</v>
      </c>
      <c r="U3427">
        <f t="shared" si="340"/>
        <v>2015</v>
      </c>
    </row>
    <row r="3428" spans="1:21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21" t="s">
        <v>8328</v>
      </c>
      <c r="P3428" t="s">
        <v>8343</v>
      </c>
      <c r="Q3428">
        <f t="shared" si="337"/>
        <v>1</v>
      </c>
      <c r="R3428">
        <f t="shared" si="341"/>
        <v>25</v>
      </c>
      <c r="S3428" s="20">
        <f t="shared" si="338"/>
        <v>40985.459803240738</v>
      </c>
      <c r="T3428" s="20">
        <f t="shared" si="339"/>
        <v>41015.666666666664</v>
      </c>
      <c r="U3428">
        <f t="shared" si="340"/>
        <v>2012</v>
      </c>
    </row>
    <row r="3429" spans="1:21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21" t="s">
        <v>8320</v>
      </c>
      <c r="P3429" t="s">
        <v>8321</v>
      </c>
      <c r="Q3429">
        <f t="shared" si="337"/>
        <v>1</v>
      </c>
      <c r="R3429">
        <f t="shared" si="341"/>
        <v>25</v>
      </c>
      <c r="S3429" s="20">
        <f t="shared" si="338"/>
        <v>42164.299722222218</v>
      </c>
      <c r="T3429" s="20">
        <f t="shared" si="339"/>
        <v>42190.957638888889</v>
      </c>
      <c r="U3429">
        <f t="shared" si="340"/>
        <v>2015</v>
      </c>
    </row>
    <row r="3430" spans="1:21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21" t="s">
        <v>8320</v>
      </c>
      <c r="P3430" t="s">
        <v>8321</v>
      </c>
      <c r="Q3430">
        <f t="shared" si="337"/>
        <v>1</v>
      </c>
      <c r="R3430">
        <f t="shared" si="341"/>
        <v>12.5</v>
      </c>
      <c r="S3430" s="20">
        <f t="shared" si="338"/>
        <v>41830.267407407409</v>
      </c>
      <c r="T3430" s="20">
        <f t="shared" si="339"/>
        <v>41860.267407407409</v>
      </c>
      <c r="U3430">
        <f t="shared" si="340"/>
        <v>2014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21" t="s">
        <v>8320</v>
      </c>
      <c r="P3431" t="s">
        <v>8362</v>
      </c>
      <c r="Q3431">
        <f t="shared" si="337"/>
        <v>1</v>
      </c>
      <c r="R3431">
        <f t="shared" si="341"/>
        <v>12.5</v>
      </c>
      <c r="S3431" s="20">
        <f t="shared" si="338"/>
        <v>41861.767094907409</v>
      </c>
      <c r="T3431" s="20">
        <f t="shared" si="339"/>
        <v>41882.767094907409</v>
      </c>
      <c r="U3431">
        <f t="shared" si="340"/>
        <v>2014</v>
      </c>
    </row>
    <row r="3432" spans="1:21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21" t="s">
        <v>8341</v>
      </c>
      <c r="P3432" t="s">
        <v>8342</v>
      </c>
      <c r="Q3432">
        <f t="shared" si="337"/>
        <v>2</v>
      </c>
      <c r="R3432">
        <f t="shared" si="341"/>
        <v>6.25</v>
      </c>
      <c r="S3432" s="20">
        <f t="shared" si="338"/>
        <v>41820.752268518518</v>
      </c>
      <c r="T3432" s="20">
        <f t="shared" si="339"/>
        <v>41850.752268518518</v>
      </c>
      <c r="U3432">
        <f t="shared" si="340"/>
        <v>2014</v>
      </c>
    </row>
    <row r="3433" spans="1:21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21" t="s">
        <v>8320</v>
      </c>
      <c r="P3433" t="s">
        <v>8360</v>
      </c>
      <c r="Q3433">
        <f t="shared" si="337"/>
        <v>3</v>
      </c>
      <c r="R3433">
        <f t="shared" si="341"/>
        <v>12.5</v>
      </c>
      <c r="S3433" s="20">
        <f t="shared" si="338"/>
        <v>42297.823113425926</v>
      </c>
      <c r="T3433" s="20">
        <f t="shared" si="339"/>
        <v>42327.864780092597</v>
      </c>
      <c r="U3433">
        <f t="shared" si="340"/>
        <v>2015</v>
      </c>
    </row>
    <row r="3434" spans="1:21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21" t="s">
        <v>8320</v>
      </c>
      <c r="P3434" t="s">
        <v>8321</v>
      </c>
      <c r="Q3434">
        <f t="shared" si="337"/>
        <v>3</v>
      </c>
      <c r="R3434">
        <f t="shared" si="341"/>
        <v>25</v>
      </c>
      <c r="S3434" s="20">
        <f t="shared" si="338"/>
        <v>42059.970729166671</v>
      </c>
      <c r="T3434" s="20">
        <f t="shared" si="339"/>
        <v>42089.929062499999</v>
      </c>
      <c r="U3434">
        <f t="shared" si="340"/>
        <v>2015</v>
      </c>
    </row>
    <row r="3435" spans="1:21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21" t="s">
        <v>8336</v>
      </c>
      <c r="P3435" t="s">
        <v>8337</v>
      </c>
      <c r="Q3435">
        <f t="shared" si="337"/>
        <v>5</v>
      </c>
      <c r="R3435">
        <f t="shared" si="341"/>
        <v>8.33</v>
      </c>
      <c r="S3435" s="20">
        <f t="shared" si="338"/>
        <v>42167.207071759258</v>
      </c>
      <c r="T3435" s="20">
        <f t="shared" si="339"/>
        <v>42197.207071759258</v>
      </c>
      <c r="U3435">
        <f t="shared" si="340"/>
        <v>2015</v>
      </c>
    </row>
    <row r="3436" spans="1:21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21" t="s">
        <v>8320</v>
      </c>
      <c r="P3436" t="s">
        <v>8362</v>
      </c>
      <c r="Q3436">
        <f t="shared" si="337"/>
        <v>5</v>
      </c>
      <c r="R3436">
        <f t="shared" si="341"/>
        <v>25</v>
      </c>
      <c r="S3436" s="20">
        <f t="shared" si="338"/>
        <v>42756.018506944441</v>
      </c>
      <c r="T3436" s="20">
        <f t="shared" si="339"/>
        <v>42786.018506944441</v>
      </c>
      <c r="U3436">
        <f t="shared" si="340"/>
        <v>2017</v>
      </c>
    </row>
    <row r="3437" spans="1:21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21" t="s">
        <v>8336</v>
      </c>
      <c r="P3437" t="s">
        <v>8337</v>
      </c>
      <c r="Q3437">
        <f t="shared" si="337"/>
        <v>13</v>
      </c>
      <c r="R3437">
        <f t="shared" si="341"/>
        <v>12.5</v>
      </c>
      <c r="S3437" s="20">
        <f t="shared" si="338"/>
        <v>42440.820277777777</v>
      </c>
      <c r="T3437" s="20">
        <f t="shared" si="339"/>
        <v>42470.778611111105</v>
      </c>
      <c r="U3437">
        <f t="shared" si="340"/>
        <v>2016</v>
      </c>
    </row>
    <row r="3438" spans="1:21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21" t="s">
        <v>8320</v>
      </c>
      <c r="P3438" t="s">
        <v>8360</v>
      </c>
      <c r="Q3438">
        <f t="shared" si="337"/>
        <v>0</v>
      </c>
      <c r="R3438">
        <f t="shared" si="341"/>
        <v>2.67</v>
      </c>
      <c r="S3438" s="20">
        <f t="shared" si="338"/>
        <v>42097.649224537032</v>
      </c>
      <c r="T3438" s="20">
        <f t="shared" si="339"/>
        <v>42157.649224537032</v>
      </c>
      <c r="U3438">
        <f t="shared" si="340"/>
        <v>2015</v>
      </c>
    </row>
    <row r="3439" spans="1:21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21" t="s">
        <v>8313</v>
      </c>
      <c r="P3439" t="s">
        <v>8319</v>
      </c>
      <c r="Q3439">
        <f t="shared" si="337"/>
        <v>2</v>
      </c>
      <c r="R3439">
        <f t="shared" si="341"/>
        <v>4.8</v>
      </c>
      <c r="S3439" s="20">
        <f t="shared" si="338"/>
        <v>41513.107256944444</v>
      </c>
      <c r="T3439" s="20">
        <f t="shared" si="339"/>
        <v>41528.107256944444</v>
      </c>
      <c r="U3439">
        <f t="shared" si="340"/>
        <v>2013</v>
      </c>
    </row>
    <row r="3440" spans="1:21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21" t="s">
        <v>8320</v>
      </c>
      <c r="P3440" t="s">
        <v>8321</v>
      </c>
      <c r="Q3440">
        <f t="shared" si="337"/>
        <v>2</v>
      </c>
      <c r="R3440">
        <f t="shared" si="341"/>
        <v>5.75</v>
      </c>
      <c r="S3440" s="20">
        <f t="shared" si="338"/>
        <v>41879.043530092589</v>
      </c>
      <c r="T3440" s="20">
        <f t="shared" si="339"/>
        <v>41909.043530092589</v>
      </c>
      <c r="U3440">
        <f t="shared" si="340"/>
        <v>2014</v>
      </c>
    </row>
    <row r="3441" spans="1:21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21" t="s">
        <v>8320</v>
      </c>
      <c r="P3441" t="s">
        <v>8321</v>
      </c>
      <c r="Q3441">
        <f t="shared" si="337"/>
        <v>5</v>
      </c>
      <c r="R3441">
        <f t="shared" si="341"/>
        <v>5.75</v>
      </c>
      <c r="S3441" s="20">
        <f t="shared" si="338"/>
        <v>41811.555462962962</v>
      </c>
      <c r="T3441" s="20">
        <f t="shared" si="339"/>
        <v>41812.875</v>
      </c>
      <c r="U3441">
        <f t="shared" si="340"/>
        <v>2014</v>
      </c>
    </row>
    <row r="3442" spans="1:21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21" t="s">
        <v>8320</v>
      </c>
      <c r="P3442" t="s">
        <v>8360</v>
      </c>
      <c r="Q3442">
        <f t="shared" si="337"/>
        <v>0</v>
      </c>
      <c r="R3442">
        <f t="shared" si="341"/>
        <v>7.33</v>
      </c>
      <c r="S3442" s="20">
        <f t="shared" si="338"/>
        <v>42409.571284722217</v>
      </c>
      <c r="T3442" s="20">
        <f t="shared" si="339"/>
        <v>42439.571284722217</v>
      </c>
      <c r="U3442">
        <f t="shared" si="340"/>
        <v>2016</v>
      </c>
    </row>
    <row r="3443" spans="1:21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21" t="s">
        <v>8328</v>
      </c>
      <c r="P3443" t="s">
        <v>8350</v>
      </c>
      <c r="Q3443">
        <f t="shared" si="337"/>
        <v>1</v>
      </c>
      <c r="R3443">
        <f t="shared" si="341"/>
        <v>22</v>
      </c>
      <c r="S3443" s="20">
        <f t="shared" si="338"/>
        <v>42286.861493055556</v>
      </c>
      <c r="T3443" s="20">
        <f t="shared" si="339"/>
        <v>42316.90315972222</v>
      </c>
      <c r="U3443">
        <f t="shared" si="340"/>
        <v>2015</v>
      </c>
    </row>
    <row r="3444" spans="1:21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21" t="s">
        <v>8336</v>
      </c>
      <c r="P3444" t="s">
        <v>8338</v>
      </c>
      <c r="Q3444">
        <f t="shared" si="337"/>
        <v>0</v>
      </c>
      <c r="R3444">
        <f t="shared" si="341"/>
        <v>10.5</v>
      </c>
      <c r="S3444" s="20">
        <f t="shared" si="338"/>
        <v>42496.264965277776</v>
      </c>
      <c r="T3444" s="20">
        <f t="shared" si="339"/>
        <v>42526.264965277776</v>
      </c>
      <c r="U3444">
        <f t="shared" si="340"/>
        <v>2016</v>
      </c>
    </row>
    <row r="3445" spans="1:21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21" t="s">
        <v>8320</v>
      </c>
      <c r="P3445" t="s">
        <v>8321</v>
      </c>
      <c r="Q3445">
        <f t="shared" si="337"/>
        <v>0</v>
      </c>
      <c r="R3445">
        <f t="shared" si="341"/>
        <v>7</v>
      </c>
      <c r="S3445" s="20">
        <f t="shared" si="338"/>
        <v>41995.084074074075</v>
      </c>
      <c r="T3445" s="20">
        <f t="shared" si="339"/>
        <v>42024.802777777775</v>
      </c>
      <c r="U3445">
        <f t="shared" si="340"/>
        <v>2014</v>
      </c>
    </row>
    <row r="3446" spans="1:21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21" t="s">
        <v>8328</v>
      </c>
      <c r="P3446" t="s">
        <v>8331</v>
      </c>
      <c r="Q3446">
        <f t="shared" si="337"/>
        <v>0</v>
      </c>
      <c r="R3446">
        <f t="shared" si="341"/>
        <v>10.5</v>
      </c>
      <c r="S3446" s="20">
        <f t="shared" si="338"/>
        <v>42429.84956018519</v>
      </c>
      <c r="T3446" s="20">
        <f t="shared" si="339"/>
        <v>42459.807893518519</v>
      </c>
      <c r="U3446">
        <f t="shared" si="340"/>
        <v>2016</v>
      </c>
    </row>
    <row r="3447" spans="1:21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21" t="s">
        <v>8320</v>
      </c>
      <c r="P3447" t="s">
        <v>8321</v>
      </c>
      <c r="Q3447">
        <f t="shared" si="337"/>
        <v>0</v>
      </c>
      <c r="R3447">
        <f t="shared" si="341"/>
        <v>10.5</v>
      </c>
      <c r="S3447" s="20">
        <f t="shared" si="338"/>
        <v>41745.891319444447</v>
      </c>
      <c r="T3447" s="20">
        <f t="shared" si="339"/>
        <v>41767.891319444447</v>
      </c>
      <c r="U3447">
        <f t="shared" si="340"/>
        <v>2014</v>
      </c>
    </row>
    <row r="3448" spans="1:21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21" t="s">
        <v>8320</v>
      </c>
      <c r="P3448" t="s">
        <v>8321</v>
      </c>
      <c r="Q3448">
        <f t="shared" si="337"/>
        <v>0</v>
      </c>
      <c r="R3448">
        <f t="shared" si="341"/>
        <v>10.5</v>
      </c>
      <c r="S3448" s="20">
        <f t="shared" si="338"/>
        <v>42559.474004629628</v>
      </c>
      <c r="T3448" s="20">
        <f t="shared" si="339"/>
        <v>42619.474004629628</v>
      </c>
      <c r="U3448">
        <f t="shared" si="340"/>
        <v>2016</v>
      </c>
    </row>
    <row r="3449" spans="1:21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21" t="s">
        <v>8325</v>
      </c>
      <c r="P3449" t="s">
        <v>8327</v>
      </c>
      <c r="Q3449">
        <f t="shared" si="337"/>
        <v>1</v>
      </c>
      <c r="R3449">
        <f t="shared" si="341"/>
        <v>7</v>
      </c>
      <c r="S3449" s="20">
        <f t="shared" si="338"/>
        <v>41456.981215277774</v>
      </c>
      <c r="T3449" s="20">
        <f t="shared" si="339"/>
        <v>41486.981215277774</v>
      </c>
      <c r="U3449">
        <f t="shared" si="340"/>
        <v>2013</v>
      </c>
    </row>
    <row r="3450" spans="1:21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21" t="s">
        <v>8339</v>
      </c>
      <c r="P3450" t="s">
        <v>8340</v>
      </c>
      <c r="Q3450">
        <f t="shared" si="337"/>
        <v>1</v>
      </c>
      <c r="R3450">
        <f t="shared" si="341"/>
        <v>10.5</v>
      </c>
      <c r="S3450" s="20">
        <f t="shared" si="338"/>
        <v>42382.130833333329</v>
      </c>
      <c r="T3450" s="20">
        <f t="shared" si="339"/>
        <v>42412.130833333329</v>
      </c>
      <c r="U3450">
        <f t="shared" si="340"/>
        <v>2016</v>
      </c>
    </row>
    <row r="3451" spans="1:21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21" t="s">
        <v>8336</v>
      </c>
      <c r="P3451" t="s">
        <v>8337</v>
      </c>
      <c r="Q3451">
        <f t="shared" si="337"/>
        <v>1</v>
      </c>
      <c r="R3451">
        <f t="shared" si="341"/>
        <v>3</v>
      </c>
      <c r="S3451" s="20">
        <f t="shared" si="338"/>
        <v>41250.025902777779</v>
      </c>
      <c r="T3451" s="20">
        <f t="shared" si="339"/>
        <v>41280.025902777779</v>
      </c>
      <c r="U3451">
        <f t="shared" si="340"/>
        <v>2012</v>
      </c>
    </row>
    <row r="3452" spans="1:21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21" t="s">
        <v>8320</v>
      </c>
      <c r="P3452" t="s">
        <v>8321</v>
      </c>
      <c r="Q3452">
        <f t="shared" si="337"/>
        <v>1</v>
      </c>
      <c r="R3452">
        <f t="shared" si="341"/>
        <v>7</v>
      </c>
      <c r="S3452" s="20">
        <f t="shared" si="338"/>
        <v>41831.742962962962</v>
      </c>
      <c r="T3452" s="20">
        <f t="shared" si="339"/>
        <v>41860.125</v>
      </c>
      <c r="U3452">
        <f t="shared" si="340"/>
        <v>2014</v>
      </c>
    </row>
    <row r="3453" spans="1:21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21" t="s">
        <v>8320</v>
      </c>
      <c r="P3453" t="s">
        <v>8321</v>
      </c>
      <c r="Q3453">
        <f t="shared" si="337"/>
        <v>0</v>
      </c>
      <c r="R3453">
        <f t="shared" si="341"/>
        <v>20</v>
      </c>
      <c r="S3453" s="20">
        <f t="shared" si="338"/>
        <v>41929.266215277778</v>
      </c>
      <c r="T3453" s="20">
        <f t="shared" si="339"/>
        <v>41968.823611111111</v>
      </c>
      <c r="U3453">
        <f t="shared" si="340"/>
        <v>2014</v>
      </c>
    </row>
    <row r="3454" spans="1:21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21" t="s">
        <v>8320</v>
      </c>
      <c r="P3454" t="s">
        <v>8321</v>
      </c>
      <c r="Q3454">
        <f t="shared" si="337"/>
        <v>0</v>
      </c>
      <c r="R3454">
        <f t="shared" si="341"/>
        <v>20</v>
      </c>
      <c r="S3454" s="20">
        <f t="shared" si="338"/>
        <v>42039.194988425923</v>
      </c>
      <c r="T3454" s="20">
        <f t="shared" si="339"/>
        <v>42099.153321759266</v>
      </c>
      <c r="U3454">
        <f t="shared" si="340"/>
        <v>2015</v>
      </c>
    </row>
    <row r="3455" spans="1:21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21" t="s">
        <v>8313</v>
      </c>
      <c r="P3455" t="s">
        <v>8317</v>
      </c>
      <c r="Q3455">
        <f t="shared" si="337"/>
        <v>0</v>
      </c>
      <c r="R3455">
        <f t="shared" si="341"/>
        <v>20</v>
      </c>
      <c r="S3455" s="20">
        <f t="shared" si="338"/>
        <v>42202.594293981485</v>
      </c>
      <c r="T3455" s="20">
        <f t="shared" si="339"/>
        <v>42232.587974537033</v>
      </c>
      <c r="U3455">
        <f t="shared" si="340"/>
        <v>2015</v>
      </c>
    </row>
    <row r="3456" spans="1:21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21" t="s">
        <v>8320</v>
      </c>
      <c r="P3456" t="s">
        <v>8321</v>
      </c>
      <c r="Q3456">
        <f t="shared" si="337"/>
        <v>0</v>
      </c>
      <c r="R3456">
        <f t="shared" si="341"/>
        <v>20</v>
      </c>
      <c r="S3456" s="20">
        <f t="shared" si="338"/>
        <v>41831.675034722226</v>
      </c>
      <c r="T3456" s="20">
        <f t="shared" si="339"/>
        <v>41891.675034722226</v>
      </c>
      <c r="U3456">
        <f t="shared" si="340"/>
        <v>2014</v>
      </c>
    </row>
    <row r="3457" spans="1:21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21" t="s">
        <v>8320</v>
      </c>
      <c r="P3457" t="s">
        <v>8321</v>
      </c>
      <c r="Q3457">
        <f t="shared" si="337"/>
        <v>0</v>
      </c>
      <c r="R3457">
        <f t="shared" si="341"/>
        <v>10</v>
      </c>
      <c r="S3457" s="20">
        <f t="shared" si="338"/>
        <v>42065.190694444449</v>
      </c>
      <c r="T3457" s="20">
        <f t="shared" si="339"/>
        <v>42090.149027777778</v>
      </c>
      <c r="U3457">
        <f t="shared" si="340"/>
        <v>2015</v>
      </c>
    </row>
    <row r="3458" spans="1:21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21" t="s">
        <v>8322</v>
      </c>
      <c r="P3458" t="s">
        <v>8323</v>
      </c>
      <c r="Q3458">
        <f t="shared" ref="Q3458:Q3521" si="342">ROUND(E3458/D3458*100,0)</f>
        <v>0</v>
      </c>
      <c r="R3458">
        <f t="shared" si="341"/>
        <v>10</v>
      </c>
      <c r="S3458" s="20">
        <f t="shared" ref="S3458:S3521" si="343">(((J3458/60)/60)/24)+DATE(1970,1,1)</f>
        <v>42545.705266203702</v>
      </c>
      <c r="T3458" s="20">
        <f t="shared" ref="T3458:T3521" si="344">(((I3458/60)/60)/24)+DATE(1970,1,1)</f>
        <v>42582.666666666672</v>
      </c>
      <c r="U3458">
        <f t="shared" si="340"/>
        <v>2016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21" t="s">
        <v>8328</v>
      </c>
      <c r="P3459" t="s">
        <v>8350</v>
      </c>
      <c r="Q3459">
        <f t="shared" si="342"/>
        <v>0</v>
      </c>
      <c r="R3459">
        <f t="shared" si="341"/>
        <v>20</v>
      </c>
      <c r="S3459" s="20">
        <f t="shared" si="343"/>
        <v>41884.874328703707</v>
      </c>
      <c r="T3459" s="20">
        <f t="shared" si="344"/>
        <v>41914.874328703707</v>
      </c>
      <c r="U3459">
        <f t="shared" ref="U3459:U3522" si="345">YEAR(S3459)</f>
        <v>2014</v>
      </c>
    </row>
    <row r="3460" spans="1:21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21" t="s">
        <v>8336</v>
      </c>
      <c r="P3460" t="s">
        <v>8338</v>
      </c>
      <c r="Q3460">
        <f t="shared" si="342"/>
        <v>1</v>
      </c>
      <c r="R3460">
        <f t="shared" si="341"/>
        <v>20</v>
      </c>
      <c r="S3460" s="20">
        <f t="shared" si="343"/>
        <v>41821.407187500001</v>
      </c>
      <c r="T3460" s="20">
        <f t="shared" si="344"/>
        <v>41851.407187500001</v>
      </c>
      <c r="U3460">
        <f t="shared" si="345"/>
        <v>2014</v>
      </c>
    </row>
    <row r="3461" spans="1:21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21" t="s">
        <v>8322</v>
      </c>
      <c r="P3461" t="s">
        <v>8323</v>
      </c>
      <c r="Q3461">
        <f t="shared" si="342"/>
        <v>1</v>
      </c>
      <c r="R3461">
        <f t="shared" si="341"/>
        <v>20</v>
      </c>
      <c r="S3461" s="20">
        <f t="shared" si="343"/>
        <v>42340.847361111111</v>
      </c>
      <c r="T3461" s="20">
        <f t="shared" si="344"/>
        <v>42370.847361111111</v>
      </c>
      <c r="U3461">
        <f t="shared" si="345"/>
        <v>2015</v>
      </c>
    </row>
    <row r="3462" spans="1:21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21" t="s">
        <v>8328</v>
      </c>
      <c r="P3462" t="s">
        <v>8332</v>
      </c>
      <c r="Q3462">
        <f t="shared" si="342"/>
        <v>1</v>
      </c>
      <c r="R3462">
        <f t="shared" si="341"/>
        <v>10</v>
      </c>
      <c r="S3462" s="20">
        <f t="shared" si="343"/>
        <v>40981.802615740737</v>
      </c>
      <c r="T3462" s="20">
        <f t="shared" si="344"/>
        <v>41041.104861111111</v>
      </c>
      <c r="U3462">
        <f t="shared" si="345"/>
        <v>2012</v>
      </c>
    </row>
    <row r="3463" spans="1:21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21" t="s">
        <v>8341</v>
      </c>
      <c r="P3463" t="s">
        <v>8346</v>
      </c>
      <c r="Q3463">
        <f t="shared" si="342"/>
        <v>4</v>
      </c>
      <c r="R3463">
        <f t="shared" si="341"/>
        <v>20</v>
      </c>
      <c r="S3463" s="20">
        <f t="shared" si="343"/>
        <v>42170.996527777781</v>
      </c>
      <c r="T3463" s="20">
        <f t="shared" si="344"/>
        <v>42185.996527777781</v>
      </c>
      <c r="U3463">
        <f t="shared" si="345"/>
        <v>2015</v>
      </c>
    </row>
    <row r="3464" spans="1:21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21" t="s">
        <v>8320</v>
      </c>
      <c r="P3464" t="s">
        <v>8321</v>
      </c>
      <c r="Q3464">
        <f t="shared" si="342"/>
        <v>13</v>
      </c>
      <c r="R3464">
        <f t="shared" si="341"/>
        <v>10</v>
      </c>
      <c r="S3464" s="20">
        <f t="shared" si="343"/>
        <v>42122.693159722221</v>
      </c>
      <c r="T3464" s="20">
        <f t="shared" si="344"/>
        <v>42152.693159722221</v>
      </c>
      <c r="U3464">
        <f t="shared" si="345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21" t="s">
        <v>8322</v>
      </c>
      <c r="P3465" t="s">
        <v>8358</v>
      </c>
      <c r="Q3465">
        <f t="shared" si="342"/>
        <v>0</v>
      </c>
      <c r="R3465">
        <f t="shared" si="341"/>
        <v>3.8</v>
      </c>
      <c r="S3465" s="20">
        <f t="shared" si="343"/>
        <v>42272.713171296295</v>
      </c>
      <c r="T3465" s="20">
        <f t="shared" si="344"/>
        <v>42332.754837962959</v>
      </c>
      <c r="U3465">
        <f t="shared" si="345"/>
        <v>2015</v>
      </c>
    </row>
    <row r="3466" spans="1:21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21" t="s">
        <v>8320</v>
      </c>
      <c r="P3466" t="s">
        <v>8321</v>
      </c>
      <c r="Q3466">
        <f t="shared" si="342"/>
        <v>8</v>
      </c>
      <c r="R3466">
        <f t="shared" si="341"/>
        <v>4.75</v>
      </c>
      <c r="S3466" s="20">
        <f t="shared" si="343"/>
        <v>42002.54488425926</v>
      </c>
      <c r="T3466" s="20">
        <f t="shared" si="344"/>
        <v>42032.54488425926</v>
      </c>
      <c r="U3466">
        <f t="shared" si="345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21" t="s">
        <v>8322</v>
      </c>
      <c r="P3467" t="s">
        <v>8323</v>
      </c>
      <c r="Q3467">
        <f t="shared" si="342"/>
        <v>0</v>
      </c>
      <c r="R3467">
        <f t="shared" si="341"/>
        <v>3</v>
      </c>
      <c r="S3467" s="20">
        <f t="shared" si="343"/>
        <v>42759.593310185184</v>
      </c>
      <c r="T3467" s="20">
        <f t="shared" si="344"/>
        <v>42819.55164351852</v>
      </c>
      <c r="U3467">
        <f t="shared" si="345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21" t="s">
        <v>8328</v>
      </c>
      <c r="P3468" t="s">
        <v>8350</v>
      </c>
      <c r="Q3468">
        <f t="shared" si="342"/>
        <v>0</v>
      </c>
      <c r="R3468">
        <f t="shared" si="341"/>
        <v>18</v>
      </c>
      <c r="S3468" s="20">
        <f t="shared" si="343"/>
        <v>42792.843969907408</v>
      </c>
      <c r="T3468" s="20">
        <f t="shared" si="344"/>
        <v>42852.802303240736</v>
      </c>
      <c r="U3468">
        <f t="shared" si="345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21" t="s">
        <v>8313</v>
      </c>
      <c r="P3469" t="s">
        <v>8317</v>
      </c>
      <c r="Q3469">
        <f t="shared" si="342"/>
        <v>0</v>
      </c>
      <c r="R3469">
        <f t="shared" si="341"/>
        <v>5.67</v>
      </c>
      <c r="S3469" s="20">
        <f t="shared" si="343"/>
        <v>41899.792037037041</v>
      </c>
      <c r="T3469" s="20">
        <f t="shared" si="344"/>
        <v>41929.792037037041</v>
      </c>
      <c r="U3469">
        <f t="shared" si="345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21" t="s">
        <v>8339</v>
      </c>
      <c r="P3470" t="s">
        <v>8340</v>
      </c>
      <c r="Q3470">
        <f t="shared" si="342"/>
        <v>0</v>
      </c>
      <c r="R3470">
        <f t="shared" si="341"/>
        <v>5.67</v>
      </c>
      <c r="S3470" s="20">
        <f t="shared" si="343"/>
        <v>42027.353738425925</v>
      </c>
      <c r="T3470" s="20">
        <f t="shared" si="344"/>
        <v>42057.353738425925</v>
      </c>
      <c r="U3470">
        <f t="shared" si="345"/>
        <v>2015</v>
      </c>
    </row>
    <row r="3471" spans="1:21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21" t="s">
        <v>8320</v>
      </c>
      <c r="P3471" t="s">
        <v>8321</v>
      </c>
      <c r="Q3471">
        <f t="shared" si="342"/>
        <v>0</v>
      </c>
      <c r="R3471">
        <f t="shared" si="341"/>
        <v>16</v>
      </c>
      <c r="S3471" s="20">
        <f t="shared" si="343"/>
        <v>42169.958506944444</v>
      </c>
      <c r="T3471" s="20">
        <f t="shared" si="344"/>
        <v>42199.958506944444</v>
      </c>
      <c r="U3471">
        <f t="shared" si="345"/>
        <v>2015</v>
      </c>
    </row>
    <row r="3472" spans="1:21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21" t="s">
        <v>8336</v>
      </c>
      <c r="P3472" t="s">
        <v>8337</v>
      </c>
      <c r="Q3472">
        <f t="shared" si="342"/>
        <v>2</v>
      </c>
      <c r="R3472">
        <f t="shared" si="341"/>
        <v>5.33</v>
      </c>
      <c r="S3472" s="20">
        <f t="shared" si="343"/>
        <v>40619.097210648149</v>
      </c>
      <c r="T3472" s="20">
        <f t="shared" si="344"/>
        <v>40657.290972222225</v>
      </c>
      <c r="U3472">
        <f t="shared" si="345"/>
        <v>2011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21" t="s">
        <v>8322</v>
      </c>
      <c r="P3473" t="s">
        <v>8324</v>
      </c>
      <c r="Q3473">
        <f t="shared" si="342"/>
        <v>0</v>
      </c>
      <c r="R3473">
        <f t="shared" si="341"/>
        <v>7.5</v>
      </c>
      <c r="S3473" s="20">
        <f t="shared" si="343"/>
        <v>41803.116053240738</v>
      </c>
      <c r="T3473" s="20">
        <f t="shared" si="344"/>
        <v>41863.116053240738</v>
      </c>
      <c r="U3473">
        <f t="shared" si="345"/>
        <v>2014</v>
      </c>
    </row>
    <row r="3474" spans="1:21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21" t="s">
        <v>8341</v>
      </c>
      <c r="P3474" t="s">
        <v>8348</v>
      </c>
      <c r="Q3474">
        <f t="shared" si="342"/>
        <v>0</v>
      </c>
      <c r="R3474">
        <f t="shared" si="341"/>
        <v>15</v>
      </c>
      <c r="S3474" s="20">
        <f t="shared" si="343"/>
        <v>41877.904988425929</v>
      </c>
      <c r="T3474" s="20">
        <f t="shared" si="344"/>
        <v>41907.904988425929</v>
      </c>
      <c r="U3474">
        <f t="shared" si="345"/>
        <v>2014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21" t="s">
        <v>8336</v>
      </c>
      <c r="P3475" t="s">
        <v>8337</v>
      </c>
      <c r="Q3475">
        <f t="shared" si="342"/>
        <v>0</v>
      </c>
      <c r="R3475">
        <f t="shared" si="341"/>
        <v>7.5</v>
      </c>
      <c r="S3475" s="20">
        <f t="shared" si="343"/>
        <v>41845.866793981484</v>
      </c>
      <c r="T3475" s="20">
        <f t="shared" si="344"/>
        <v>41875.866793981484</v>
      </c>
      <c r="U3475">
        <f t="shared" si="345"/>
        <v>2014</v>
      </c>
    </row>
    <row r="3476" spans="1:21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21" t="s">
        <v>8325</v>
      </c>
      <c r="P3476" t="s">
        <v>8344</v>
      </c>
      <c r="Q3476">
        <f t="shared" si="342"/>
        <v>0</v>
      </c>
      <c r="R3476">
        <f t="shared" ref="R3476:R3488" si="346">IFERROR(ROUND(E3476/L3476,2),0)</f>
        <v>7.5</v>
      </c>
      <c r="S3476" s="20">
        <f t="shared" si="343"/>
        <v>42258.780324074076</v>
      </c>
      <c r="T3476" s="20">
        <f t="shared" si="344"/>
        <v>42288.780324074076</v>
      </c>
      <c r="U3476">
        <f t="shared" si="345"/>
        <v>2015</v>
      </c>
    </row>
    <row r="3477" spans="1:21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21" t="s">
        <v>8325</v>
      </c>
      <c r="P3477" t="s">
        <v>8344</v>
      </c>
      <c r="Q3477">
        <f t="shared" si="342"/>
        <v>0</v>
      </c>
      <c r="R3477">
        <f t="shared" si="346"/>
        <v>5</v>
      </c>
      <c r="S3477" s="20">
        <f t="shared" si="343"/>
        <v>42297.432951388888</v>
      </c>
      <c r="T3477" s="20">
        <f t="shared" si="344"/>
        <v>42350.416666666672</v>
      </c>
      <c r="U3477">
        <f t="shared" si="345"/>
        <v>2015</v>
      </c>
    </row>
    <row r="3478" spans="1:21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21" t="s">
        <v>8320</v>
      </c>
      <c r="P3478" t="s">
        <v>8321</v>
      </c>
      <c r="Q3478">
        <f t="shared" si="342"/>
        <v>0</v>
      </c>
      <c r="R3478">
        <f t="shared" si="346"/>
        <v>15</v>
      </c>
      <c r="S3478" s="20">
        <f t="shared" si="343"/>
        <v>41970.085046296299</v>
      </c>
      <c r="T3478" s="20">
        <f t="shared" si="344"/>
        <v>42000.085046296299</v>
      </c>
      <c r="U3478">
        <f t="shared" si="345"/>
        <v>2014</v>
      </c>
    </row>
    <row r="3479" spans="1:21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21" t="s">
        <v>8325</v>
      </c>
      <c r="P3479" t="s">
        <v>8344</v>
      </c>
      <c r="Q3479">
        <f t="shared" si="342"/>
        <v>1</v>
      </c>
      <c r="R3479">
        <f t="shared" si="346"/>
        <v>7.5</v>
      </c>
      <c r="S3479" s="20">
        <f t="shared" si="343"/>
        <v>41838.536782407406</v>
      </c>
      <c r="T3479" s="20">
        <f t="shared" si="344"/>
        <v>41863.536782407406</v>
      </c>
      <c r="U3479">
        <f t="shared" si="345"/>
        <v>2014</v>
      </c>
    </row>
    <row r="3480" spans="1:21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21" t="s">
        <v>8325</v>
      </c>
      <c r="P3480" t="s">
        <v>8344</v>
      </c>
      <c r="Q3480">
        <f t="shared" si="342"/>
        <v>1</v>
      </c>
      <c r="R3480">
        <f t="shared" si="346"/>
        <v>15</v>
      </c>
      <c r="S3480" s="20">
        <f t="shared" si="343"/>
        <v>42463.866666666669</v>
      </c>
      <c r="T3480" s="20">
        <f t="shared" si="344"/>
        <v>42484.915972222225</v>
      </c>
      <c r="U3480">
        <f t="shared" si="345"/>
        <v>2016</v>
      </c>
    </row>
    <row r="3481" spans="1:21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21" t="s">
        <v>8334</v>
      </c>
      <c r="P3481" t="s">
        <v>8335</v>
      </c>
      <c r="Q3481">
        <f t="shared" si="342"/>
        <v>1</v>
      </c>
      <c r="R3481">
        <f t="shared" si="346"/>
        <v>15</v>
      </c>
      <c r="S3481" s="20">
        <f t="shared" si="343"/>
        <v>42775.172824074078</v>
      </c>
      <c r="T3481" s="20">
        <f t="shared" si="344"/>
        <v>42800.172824074078</v>
      </c>
      <c r="U3481">
        <f t="shared" si="345"/>
        <v>2017</v>
      </c>
    </row>
    <row r="3482" spans="1:21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21" t="s">
        <v>8322</v>
      </c>
      <c r="P3482" t="s">
        <v>8358</v>
      </c>
      <c r="Q3482">
        <f t="shared" si="342"/>
        <v>1</v>
      </c>
      <c r="R3482">
        <f t="shared" si="346"/>
        <v>15</v>
      </c>
      <c r="S3482" s="20">
        <f t="shared" si="343"/>
        <v>41880.827118055553</v>
      </c>
      <c r="T3482" s="20">
        <f t="shared" si="344"/>
        <v>41897.839583333334</v>
      </c>
      <c r="U3482">
        <f t="shared" si="345"/>
        <v>2014</v>
      </c>
    </row>
    <row r="3483" spans="1:21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21" t="s">
        <v>8322</v>
      </c>
      <c r="P3483" t="s">
        <v>8323</v>
      </c>
      <c r="Q3483">
        <f t="shared" si="342"/>
        <v>2</v>
      </c>
      <c r="R3483">
        <f t="shared" si="346"/>
        <v>15</v>
      </c>
      <c r="S3483" s="20">
        <f t="shared" si="343"/>
        <v>42577.607361111113</v>
      </c>
      <c r="T3483" s="20">
        <f t="shared" si="344"/>
        <v>42607.607361111113</v>
      </c>
      <c r="U3483">
        <f t="shared" si="345"/>
        <v>2016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21" t="s">
        <v>8320</v>
      </c>
      <c r="P3484" t="s">
        <v>8362</v>
      </c>
      <c r="Q3484">
        <f t="shared" si="342"/>
        <v>2</v>
      </c>
      <c r="R3484">
        <f t="shared" si="346"/>
        <v>7.5</v>
      </c>
      <c r="S3484" s="20">
        <f t="shared" si="343"/>
        <v>42297.816284722227</v>
      </c>
      <c r="T3484" s="20">
        <f t="shared" si="344"/>
        <v>42338.708333333328</v>
      </c>
      <c r="U3484">
        <f t="shared" si="345"/>
        <v>2015</v>
      </c>
    </row>
    <row r="3485" spans="1:21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21" t="s">
        <v>8341</v>
      </c>
      <c r="P3485" t="s">
        <v>8342</v>
      </c>
      <c r="Q3485">
        <f t="shared" si="342"/>
        <v>3</v>
      </c>
      <c r="R3485">
        <f t="shared" si="346"/>
        <v>7.5</v>
      </c>
      <c r="S3485" s="20">
        <f t="shared" si="343"/>
        <v>41860.91002314815</v>
      </c>
      <c r="T3485" s="20">
        <f t="shared" si="344"/>
        <v>41872.91002314815</v>
      </c>
      <c r="U3485">
        <f t="shared" si="345"/>
        <v>2014</v>
      </c>
    </row>
    <row r="3486" spans="1:21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21" t="s">
        <v>8320</v>
      </c>
      <c r="P3486" t="s">
        <v>8321</v>
      </c>
      <c r="Q3486">
        <f t="shared" si="342"/>
        <v>10</v>
      </c>
      <c r="R3486">
        <f t="shared" si="346"/>
        <v>5</v>
      </c>
      <c r="S3486" s="20">
        <f t="shared" si="343"/>
        <v>41820.870821759258</v>
      </c>
      <c r="T3486" s="20">
        <f t="shared" si="344"/>
        <v>41850.870821759258</v>
      </c>
      <c r="U3486">
        <f t="shared" si="345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21" t="s">
        <v>8313</v>
      </c>
      <c r="P3487" t="s">
        <v>8319</v>
      </c>
      <c r="Q3487">
        <f t="shared" si="342"/>
        <v>0</v>
      </c>
      <c r="R3487">
        <f t="shared" si="346"/>
        <v>4.83</v>
      </c>
      <c r="S3487" s="20">
        <f t="shared" si="343"/>
        <v>41682.23646990741</v>
      </c>
      <c r="T3487" s="20">
        <f t="shared" si="344"/>
        <v>41712.194803240738</v>
      </c>
      <c r="U3487">
        <f t="shared" si="345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21" t="s">
        <v>8322</v>
      </c>
      <c r="P3488" t="s">
        <v>8323</v>
      </c>
      <c r="Q3488">
        <f t="shared" si="342"/>
        <v>0</v>
      </c>
      <c r="R3488">
        <f t="shared" si="346"/>
        <v>2</v>
      </c>
      <c r="S3488" s="20">
        <f t="shared" si="343"/>
        <v>42230.578622685185</v>
      </c>
      <c r="T3488" s="20">
        <f t="shared" si="344"/>
        <v>42254.578622685185</v>
      </c>
      <c r="U3488">
        <f t="shared" si="345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21" t="s">
        <v>8313</v>
      </c>
      <c r="P3489" t="s">
        <v>8314</v>
      </c>
      <c r="Q3489">
        <f t="shared" si="342"/>
        <v>100</v>
      </c>
      <c r="R3489">
        <f>ROUND(E3489/L3489,2)</f>
        <v>13</v>
      </c>
      <c r="S3489" s="20">
        <f t="shared" si="343"/>
        <v>42376.79206018518</v>
      </c>
      <c r="T3489" s="20">
        <f t="shared" si="344"/>
        <v>42394.79206018518</v>
      </c>
      <c r="U3489">
        <f t="shared" si="345"/>
        <v>2016</v>
      </c>
    </row>
    <row r="3490" spans="1:21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21" t="s">
        <v>8320</v>
      </c>
      <c r="P3490" t="s">
        <v>8321</v>
      </c>
      <c r="Q3490">
        <f t="shared" si="342"/>
        <v>130</v>
      </c>
      <c r="R3490">
        <f t="shared" ref="R3490:R3505" si="347">IFERROR(ROUND(E3490/L3490,2),0)</f>
        <v>3.25</v>
      </c>
      <c r="S3490" s="20">
        <f t="shared" si="343"/>
        <v>42628.849120370374</v>
      </c>
      <c r="T3490" s="20">
        <f t="shared" si="344"/>
        <v>42656.849120370374</v>
      </c>
      <c r="U3490">
        <f t="shared" si="345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21" t="s">
        <v>8322</v>
      </c>
      <c r="P3491" t="s">
        <v>8323</v>
      </c>
      <c r="Q3491">
        <f t="shared" si="342"/>
        <v>0</v>
      </c>
      <c r="R3491">
        <f t="shared" si="347"/>
        <v>4</v>
      </c>
      <c r="S3491" s="20">
        <f t="shared" si="343"/>
        <v>41960.771354166667</v>
      </c>
      <c r="T3491" s="20">
        <f t="shared" si="344"/>
        <v>41990.771354166667</v>
      </c>
      <c r="U3491">
        <f t="shared" si="345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21" t="s">
        <v>8336</v>
      </c>
      <c r="P3492" t="s">
        <v>8337</v>
      </c>
      <c r="Q3492">
        <f t="shared" si="342"/>
        <v>0</v>
      </c>
      <c r="R3492">
        <f t="shared" si="347"/>
        <v>3</v>
      </c>
      <c r="S3492" s="20">
        <f t="shared" si="343"/>
        <v>42002.926990740743</v>
      </c>
      <c r="T3492" s="20">
        <f t="shared" si="344"/>
        <v>42032.926990740743</v>
      </c>
      <c r="U3492">
        <f t="shared" si="345"/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21" t="s">
        <v>8322</v>
      </c>
      <c r="P3493" t="s">
        <v>8351</v>
      </c>
      <c r="Q3493">
        <f t="shared" si="342"/>
        <v>1</v>
      </c>
      <c r="R3493">
        <f t="shared" si="347"/>
        <v>4</v>
      </c>
      <c r="S3493" s="20">
        <f t="shared" si="343"/>
        <v>42037.789895833332</v>
      </c>
      <c r="T3493" s="20">
        <f t="shared" si="344"/>
        <v>42067.789895833332</v>
      </c>
      <c r="U3493">
        <f t="shared" si="345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21" t="s">
        <v>8313</v>
      </c>
      <c r="P3494" t="s">
        <v>8317</v>
      </c>
      <c r="Q3494">
        <f t="shared" si="342"/>
        <v>0</v>
      </c>
      <c r="R3494">
        <f t="shared" si="347"/>
        <v>5.5</v>
      </c>
      <c r="S3494" s="20">
        <f t="shared" si="343"/>
        <v>42160.927488425921</v>
      </c>
      <c r="T3494" s="20">
        <f t="shared" si="344"/>
        <v>42220.927488425921</v>
      </c>
      <c r="U3494">
        <f t="shared" si="345"/>
        <v>2015</v>
      </c>
    </row>
    <row r="3495" spans="1:21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21" t="s">
        <v>8322</v>
      </c>
      <c r="P3495" t="s">
        <v>8324</v>
      </c>
      <c r="Q3495">
        <f t="shared" si="342"/>
        <v>0</v>
      </c>
      <c r="R3495">
        <f t="shared" si="347"/>
        <v>2.75</v>
      </c>
      <c r="S3495" s="20">
        <f t="shared" si="343"/>
        <v>41830.947013888886</v>
      </c>
      <c r="T3495" s="20">
        <f t="shared" si="344"/>
        <v>41860.947013888886</v>
      </c>
      <c r="U3495">
        <f t="shared" si="345"/>
        <v>2014</v>
      </c>
    </row>
    <row r="3496" spans="1:21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21" t="s">
        <v>8320</v>
      </c>
      <c r="P3496" t="s">
        <v>8321</v>
      </c>
      <c r="Q3496">
        <f t="shared" si="342"/>
        <v>0</v>
      </c>
      <c r="R3496">
        <f t="shared" si="347"/>
        <v>5.5</v>
      </c>
      <c r="S3496" s="20">
        <f t="shared" si="343"/>
        <v>42447.863553240735</v>
      </c>
      <c r="T3496" s="20">
        <f t="shared" si="344"/>
        <v>42477.863553240735</v>
      </c>
      <c r="U3496">
        <f t="shared" si="345"/>
        <v>2016</v>
      </c>
    </row>
    <row r="3497" spans="1:21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21" t="s">
        <v>8313</v>
      </c>
      <c r="P3497" t="s">
        <v>8319</v>
      </c>
      <c r="Q3497">
        <f t="shared" si="342"/>
        <v>0</v>
      </c>
      <c r="R3497">
        <f t="shared" si="347"/>
        <v>5.5</v>
      </c>
      <c r="S3497" s="20">
        <f t="shared" si="343"/>
        <v>42649.742210648154</v>
      </c>
      <c r="T3497" s="20">
        <f t="shared" si="344"/>
        <v>42694.783877314811</v>
      </c>
      <c r="U3497">
        <f t="shared" si="345"/>
        <v>2016</v>
      </c>
    </row>
    <row r="3498" spans="1:21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21" t="s">
        <v>8336</v>
      </c>
      <c r="P3498" t="s">
        <v>8337</v>
      </c>
      <c r="Q3498">
        <f t="shared" si="342"/>
        <v>0</v>
      </c>
      <c r="R3498">
        <f t="shared" si="347"/>
        <v>3.67</v>
      </c>
      <c r="S3498" s="20">
        <f t="shared" si="343"/>
        <v>41718.5237037037</v>
      </c>
      <c r="T3498" s="20">
        <f t="shared" si="344"/>
        <v>41748.5237037037</v>
      </c>
      <c r="U3498">
        <f t="shared" si="345"/>
        <v>2014</v>
      </c>
    </row>
    <row r="3499" spans="1:21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21" t="s">
        <v>8336</v>
      </c>
      <c r="P3499" t="s">
        <v>8338</v>
      </c>
      <c r="Q3499">
        <f t="shared" si="342"/>
        <v>0</v>
      </c>
      <c r="R3499">
        <f t="shared" si="347"/>
        <v>3.67</v>
      </c>
      <c r="S3499" s="20">
        <f t="shared" si="343"/>
        <v>41908.996527777781</v>
      </c>
      <c r="T3499" s="20">
        <f t="shared" si="344"/>
        <v>41969.038194444445</v>
      </c>
      <c r="U3499">
        <f t="shared" si="345"/>
        <v>2014</v>
      </c>
    </row>
    <row r="3500" spans="1:21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21" t="s">
        <v>8328</v>
      </c>
      <c r="P3500" t="s">
        <v>8350</v>
      </c>
      <c r="Q3500">
        <f t="shared" si="342"/>
        <v>0</v>
      </c>
      <c r="R3500">
        <f t="shared" si="347"/>
        <v>5.5</v>
      </c>
      <c r="S3500" s="20">
        <f t="shared" si="343"/>
        <v>42064.217418981483</v>
      </c>
      <c r="T3500" s="20">
        <f t="shared" si="344"/>
        <v>42094.140277777777</v>
      </c>
      <c r="U3500">
        <f t="shared" si="345"/>
        <v>2015</v>
      </c>
    </row>
    <row r="3501" spans="1:21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21" t="s">
        <v>8320</v>
      </c>
      <c r="P3501" t="s">
        <v>8321</v>
      </c>
      <c r="Q3501">
        <f t="shared" si="342"/>
        <v>0</v>
      </c>
      <c r="R3501">
        <f t="shared" si="347"/>
        <v>5.5</v>
      </c>
      <c r="S3501" s="20">
        <f t="shared" si="343"/>
        <v>41961.492488425924</v>
      </c>
      <c r="T3501" s="20">
        <f t="shared" si="344"/>
        <v>42006.492488425924</v>
      </c>
      <c r="U3501">
        <f t="shared" si="345"/>
        <v>2014</v>
      </c>
    </row>
    <row r="3502" spans="1:21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21" t="s">
        <v>8320</v>
      </c>
      <c r="P3502" t="s">
        <v>8360</v>
      </c>
      <c r="Q3502">
        <f t="shared" si="342"/>
        <v>0</v>
      </c>
      <c r="R3502">
        <f t="shared" si="347"/>
        <v>5.5</v>
      </c>
      <c r="S3502" s="20">
        <f t="shared" si="343"/>
        <v>42107.156319444446</v>
      </c>
      <c r="T3502" s="20">
        <f t="shared" si="344"/>
        <v>42167.156319444446</v>
      </c>
      <c r="U3502">
        <f t="shared" si="345"/>
        <v>2015</v>
      </c>
    </row>
    <row r="3503" spans="1:21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21" t="s">
        <v>8320</v>
      </c>
      <c r="P3503" t="s">
        <v>8321</v>
      </c>
      <c r="Q3503">
        <f t="shared" si="342"/>
        <v>1</v>
      </c>
      <c r="R3503">
        <f t="shared" si="347"/>
        <v>5.5</v>
      </c>
      <c r="S3503" s="20">
        <f t="shared" si="343"/>
        <v>42402.947002314817</v>
      </c>
      <c r="T3503" s="20">
        <f t="shared" si="344"/>
        <v>42452.145138888889</v>
      </c>
      <c r="U3503">
        <f t="shared" si="345"/>
        <v>2016</v>
      </c>
    </row>
    <row r="3504" spans="1:21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21" t="s">
        <v>8313</v>
      </c>
      <c r="P3504" t="s">
        <v>8316</v>
      </c>
      <c r="Q3504">
        <f t="shared" si="342"/>
        <v>0</v>
      </c>
      <c r="R3504">
        <f t="shared" si="347"/>
        <v>10</v>
      </c>
      <c r="S3504" s="20">
        <f t="shared" si="343"/>
        <v>42514.434548611112</v>
      </c>
      <c r="T3504" s="20">
        <f t="shared" si="344"/>
        <v>42554.434548611112</v>
      </c>
      <c r="U3504">
        <f t="shared" si="345"/>
        <v>2016</v>
      </c>
    </row>
    <row r="3505" spans="1:21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21" t="s">
        <v>8339</v>
      </c>
      <c r="P3505" t="s">
        <v>8340</v>
      </c>
      <c r="Q3505">
        <f t="shared" si="342"/>
        <v>0</v>
      </c>
      <c r="R3505">
        <f t="shared" si="347"/>
        <v>10</v>
      </c>
      <c r="S3505" s="20">
        <f t="shared" si="343"/>
        <v>42746.019652777773</v>
      </c>
      <c r="T3505" s="20">
        <f t="shared" si="344"/>
        <v>42800.541666666672</v>
      </c>
      <c r="U3505">
        <f t="shared" si="345"/>
        <v>2017</v>
      </c>
    </row>
    <row r="3506" spans="1:21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21" t="s">
        <v>8313</v>
      </c>
      <c r="P3506" t="s">
        <v>8316</v>
      </c>
      <c r="Q3506">
        <f t="shared" si="342"/>
        <v>0</v>
      </c>
      <c r="R3506">
        <f>ROUND(E3506/L3506,2)</f>
        <v>10</v>
      </c>
      <c r="S3506" s="20">
        <f t="shared" si="343"/>
        <v>42616.049849537041</v>
      </c>
      <c r="T3506" s="20">
        <f t="shared" si="344"/>
        <v>42646.049849537041</v>
      </c>
      <c r="U3506">
        <f t="shared" si="345"/>
        <v>2016</v>
      </c>
    </row>
    <row r="3507" spans="1:21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21" t="s">
        <v>8339</v>
      </c>
      <c r="P3507" t="s">
        <v>8340</v>
      </c>
      <c r="Q3507">
        <f t="shared" si="342"/>
        <v>0</v>
      </c>
      <c r="R3507">
        <f t="shared" ref="R3507:R3538" si="348">IFERROR(ROUND(E3507/L3507,2),0)</f>
        <v>10</v>
      </c>
      <c r="S3507" s="20">
        <f t="shared" si="343"/>
        <v>42061.69594907407</v>
      </c>
      <c r="T3507" s="20">
        <f t="shared" si="344"/>
        <v>42121.654282407413</v>
      </c>
      <c r="U3507">
        <f t="shared" si="345"/>
        <v>2015</v>
      </c>
    </row>
    <row r="3508" spans="1:21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21" t="s">
        <v>8322</v>
      </c>
      <c r="P3508" t="s">
        <v>8351</v>
      </c>
      <c r="Q3508">
        <f t="shared" si="342"/>
        <v>0</v>
      </c>
      <c r="R3508">
        <f t="shared" si="348"/>
        <v>10</v>
      </c>
      <c r="S3508" s="20">
        <f t="shared" si="343"/>
        <v>41830.033958333333</v>
      </c>
      <c r="T3508" s="20">
        <f t="shared" si="344"/>
        <v>41860.033958333333</v>
      </c>
      <c r="U3508">
        <f t="shared" si="345"/>
        <v>2014</v>
      </c>
    </row>
    <row r="3509" spans="1:21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21" t="s">
        <v>8325</v>
      </c>
      <c r="P3509" t="s">
        <v>8327</v>
      </c>
      <c r="Q3509">
        <f t="shared" si="342"/>
        <v>0</v>
      </c>
      <c r="R3509">
        <f t="shared" si="348"/>
        <v>10</v>
      </c>
      <c r="S3509" s="20">
        <f t="shared" si="343"/>
        <v>42349.824097222227</v>
      </c>
      <c r="T3509" s="20">
        <f t="shared" si="344"/>
        <v>42399.824097222227</v>
      </c>
      <c r="U3509">
        <f t="shared" si="345"/>
        <v>2015</v>
      </c>
    </row>
    <row r="3510" spans="1:21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21" t="s">
        <v>8320</v>
      </c>
      <c r="P3510" t="s">
        <v>8321</v>
      </c>
      <c r="Q3510">
        <f t="shared" si="342"/>
        <v>0</v>
      </c>
      <c r="R3510">
        <f t="shared" si="348"/>
        <v>10</v>
      </c>
      <c r="S3510" s="20">
        <f t="shared" si="343"/>
        <v>42786.350231481483</v>
      </c>
      <c r="T3510" s="20">
        <f t="shared" si="344"/>
        <v>42846.308564814812</v>
      </c>
      <c r="U3510">
        <f t="shared" si="345"/>
        <v>2017</v>
      </c>
    </row>
    <row r="3511" spans="1:21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21" t="s">
        <v>8320</v>
      </c>
      <c r="P3511" t="s">
        <v>8360</v>
      </c>
      <c r="Q3511">
        <f t="shared" si="342"/>
        <v>0</v>
      </c>
      <c r="R3511">
        <f t="shared" si="348"/>
        <v>5</v>
      </c>
      <c r="S3511" s="20">
        <f t="shared" si="343"/>
        <v>41825.055231481485</v>
      </c>
      <c r="T3511" s="20">
        <f t="shared" si="344"/>
        <v>41850.055231481485</v>
      </c>
      <c r="U3511">
        <f t="shared" si="345"/>
        <v>2014</v>
      </c>
    </row>
    <row r="3512" spans="1:21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21" t="s">
        <v>8320</v>
      </c>
      <c r="P3512" t="s">
        <v>8360</v>
      </c>
      <c r="Q3512">
        <f t="shared" si="342"/>
        <v>0</v>
      </c>
      <c r="R3512">
        <f t="shared" si="348"/>
        <v>10</v>
      </c>
      <c r="S3512" s="20">
        <f t="shared" si="343"/>
        <v>42745.031469907408</v>
      </c>
      <c r="T3512" s="20">
        <f t="shared" si="344"/>
        <v>42785.031469907408</v>
      </c>
      <c r="U3512">
        <f t="shared" si="345"/>
        <v>2017</v>
      </c>
    </row>
    <row r="3513" spans="1:21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21" t="s">
        <v>8322</v>
      </c>
      <c r="P3513" t="s">
        <v>8323</v>
      </c>
      <c r="Q3513">
        <f t="shared" si="342"/>
        <v>0</v>
      </c>
      <c r="R3513">
        <f t="shared" si="348"/>
        <v>10</v>
      </c>
      <c r="S3513" s="20">
        <f t="shared" si="343"/>
        <v>42017.843287037031</v>
      </c>
      <c r="T3513" s="20">
        <f t="shared" si="344"/>
        <v>42047.843287037031</v>
      </c>
      <c r="U3513">
        <f t="shared" si="345"/>
        <v>2015</v>
      </c>
    </row>
    <row r="3514" spans="1:21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21" t="s">
        <v>8336</v>
      </c>
      <c r="P3514" t="s">
        <v>8338</v>
      </c>
      <c r="Q3514">
        <f t="shared" si="342"/>
        <v>0</v>
      </c>
      <c r="R3514">
        <f t="shared" si="348"/>
        <v>10</v>
      </c>
      <c r="S3514" s="20">
        <f t="shared" si="343"/>
        <v>42649.924907407403</v>
      </c>
      <c r="T3514" s="20">
        <f t="shared" si="344"/>
        <v>42679.924907407403</v>
      </c>
      <c r="U3514">
        <f t="shared" si="345"/>
        <v>2016</v>
      </c>
    </row>
    <row r="3515" spans="1:21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21" t="s">
        <v>8336</v>
      </c>
      <c r="P3515" t="s">
        <v>8337</v>
      </c>
      <c r="Q3515">
        <f t="shared" si="342"/>
        <v>0</v>
      </c>
      <c r="R3515">
        <f t="shared" si="348"/>
        <v>5</v>
      </c>
      <c r="S3515" s="20">
        <f t="shared" si="343"/>
        <v>41951.973229166666</v>
      </c>
      <c r="T3515" s="20">
        <f t="shared" si="344"/>
        <v>41981.973229166666</v>
      </c>
      <c r="U3515">
        <f t="shared" si="345"/>
        <v>2014</v>
      </c>
    </row>
    <row r="3516" spans="1:21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21" t="s">
        <v>8320</v>
      </c>
      <c r="P3516" t="s">
        <v>8362</v>
      </c>
      <c r="Q3516">
        <f t="shared" si="342"/>
        <v>0</v>
      </c>
      <c r="R3516">
        <f t="shared" si="348"/>
        <v>10</v>
      </c>
      <c r="S3516" s="20">
        <f t="shared" si="343"/>
        <v>42154.818819444445</v>
      </c>
      <c r="T3516" s="20">
        <f t="shared" si="344"/>
        <v>42185.165972222225</v>
      </c>
      <c r="U3516">
        <f t="shared" si="345"/>
        <v>2015</v>
      </c>
    </row>
    <row r="3517" spans="1:21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21" t="s">
        <v>8322</v>
      </c>
      <c r="P3517" t="s">
        <v>8323</v>
      </c>
      <c r="Q3517">
        <f t="shared" si="342"/>
        <v>0</v>
      </c>
      <c r="R3517">
        <f t="shared" si="348"/>
        <v>10</v>
      </c>
      <c r="S3517" s="20">
        <f t="shared" si="343"/>
        <v>42223.619456018518</v>
      </c>
      <c r="T3517" s="20">
        <f t="shared" si="344"/>
        <v>42253.215277777781</v>
      </c>
      <c r="U3517">
        <f t="shared" si="345"/>
        <v>2015</v>
      </c>
    </row>
    <row r="3518" spans="1:21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21" t="s">
        <v>8313</v>
      </c>
      <c r="P3518" t="s">
        <v>8319</v>
      </c>
      <c r="Q3518">
        <f t="shared" si="342"/>
        <v>0</v>
      </c>
      <c r="R3518">
        <f t="shared" si="348"/>
        <v>5</v>
      </c>
      <c r="S3518" s="20">
        <f t="shared" si="343"/>
        <v>41650.015057870369</v>
      </c>
      <c r="T3518" s="20">
        <f t="shared" si="344"/>
        <v>41680.015057870369</v>
      </c>
      <c r="U3518">
        <f t="shared" si="345"/>
        <v>2014</v>
      </c>
    </row>
    <row r="3519" spans="1:21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21" t="s">
        <v>8313</v>
      </c>
      <c r="P3519" t="s">
        <v>8319</v>
      </c>
      <c r="Q3519">
        <f t="shared" si="342"/>
        <v>0</v>
      </c>
      <c r="R3519">
        <f t="shared" si="348"/>
        <v>10</v>
      </c>
      <c r="S3519" s="20">
        <f t="shared" si="343"/>
        <v>42447.896875000006</v>
      </c>
      <c r="T3519" s="20">
        <f t="shared" si="344"/>
        <v>42474.606944444444</v>
      </c>
      <c r="U3519">
        <f t="shared" si="345"/>
        <v>2016</v>
      </c>
    </row>
    <row r="3520" spans="1:21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21" t="s">
        <v>8325</v>
      </c>
      <c r="P3520" t="s">
        <v>8347</v>
      </c>
      <c r="Q3520">
        <f t="shared" si="342"/>
        <v>0</v>
      </c>
      <c r="R3520">
        <f t="shared" si="348"/>
        <v>10</v>
      </c>
      <c r="S3520" s="20">
        <f t="shared" si="343"/>
        <v>42121.367002314815</v>
      </c>
      <c r="T3520" s="20">
        <f t="shared" si="344"/>
        <v>42152.836805555555</v>
      </c>
      <c r="U3520">
        <f t="shared" si="345"/>
        <v>2015</v>
      </c>
    </row>
    <row r="3521" spans="1:21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21" t="s">
        <v>8320</v>
      </c>
      <c r="P3521" t="s">
        <v>8321</v>
      </c>
      <c r="Q3521">
        <f t="shared" si="342"/>
        <v>0</v>
      </c>
      <c r="R3521">
        <f t="shared" si="348"/>
        <v>10</v>
      </c>
      <c r="S3521" s="20">
        <f t="shared" si="343"/>
        <v>42437.64534722222</v>
      </c>
      <c r="T3521" s="20">
        <f t="shared" si="344"/>
        <v>42497.603680555556</v>
      </c>
      <c r="U3521">
        <f t="shared" si="345"/>
        <v>2016</v>
      </c>
    </row>
    <row r="3522" spans="1:21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21" t="s">
        <v>8336</v>
      </c>
      <c r="P3522" t="s">
        <v>8337</v>
      </c>
      <c r="Q3522">
        <f t="shared" ref="Q3522:Q3585" si="349">ROUND(E3522/D3522*100,0)</f>
        <v>0</v>
      </c>
      <c r="R3522">
        <f t="shared" si="348"/>
        <v>3.33</v>
      </c>
      <c r="S3522" s="20">
        <f t="shared" ref="S3522:S3585" si="350">(((J3522/60)/60)/24)+DATE(1970,1,1)</f>
        <v>41526.345914351856</v>
      </c>
      <c r="T3522" s="20">
        <f t="shared" ref="T3522:T3585" si="351">(((I3522/60)/60)/24)+DATE(1970,1,1)</f>
        <v>41556.345914351856</v>
      </c>
      <c r="U3522">
        <f t="shared" si="345"/>
        <v>2013</v>
      </c>
    </row>
    <row r="3523" spans="1:21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21" t="s">
        <v>8328</v>
      </c>
      <c r="P3523" t="s">
        <v>8350</v>
      </c>
      <c r="Q3523">
        <f t="shared" si="349"/>
        <v>0</v>
      </c>
      <c r="R3523">
        <f t="shared" si="348"/>
        <v>5</v>
      </c>
      <c r="S3523" s="20">
        <f t="shared" si="350"/>
        <v>41989.664409722223</v>
      </c>
      <c r="T3523" s="20">
        <f t="shared" si="351"/>
        <v>42019.664409722223</v>
      </c>
      <c r="U3523">
        <f t="shared" ref="U3523:U3586" si="352">YEAR(S3523)</f>
        <v>2014</v>
      </c>
    </row>
    <row r="3524" spans="1:21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21" t="s">
        <v>8313</v>
      </c>
      <c r="P3524" t="s">
        <v>8319</v>
      </c>
      <c r="Q3524">
        <f t="shared" si="349"/>
        <v>0</v>
      </c>
      <c r="R3524">
        <f t="shared" si="348"/>
        <v>10</v>
      </c>
      <c r="S3524" s="20">
        <f t="shared" si="350"/>
        <v>42153.631597222222</v>
      </c>
      <c r="T3524" s="20">
        <f t="shared" si="351"/>
        <v>42183.631597222222</v>
      </c>
      <c r="U3524">
        <f t="shared" si="352"/>
        <v>2015</v>
      </c>
    </row>
    <row r="3525" spans="1:21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21" t="s">
        <v>8322</v>
      </c>
      <c r="P3525" t="s">
        <v>8323</v>
      </c>
      <c r="Q3525">
        <f t="shared" si="349"/>
        <v>0</v>
      </c>
      <c r="R3525">
        <f t="shared" si="348"/>
        <v>10</v>
      </c>
      <c r="S3525" s="20">
        <f t="shared" si="350"/>
        <v>42450.589143518519</v>
      </c>
      <c r="T3525" s="20">
        <f t="shared" si="351"/>
        <v>42510.589143518519</v>
      </c>
      <c r="U3525">
        <f t="shared" si="352"/>
        <v>2016</v>
      </c>
    </row>
    <row r="3526" spans="1:21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21" t="s">
        <v>8322</v>
      </c>
      <c r="P3526" t="s">
        <v>8323</v>
      </c>
      <c r="Q3526">
        <f t="shared" si="349"/>
        <v>0</v>
      </c>
      <c r="R3526">
        <f t="shared" si="348"/>
        <v>10</v>
      </c>
      <c r="S3526" s="20">
        <f t="shared" si="350"/>
        <v>42102.650567129633</v>
      </c>
      <c r="T3526" s="20">
        <f t="shared" si="351"/>
        <v>42148.625</v>
      </c>
      <c r="U3526">
        <f t="shared" si="352"/>
        <v>2015</v>
      </c>
    </row>
    <row r="3527" spans="1:21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21" t="s">
        <v>8322</v>
      </c>
      <c r="P3527" t="s">
        <v>8323</v>
      </c>
      <c r="Q3527">
        <f t="shared" si="349"/>
        <v>0</v>
      </c>
      <c r="R3527">
        <f t="shared" si="348"/>
        <v>10</v>
      </c>
      <c r="S3527" s="20">
        <f t="shared" si="350"/>
        <v>42262.849050925928</v>
      </c>
      <c r="T3527" s="20">
        <f t="shared" si="351"/>
        <v>42292.849050925928</v>
      </c>
      <c r="U3527">
        <f t="shared" si="352"/>
        <v>2015</v>
      </c>
    </row>
    <row r="3528" spans="1:21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21" t="s">
        <v>8339</v>
      </c>
      <c r="P3528" t="s">
        <v>8340</v>
      </c>
      <c r="Q3528">
        <f t="shared" si="349"/>
        <v>0</v>
      </c>
      <c r="R3528">
        <f t="shared" si="348"/>
        <v>5</v>
      </c>
      <c r="S3528" s="20">
        <f t="shared" si="350"/>
        <v>42383.899456018517</v>
      </c>
      <c r="T3528" s="20">
        <f t="shared" si="351"/>
        <v>42413.899456018517</v>
      </c>
      <c r="U3528">
        <f t="shared" si="352"/>
        <v>2016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21" t="s">
        <v>8320</v>
      </c>
      <c r="P3529" t="s">
        <v>8362</v>
      </c>
      <c r="Q3529">
        <f t="shared" si="349"/>
        <v>0</v>
      </c>
      <c r="R3529">
        <f t="shared" si="348"/>
        <v>10</v>
      </c>
      <c r="S3529" s="20">
        <f t="shared" si="350"/>
        <v>41865.659780092588</v>
      </c>
      <c r="T3529" s="20">
        <f t="shared" si="351"/>
        <v>41890.659780092588</v>
      </c>
      <c r="U3529">
        <f t="shared" si="352"/>
        <v>2014</v>
      </c>
    </row>
    <row r="3530" spans="1:21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21" t="s">
        <v>8313</v>
      </c>
      <c r="P3530" t="s">
        <v>8317</v>
      </c>
      <c r="Q3530">
        <f t="shared" si="349"/>
        <v>0</v>
      </c>
      <c r="R3530">
        <f t="shared" si="348"/>
        <v>10</v>
      </c>
      <c r="S3530" s="20">
        <f t="shared" si="350"/>
        <v>42375.230115740742</v>
      </c>
      <c r="T3530" s="20">
        <f t="shared" si="351"/>
        <v>42417.999305555553</v>
      </c>
      <c r="U3530">
        <f t="shared" si="352"/>
        <v>2016</v>
      </c>
    </row>
    <row r="3531" spans="1:21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21" t="s">
        <v>8320</v>
      </c>
      <c r="P3531" t="s">
        <v>8321</v>
      </c>
      <c r="Q3531">
        <f t="shared" si="349"/>
        <v>0</v>
      </c>
      <c r="R3531">
        <f t="shared" si="348"/>
        <v>10</v>
      </c>
      <c r="S3531" s="20">
        <f t="shared" si="350"/>
        <v>41863.527326388888</v>
      </c>
      <c r="T3531" s="20">
        <f t="shared" si="351"/>
        <v>41893.527326388888</v>
      </c>
      <c r="U3531">
        <f t="shared" si="352"/>
        <v>2014</v>
      </c>
    </row>
    <row r="3532" spans="1:21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21" t="s">
        <v>8320</v>
      </c>
      <c r="P3532" t="s">
        <v>8321</v>
      </c>
      <c r="Q3532">
        <f t="shared" si="349"/>
        <v>0</v>
      </c>
      <c r="R3532">
        <f t="shared" si="348"/>
        <v>10</v>
      </c>
      <c r="S3532" s="20">
        <f t="shared" si="350"/>
        <v>42058.603877314818</v>
      </c>
      <c r="T3532" s="20">
        <f t="shared" si="351"/>
        <v>42087.165972222225</v>
      </c>
      <c r="U3532">
        <f t="shared" si="352"/>
        <v>2015</v>
      </c>
    </row>
    <row r="3533" spans="1:21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21" t="s">
        <v>8313</v>
      </c>
      <c r="P3533" t="s">
        <v>8316</v>
      </c>
      <c r="Q3533">
        <f t="shared" si="349"/>
        <v>0</v>
      </c>
      <c r="R3533">
        <f t="shared" si="348"/>
        <v>10</v>
      </c>
      <c r="S3533" s="20">
        <f t="shared" si="350"/>
        <v>41938.893263888887</v>
      </c>
      <c r="T3533" s="20">
        <f t="shared" si="351"/>
        <v>41959.934930555552</v>
      </c>
      <c r="U3533">
        <f t="shared" si="352"/>
        <v>2014</v>
      </c>
    </row>
    <row r="3534" spans="1:21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21" t="s">
        <v>8325</v>
      </c>
      <c r="P3534" t="s">
        <v>8361</v>
      </c>
      <c r="Q3534">
        <f t="shared" si="349"/>
        <v>0</v>
      </c>
      <c r="R3534">
        <f t="shared" si="348"/>
        <v>10</v>
      </c>
      <c r="S3534" s="20">
        <f t="shared" si="350"/>
        <v>42172.669027777782</v>
      </c>
      <c r="T3534" s="20">
        <f t="shared" si="351"/>
        <v>42202.669027777782</v>
      </c>
      <c r="U3534">
        <f t="shared" si="352"/>
        <v>2015</v>
      </c>
    </row>
    <row r="3535" spans="1:21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21" t="s">
        <v>8320</v>
      </c>
      <c r="P3535" t="s">
        <v>8321</v>
      </c>
      <c r="Q3535">
        <f t="shared" si="349"/>
        <v>0</v>
      </c>
      <c r="R3535">
        <f t="shared" si="348"/>
        <v>10</v>
      </c>
      <c r="S3535" s="20">
        <f t="shared" si="350"/>
        <v>42622.436412037037</v>
      </c>
      <c r="T3535" s="20">
        <f t="shared" si="351"/>
        <v>42652.436412037037</v>
      </c>
      <c r="U3535">
        <f t="shared" si="352"/>
        <v>2016</v>
      </c>
    </row>
    <row r="3536" spans="1:21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21" t="s">
        <v>8336</v>
      </c>
      <c r="P3536" t="s">
        <v>8338</v>
      </c>
      <c r="Q3536">
        <f t="shared" si="349"/>
        <v>0</v>
      </c>
      <c r="R3536">
        <f t="shared" si="348"/>
        <v>5</v>
      </c>
      <c r="S3536" s="20">
        <f t="shared" si="350"/>
        <v>41772.797280092593</v>
      </c>
      <c r="T3536" s="20">
        <f t="shared" si="351"/>
        <v>41802.797280092593</v>
      </c>
      <c r="U3536">
        <f t="shared" si="352"/>
        <v>2014</v>
      </c>
    </row>
    <row r="3537" spans="1:21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21" t="s">
        <v>8341</v>
      </c>
      <c r="P3537" t="s">
        <v>8346</v>
      </c>
      <c r="Q3537">
        <f t="shared" si="349"/>
        <v>0</v>
      </c>
      <c r="R3537">
        <f t="shared" si="348"/>
        <v>10</v>
      </c>
      <c r="S3537" s="20">
        <f t="shared" si="350"/>
        <v>41935.509652777779</v>
      </c>
      <c r="T3537" s="20">
        <f t="shared" si="351"/>
        <v>41965.551319444443</v>
      </c>
      <c r="U3537">
        <f t="shared" si="352"/>
        <v>2014</v>
      </c>
    </row>
    <row r="3538" spans="1:21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21" t="s">
        <v>8336</v>
      </c>
      <c r="P3538" t="s">
        <v>8338</v>
      </c>
      <c r="Q3538">
        <f t="shared" si="349"/>
        <v>1</v>
      </c>
      <c r="R3538">
        <f t="shared" si="348"/>
        <v>5</v>
      </c>
      <c r="S3538" s="20">
        <f t="shared" si="350"/>
        <v>42535.327476851846</v>
      </c>
      <c r="T3538" s="20">
        <f t="shared" si="351"/>
        <v>42565.327476851846</v>
      </c>
      <c r="U3538">
        <f t="shared" si="352"/>
        <v>2016</v>
      </c>
    </row>
    <row r="3539" spans="1:21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21" t="s">
        <v>8325</v>
      </c>
      <c r="P3539" t="s">
        <v>8361</v>
      </c>
      <c r="Q3539">
        <f t="shared" si="349"/>
        <v>1</v>
      </c>
      <c r="R3539">
        <f t="shared" ref="R3539:R3570" si="353">IFERROR(ROUND(E3539/L3539,2),0)</f>
        <v>5</v>
      </c>
      <c r="S3539" s="20">
        <f t="shared" si="350"/>
        <v>42573.65662037037</v>
      </c>
      <c r="T3539" s="20">
        <f t="shared" si="351"/>
        <v>42588.65662037037</v>
      </c>
      <c r="U3539">
        <f t="shared" si="352"/>
        <v>2016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21" t="s">
        <v>8320</v>
      </c>
      <c r="P3540" t="s">
        <v>8360</v>
      </c>
      <c r="Q3540">
        <f t="shared" si="349"/>
        <v>1</v>
      </c>
      <c r="R3540">
        <f t="shared" si="353"/>
        <v>10</v>
      </c>
      <c r="S3540" s="20">
        <f t="shared" si="350"/>
        <v>41848.679803240739</v>
      </c>
      <c r="T3540" s="20">
        <f t="shared" si="351"/>
        <v>41908.679803240739</v>
      </c>
      <c r="U3540">
        <f t="shared" si="352"/>
        <v>2014</v>
      </c>
    </row>
    <row r="3541" spans="1:21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21" t="s">
        <v>8320</v>
      </c>
      <c r="P3541" t="s">
        <v>8321</v>
      </c>
      <c r="Q3541">
        <f t="shared" si="349"/>
        <v>1</v>
      </c>
      <c r="R3541">
        <f t="shared" si="353"/>
        <v>10</v>
      </c>
      <c r="S3541" s="20">
        <f t="shared" si="350"/>
        <v>42048.711724537032</v>
      </c>
      <c r="T3541" s="20">
        <f t="shared" si="351"/>
        <v>42086.75</v>
      </c>
      <c r="U3541">
        <f t="shared" si="352"/>
        <v>2015</v>
      </c>
    </row>
    <row r="3542" spans="1:21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21" t="s">
        <v>8320</v>
      </c>
      <c r="P3542" t="s">
        <v>8321</v>
      </c>
      <c r="Q3542">
        <f t="shared" si="349"/>
        <v>1</v>
      </c>
      <c r="R3542">
        <f t="shared" si="353"/>
        <v>10</v>
      </c>
      <c r="S3542" s="20">
        <f t="shared" si="350"/>
        <v>42803.842812499999</v>
      </c>
      <c r="T3542" s="20">
        <f t="shared" si="351"/>
        <v>42843.801145833335</v>
      </c>
      <c r="U3542">
        <f t="shared" si="352"/>
        <v>2017</v>
      </c>
    </row>
    <row r="3543" spans="1:21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21" t="s">
        <v>8322</v>
      </c>
      <c r="P3543" t="s">
        <v>8323</v>
      </c>
      <c r="Q3543">
        <f t="shared" si="349"/>
        <v>1</v>
      </c>
      <c r="R3543">
        <f t="shared" si="353"/>
        <v>5</v>
      </c>
      <c r="S3543" s="20">
        <f t="shared" si="350"/>
        <v>42049.716620370367</v>
      </c>
      <c r="T3543" s="20">
        <f t="shared" si="351"/>
        <v>42079.674953703703</v>
      </c>
      <c r="U3543">
        <f t="shared" si="352"/>
        <v>2015</v>
      </c>
    </row>
    <row r="3544" spans="1:21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21" t="s">
        <v>8320</v>
      </c>
      <c r="P3544" t="s">
        <v>8321</v>
      </c>
      <c r="Q3544">
        <f t="shared" si="349"/>
        <v>1</v>
      </c>
      <c r="R3544">
        <f t="shared" si="353"/>
        <v>10</v>
      </c>
      <c r="S3544" s="20">
        <f t="shared" si="350"/>
        <v>42291.739548611105</v>
      </c>
      <c r="T3544" s="20">
        <f t="shared" si="351"/>
        <v>42351.781215277777</v>
      </c>
      <c r="U3544">
        <f t="shared" si="352"/>
        <v>2015</v>
      </c>
    </row>
    <row r="3545" spans="1:21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21" t="s">
        <v>8320</v>
      </c>
      <c r="P3545" t="s">
        <v>8321</v>
      </c>
      <c r="Q3545">
        <f t="shared" si="349"/>
        <v>1</v>
      </c>
      <c r="R3545">
        <f t="shared" si="353"/>
        <v>10</v>
      </c>
      <c r="S3545" s="20">
        <f t="shared" si="350"/>
        <v>42217.670104166667</v>
      </c>
      <c r="T3545" s="20">
        <f t="shared" si="351"/>
        <v>42247.670104166667</v>
      </c>
      <c r="U3545">
        <f t="shared" si="352"/>
        <v>2015</v>
      </c>
    </row>
    <row r="3546" spans="1:21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21" t="s">
        <v>8336</v>
      </c>
      <c r="P3546" t="s">
        <v>8337</v>
      </c>
      <c r="Q3546">
        <f t="shared" si="349"/>
        <v>1</v>
      </c>
      <c r="R3546">
        <f t="shared" si="353"/>
        <v>10</v>
      </c>
      <c r="S3546" s="20">
        <f t="shared" si="350"/>
        <v>40802.964594907404</v>
      </c>
      <c r="T3546" s="20">
        <f t="shared" si="351"/>
        <v>40832.964594907404</v>
      </c>
      <c r="U3546">
        <f t="shared" si="352"/>
        <v>2011</v>
      </c>
    </row>
    <row r="3547" spans="1:21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21" t="s">
        <v>8334</v>
      </c>
      <c r="P3547" t="s">
        <v>8335</v>
      </c>
      <c r="Q3547">
        <f t="shared" si="349"/>
        <v>2</v>
      </c>
      <c r="R3547">
        <f t="shared" si="353"/>
        <v>10</v>
      </c>
      <c r="S3547" s="20">
        <f t="shared" si="350"/>
        <v>41851.696157407408</v>
      </c>
      <c r="T3547" s="20">
        <f t="shared" si="351"/>
        <v>41894.416666666664</v>
      </c>
      <c r="U3547">
        <f t="shared" si="352"/>
        <v>2014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21" t="s">
        <v>8320</v>
      </c>
      <c r="P3548" t="s">
        <v>8362</v>
      </c>
      <c r="Q3548">
        <f t="shared" si="349"/>
        <v>2</v>
      </c>
      <c r="R3548">
        <f t="shared" si="353"/>
        <v>5</v>
      </c>
      <c r="S3548" s="20">
        <f t="shared" si="350"/>
        <v>42201.436226851853</v>
      </c>
      <c r="T3548" s="20">
        <f t="shared" si="351"/>
        <v>42244.9375</v>
      </c>
      <c r="U3548">
        <f t="shared" si="352"/>
        <v>2015</v>
      </c>
    </row>
    <row r="3549" spans="1:21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21" t="s">
        <v>8320</v>
      </c>
      <c r="P3549" t="s">
        <v>8321</v>
      </c>
      <c r="Q3549">
        <f t="shared" si="349"/>
        <v>2</v>
      </c>
      <c r="R3549">
        <f t="shared" si="353"/>
        <v>10</v>
      </c>
      <c r="S3549" s="20">
        <f t="shared" si="350"/>
        <v>42128.431064814817</v>
      </c>
      <c r="T3549" s="20">
        <f t="shared" si="351"/>
        <v>42146.875</v>
      </c>
      <c r="U3549">
        <f t="shared" si="352"/>
        <v>2015</v>
      </c>
    </row>
    <row r="3550" spans="1:21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21" t="s">
        <v>8320</v>
      </c>
      <c r="P3550" t="s">
        <v>8321</v>
      </c>
      <c r="Q3550">
        <f t="shared" si="349"/>
        <v>5</v>
      </c>
      <c r="R3550">
        <f t="shared" si="353"/>
        <v>10</v>
      </c>
      <c r="S3550" s="20">
        <f t="shared" si="350"/>
        <v>42261.632916666669</v>
      </c>
      <c r="T3550" s="20">
        <f t="shared" si="351"/>
        <v>42266.165972222225</v>
      </c>
      <c r="U3550">
        <f t="shared" si="352"/>
        <v>2015</v>
      </c>
    </row>
    <row r="3551" spans="1:21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21" t="s">
        <v>8320</v>
      </c>
      <c r="P3551" t="s">
        <v>8321</v>
      </c>
      <c r="Q3551">
        <f t="shared" si="349"/>
        <v>10</v>
      </c>
      <c r="R3551">
        <f t="shared" si="353"/>
        <v>10</v>
      </c>
      <c r="S3551" s="20">
        <f t="shared" si="350"/>
        <v>41831.697939814818</v>
      </c>
      <c r="T3551" s="20">
        <f t="shared" si="351"/>
        <v>41861.697939814818</v>
      </c>
      <c r="U3551">
        <f t="shared" si="352"/>
        <v>2014</v>
      </c>
    </row>
    <row r="3552" spans="1:21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21" t="s">
        <v>8328</v>
      </c>
      <c r="P3552" t="s">
        <v>8330</v>
      </c>
      <c r="Q3552">
        <f t="shared" si="349"/>
        <v>100</v>
      </c>
      <c r="R3552">
        <f t="shared" si="353"/>
        <v>10</v>
      </c>
      <c r="S3552" s="20">
        <f t="shared" si="350"/>
        <v>42165.79833333334</v>
      </c>
      <c r="T3552" s="20">
        <f t="shared" si="351"/>
        <v>42195.79833333334</v>
      </c>
      <c r="U3552">
        <f t="shared" si="352"/>
        <v>2015</v>
      </c>
    </row>
    <row r="3553" spans="1:21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21" t="s">
        <v>8328</v>
      </c>
      <c r="P3553" t="s">
        <v>8333</v>
      </c>
      <c r="Q3553">
        <f t="shared" si="349"/>
        <v>200</v>
      </c>
      <c r="R3553">
        <f t="shared" si="353"/>
        <v>10</v>
      </c>
      <c r="S3553" s="20">
        <f t="shared" si="350"/>
        <v>42109.826145833329</v>
      </c>
      <c r="T3553" s="20">
        <f t="shared" si="351"/>
        <v>42139.826145833329</v>
      </c>
      <c r="U3553">
        <f t="shared" si="352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21" t="s">
        <v>8322</v>
      </c>
      <c r="P3554" t="s">
        <v>8323</v>
      </c>
      <c r="Q3554">
        <f t="shared" si="349"/>
        <v>0</v>
      </c>
      <c r="R3554">
        <f t="shared" si="353"/>
        <v>9</v>
      </c>
      <c r="S3554" s="20">
        <f t="shared" si="350"/>
        <v>42276.903333333335</v>
      </c>
      <c r="T3554" s="20">
        <f t="shared" si="351"/>
        <v>42306.903333333335</v>
      </c>
      <c r="U3554">
        <f t="shared" si="352"/>
        <v>2015</v>
      </c>
    </row>
    <row r="3555" spans="1:21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21" t="s">
        <v>8322</v>
      </c>
      <c r="P3555" t="s">
        <v>8324</v>
      </c>
      <c r="Q3555">
        <f t="shared" si="349"/>
        <v>0</v>
      </c>
      <c r="R3555">
        <f t="shared" si="353"/>
        <v>2</v>
      </c>
      <c r="S3555" s="20">
        <f t="shared" si="350"/>
        <v>41838.832152777781</v>
      </c>
      <c r="T3555" s="20">
        <f t="shared" si="351"/>
        <v>41868.832152777781</v>
      </c>
      <c r="U3555">
        <f t="shared" si="352"/>
        <v>2014</v>
      </c>
    </row>
    <row r="3556" spans="1:21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21" t="s">
        <v>8339</v>
      </c>
      <c r="P3556" t="s">
        <v>8340</v>
      </c>
      <c r="Q3556">
        <f t="shared" si="349"/>
        <v>0</v>
      </c>
      <c r="R3556">
        <f t="shared" si="353"/>
        <v>8</v>
      </c>
      <c r="S3556" s="20">
        <f t="shared" si="350"/>
        <v>41974.704745370371</v>
      </c>
      <c r="T3556" s="20">
        <f t="shared" si="351"/>
        <v>42004.704745370371</v>
      </c>
      <c r="U3556">
        <f t="shared" si="352"/>
        <v>2014</v>
      </c>
    </row>
    <row r="3557" spans="1:21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21" t="s">
        <v>8313</v>
      </c>
      <c r="P3557" t="s">
        <v>8316</v>
      </c>
      <c r="Q3557">
        <f t="shared" si="349"/>
        <v>0</v>
      </c>
      <c r="R3557">
        <f t="shared" si="353"/>
        <v>4</v>
      </c>
      <c r="S3557" s="20">
        <f t="shared" si="350"/>
        <v>42396.911712962959</v>
      </c>
      <c r="T3557" s="20">
        <f t="shared" si="351"/>
        <v>42426.911712962959</v>
      </c>
      <c r="U3557">
        <f t="shared" si="352"/>
        <v>2016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21" t="s">
        <v>8322</v>
      </c>
      <c r="P3558" t="s">
        <v>8323</v>
      </c>
      <c r="Q3558">
        <f t="shared" si="349"/>
        <v>1</v>
      </c>
      <c r="R3558">
        <f t="shared" si="353"/>
        <v>1</v>
      </c>
      <c r="S3558" s="20">
        <f t="shared" si="350"/>
        <v>41927.067627314813</v>
      </c>
      <c r="T3558" s="20">
        <f t="shared" si="351"/>
        <v>41957.109293981484</v>
      </c>
      <c r="U3558">
        <f t="shared" si="352"/>
        <v>2014</v>
      </c>
    </row>
    <row r="3559" spans="1:21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21" t="s">
        <v>8322</v>
      </c>
      <c r="P3559" t="s">
        <v>8351</v>
      </c>
      <c r="Q3559">
        <f t="shared" si="349"/>
        <v>2</v>
      </c>
      <c r="R3559">
        <f t="shared" si="353"/>
        <v>2</v>
      </c>
      <c r="S3559" s="20">
        <f t="shared" si="350"/>
        <v>41864.04886574074</v>
      </c>
      <c r="T3559" s="20">
        <f t="shared" si="351"/>
        <v>41884.04886574074</v>
      </c>
      <c r="U3559">
        <f t="shared" si="352"/>
        <v>2014</v>
      </c>
    </row>
    <row r="3560" spans="1:21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21" t="s">
        <v>8320</v>
      </c>
      <c r="P3560" t="s">
        <v>8321</v>
      </c>
      <c r="Q3560">
        <f t="shared" si="349"/>
        <v>0</v>
      </c>
      <c r="R3560">
        <f t="shared" si="353"/>
        <v>7</v>
      </c>
      <c r="S3560" s="20">
        <f t="shared" si="350"/>
        <v>42513.976319444439</v>
      </c>
      <c r="T3560" s="20">
        <f t="shared" si="351"/>
        <v>42559.976319444439</v>
      </c>
      <c r="U3560">
        <f t="shared" si="352"/>
        <v>2016</v>
      </c>
    </row>
    <row r="3561" spans="1:21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21" t="s">
        <v>8320</v>
      </c>
      <c r="P3561" t="s">
        <v>8321</v>
      </c>
      <c r="Q3561">
        <f t="shared" si="349"/>
        <v>0</v>
      </c>
      <c r="R3561">
        <f t="shared" si="353"/>
        <v>2.33</v>
      </c>
      <c r="S3561" s="20">
        <f t="shared" si="350"/>
        <v>42465.128391203703</v>
      </c>
      <c r="T3561" s="20">
        <f t="shared" si="351"/>
        <v>42495.128391203703</v>
      </c>
      <c r="U3561">
        <f t="shared" si="352"/>
        <v>2016</v>
      </c>
    </row>
    <row r="3562" spans="1:21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21" t="s">
        <v>8325</v>
      </c>
      <c r="P3562" t="s">
        <v>8344</v>
      </c>
      <c r="Q3562">
        <f t="shared" si="349"/>
        <v>0</v>
      </c>
      <c r="R3562">
        <f t="shared" si="353"/>
        <v>2.33</v>
      </c>
      <c r="S3562" s="20">
        <f t="shared" si="350"/>
        <v>42013.059027777781</v>
      </c>
      <c r="T3562" s="20">
        <f t="shared" si="351"/>
        <v>42041.059027777781</v>
      </c>
      <c r="U3562">
        <f t="shared" si="352"/>
        <v>2015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21" t="s">
        <v>8313</v>
      </c>
      <c r="P3563" t="s">
        <v>8319</v>
      </c>
      <c r="Q3563">
        <f t="shared" si="349"/>
        <v>0</v>
      </c>
      <c r="R3563">
        <f t="shared" si="353"/>
        <v>3</v>
      </c>
      <c r="S3563" s="20">
        <f t="shared" si="350"/>
        <v>42275.861157407402</v>
      </c>
      <c r="T3563" s="20">
        <f t="shared" si="351"/>
        <v>42335.902824074074</v>
      </c>
      <c r="U3563">
        <f t="shared" si="352"/>
        <v>2015</v>
      </c>
    </row>
    <row r="3564" spans="1:21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21" t="s">
        <v>8322</v>
      </c>
      <c r="P3564" t="s">
        <v>8323</v>
      </c>
      <c r="Q3564">
        <f t="shared" si="349"/>
        <v>0</v>
      </c>
      <c r="R3564">
        <f t="shared" si="353"/>
        <v>3</v>
      </c>
      <c r="S3564" s="20">
        <f t="shared" si="350"/>
        <v>42646.896898148145</v>
      </c>
      <c r="T3564" s="20">
        <f t="shared" si="351"/>
        <v>42676.896898148145</v>
      </c>
      <c r="U3564">
        <f t="shared" si="352"/>
        <v>2016</v>
      </c>
    </row>
    <row r="3565" spans="1:21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21" t="s">
        <v>8341</v>
      </c>
      <c r="P3565" t="s">
        <v>8346</v>
      </c>
      <c r="Q3565">
        <f t="shared" si="349"/>
        <v>0</v>
      </c>
      <c r="R3565">
        <f t="shared" si="353"/>
        <v>3</v>
      </c>
      <c r="S3565" s="20">
        <f t="shared" si="350"/>
        <v>41974.712245370371</v>
      </c>
      <c r="T3565" s="20">
        <f t="shared" si="351"/>
        <v>42004.712245370371</v>
      </c>
      <c r="U3565">
        <f t="shared" si="352"/>
        <v>2014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21" t="s">
        <v>8334</v>
      </c>
      <c r="P3566" t="s">
        <v>8335</v>
      </c>
      <c r="Q3566">
        <f t="shared" si="349"/>
        <v>0</v>
      </c>
      <c r="R3566">
        <f t="shared" si="353"/>
        <v>3</v>
      </c>
      <c r="S3566" s="20">
        <f t="shared" si="350"/>
        <v>42011.925937499997</v>
      </c>
      <c r="T3566" s="20">
        <f t="shared" si="351"/>
        <v>42068.852083333331</v>
      </c>
      <c r="U3566">
        <f t="shared" si="352"/>
        <v>2015</v>
      </c>
    </row>
    <row r="3567" spans="1:21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21" t="s">
        <v>8336</v>
      </c>
      <c r="P3567" t="s">
        <v>8338</v>
      </c>
      <c r="Q3567">
        <f t="shared" si="349"/>
        <v>0</v>
      </c>
      <c r="R3567">
        <f t="shared" si="353"/>
        <v>3</v>
      </c>
      <c r="S3567" s="20">
        <f t="shared" si="350"/>
        <v>42413.649641203709</v>
      </c>
      <c r="T3567" s="20">
        <f t="shared" si="351"/>
        <v>42443.607974537037</v>
      </c>
      <c r="U3567">
        <f t="shared" si="352"/>
        <v>2016</v>
      </c>
    </row>
    <row r="3568" spans="1:21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21" t="s">
        <v>8325</v>
      </c>
      <c r="P3568" t="s">
        <v>8344</v>
      </c>
      <c r="Q3568">
        <f t="shared" si="349"/>
        <v>0</v>
      </c>
      <c r="R3568">
        <f t="shared" si="353"/>
        <v>6</v>
      </c>
      <c r="S3568" s="20">
        <f t="shared" si="350"/>
        <v>42395.456412037034</v>
      </c>
      <c r="T3568" s="20">
        <f t="shared" si="351"/>
        <v>42425.456412037034</v>
      </c>
      <c r="U3568">
        <f t="shared" si="352"/>
        <v>2016</v>
      </c>
    </row>
    <row r="3569" spans="1:21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21" t="s">
        <v>8320</v>
      </c>
      <c r="P3569" t="s">
        <v>8321</v>
      </c>
      <c r="Q3569">
        <f t="shared" si="349"/>
        <v>1</v>
      </c>
      <c r="R3569">
        <f t="shared" si="353"/>
        <v>3</v>
      </c>
      <c r="S3569" s="20">
        <f t="shared" si="350"/>
        <v>41982.904386574075</v>
      </c>
      <c r="T3569" s="20">
        <f t="shared" si="351"/>
        <v>42042.904386574075</v>
      </c>
      <c r="U3569">
        <f t="shared" si="352"/>
        <v>2014</v>
      </c>
    </row>
    <row r="3570" spans="1:21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21" t="s">
        <v>8322</v>
      </c>
      <c r="P3570" t="s">
        <v>8323</v>
      </c>
      <c r="Q3570">
        <f t="shared" si="349"/>
        <v>1</v>
      </c>
      <c r="R3570">
        <f t="shared" si="353"/>
        <v>3</v>
      </c>
      <c r="S3570" s="20">
        <f t="shared" si="350"/>
        <v>42525.656944444447</v>
      </c>
      <c r="T3570" s="20">
        <f t="shared" si="351"/>
        <v>42555.656944444447</v>
      </c>
      <c r="U3570">
        <f t="shared" si="352"/>
        <v>2016</v>
      </c>
    </row>
    <row r="3571" spans="1:21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21" t="s">
        <v>8339</v>
      </c>
      <c r="P3571" t="s">
        <v>8340</v>
      </c>
      <c r="Q3571">
        <f t="shared" si="349"/>
        <v>0</v>
      </c>
      <c r="R3571">
        <f t="shared" ref="R3571:R3602" si="354">IFERROR(ROUND(E3571/L3571,2),0)</f>
        <v>5</v>
      </c>
      <c r="S3571" s="20">
        <f t="shared" si="350"/>
        <v>41837.905694444446</v>
      </c>
      <c r="T3571" s="20">
        <f t="shared" si="351"/>
        <v>41867.905694444446</v>
      </c>
      <c r="U3571">
        <f t="shared" si="352"/>
        <v>2014</v>
      </c>
    </row>
    <row r="3572" spans="1:21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21" t="s">
        <v>8313</v>
      </c>
      <c r="P3572" t="s">
        <v>8317</v>
      </c>
      <c r="Q3572">
        <f t="shared" si="349"/>
        <v>0</v>
      </c>
      <c r="R3572">
        <f t="shared" si="354"/>
        <v>5</v>
      </c>
      <c r="S3572" s="20">
        <f t="shared" si="350"/>
        <v>41792.687442129631</v>
      </c>
      <c r="T3572" s="20">
        <f t="shared" si="351"/>
        <v>41822.687442129631</v>
      </c>
      <c r="U3572">
        <f t="shared" si="352"/>
        <v>2014</v>
      </c>
    </row>
    <row r="3573" spans="1:21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21" t="s">
        <v>8339</v>
      </c>
      <c r="P3573" t="s">
        <v>8340</v>
      </c>
      <c r="Q3573">
        <f t="shared" si="349"/>
        <v>0</v>
      </c>
      <c r="R3573">
        <f t="shared" si="354"/>
        <v>5</v>
      </c>
      <c r="S3573" s="20">
        <f t="shared" si="350"/>
        <v>42422.536192129628</v>
      </c>
      <c r="T3573" s="20">
        <f t="shared" si="351"/>
        <v>42452.494525462964</v>
      </c>
      <c r="U3573">
        <f t="shared" si="352"/>
        <v>2016</v>
      </c>
    </row>
    <row r="3574" spans="1:21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21" t="s">
        <v>8313</v>
      </c>
      <c r="P3574" t="s">
        <v>8319</v>
      </c>
      <c r="Q3574">
        <f t="shared" si="349"/>
        <v>0</v>
      </c>
      <c r="R3574">
        <f t="shared" si="354"/>
        <v>5</v>
      </c>
      <c r="S3574" s="20">
        <f t="shared" si="350"/>
        <v>41331.555127314816</v>
      </c>
      <c r="T3574" s="20">
        <f t="shared" si="351"/>
        <v>41356.513460648144</v>
      </c>
      <c r="U3574">
        <f t="shared" si="352"/>
        <v>2013</v>
      </c>
    </row>
    <row r="3575" spans="1:21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21" t="s">
        <v>8339</v>
      </c>
      <c r="P3575" t="s">
        <v>8340</v>
      </c>
      <c r="Q3575">
        <f t="shared" si="349"/>
        <v>0</v>
      </c>
      <c r="R3575">
        <f t="shared" si="354"/>
        <v>1</v>
      </c>
      <c r="S3575" s="20">
        <f t="shared" si="350"/>
        <v>42027.856990740736</v>
      </c>
      <c r="T3575" s="20">
        <f t="shared" si="351"/>
        <v>42087.815324074079</v>
      </c>
      <c r="U3575">
        <f t="shared" si="352"/>
        <v>2015</v>
      </c>
    </row>
    <row r="3576" spans="1:21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21" t="s">
        <v>8339</v>
      </c>
      <c r="P3576" t="s">
        <v>8340</v>
      </c>
      <c r="Q3576">
        <f t="shared" si="349"/>
        <v>0</v>
      </c>
      <c r="R3576">
        <f t="shared" si="354"/>
        <v>5</v>
      </c>
      <c r="S3576" s="20">
        <f t="shared" si="350"/>
        <v>42019.737766203703</v>
      </c>
      <c r="T3576" s="20">
        <f t="shared" si="351"/>
        <v>42077.625</v>
      </c>
      <c r="U3576">
        <f t="shared" si="352"/>
        <v>2015</v>
      </c>
    </row>
    <row r="3577" spans="1:21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21" t="s">
        <v>8336</v>
      </c>
      <c r="P3577" t="s">
        <v>8337</v>
      </c>
      <c r="Q3577">
        <f t="shared" si="349"/>
        <v>0</v>
      </c>
      <c r="R3577">
        <f t="shared" si="354"/>
        <v>5</v>
      </c>
      <c r="S3577" s="20">
        <f t="shared" si="350"/>
        <v>42123.185798611114</v>
      </c>
      <c r="T3577" s="20">
        <f t="shared" si="351"/>
        <v>42153.185798611114</v>
      </c>
      <c r="U3577">
        <f t="shared" si="352"/>
        <v>2015</v>
      </c>
    </row>
    <row r="3578" spans="1:21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21" t="s">
        <v>8328</v>
      </c>
      <c r="P3578" t="s">
        <v>8350</v>
      </c>
      <c r="Q3578">
        <f t="shared" si="349"/>
        <v>0</v>
      </c>
      <c r="R3578">
        <f t="shared" si="354"/>
        <v>5</v>
      </c>
      <c r="S3578" s="20">
        <f t="shared" si="350"/>
        <v>42791.669837962967</v>
      </c>
      <c r="T3578" s="20">
        <f t="shared" si="351"/>
        <v>42821.191666666666</v>
      </c>
      <c r="U3578">
        <f t="shared" si="352"/>
        <v>2017</v>
      </c>
    </row>
    <row r="3579" spans="1:21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21" t="s">
        <v>8320</v>
      </c>
      <c r="P3579" t="s">
        <v>8360</v>
      </c>
      <c r="Q3579">
        <f t="shared" si="349"/>
        <v>0</v>
      </c>
      <c r="R3579">
        <f t="shared" si="354"/>
        <v>5</v>
      </c>
      <c r="S3579" s="20">
        <f t="shared" si="350"/>
        <v>42060.04550925926</v>
      </c>
      <c r="T3579" s="20">
        <f t="shared" si="351"/>
        <v>42090.003842592589</v>
      </c>
      <c r="U3579">
        <f t="shared" si="352"/>
        <v>2015</v>
      </c>
    </row>
    <row r="3580" spans="1:21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21" t="s">
        <v>8336</v>
      </c>
      <c r="P3580" t="s">
        <v>8338</v>
      </c>
      <c r="Q3580">
        <f t="shared" si="349"/>
        <v>0</v>
      </c>
      <c r="R3580">
        <f t="shared" si="354"/>
        <v>5</v>
      </c>
      <c r="S3580" s="20">
        <f t="shared" si="350"/>
        <v>41975.347523148142</v>
      </c>
      <c r="T3580" s="20">
        <f t="shared" si="351"/>
        <v>42005.347523148142</v>
      </c>
      <c r="U3580">
        <f t="shared" si="352"/>
        <v>2014</v>
      </c>
    </row>
    <row r="3581" spans="1:21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21" t="s">
        <v>8320</v>
      </c>
      <c r="P3581" t="s">
        <v>8362</v>
      </c>
      <c r="Q3581">
        <f t="shared" si="349"/>
        <v>0</v>
      </c>
      <c r="R3581">
        <f t="shared" si="354"/>
        <v>5</v>
      </c>
      <c r="S3581" s="20">
        <f t="shared" si="350"/>
        <v>41799.259039351848</v>
      </c>
      <c r="T3581" s="20">
        <f t="shared" si="351"/>
        <v>41819.259039351848</v>
      </c>
      <c r="U3581">
        <f t="shared" si="352"/>
        <v>2014</v>
      </c>
    </row>
    <row r="3582" spans="1:21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21" t="s">
        <v>8313</v>
      </c>
      <c r="P3582" t="s">
        <v>8319</v>
      </c>
      <c r="Q3582">
        <f t="shared" si="349"/>
        <v>0</v>
      </c>
      <c r="R3582">
        <f t="shared" si="354"/>
        <v>5</v>
      </c>
      <c r="S3582" s="20">
        <f t="shared" si="350"/>
        <v>42423.985567129625</v>
      </c>
      <c r="T3582" s="20">
        <f t="shared" si="351"/>
        <v>42453.943900462968</v>
      </c>
      <c r="U3582">
        <f t="shared" si="352"/>
        <v>2016</v>
      </c>
    </row>
    <row r="3583" spans="1:21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21" t="s">
        <v>8325</v>
      </c>
      <c r="P3583" t="s">
        <v>8327</v>
      </c>
      <c r="Q3583">
        <f t="shared" si="349"/>
        <v>0</v>
      </c>
      <c r="R3583">
        <f t="shared" si="354"/>
        <v>5</v>
      </c>
      <c r="S3583" s="20">
        <f t="shared" si="350"/>
        <v>41136.85805555556</v>
      </c>
      <c r="T3583" s="20">
        <f t="shared" si="351"/>
        <v>41159.32708333333</v>
      </c>
      <c r="U3583">
        <f t="shared" si="352"/>
        <v>2012</v>
      </c>
    </row>
    <row r="3584" spans="1:21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21" t="s">
        <v>8320</v>
      </c>
      <c r="P3584" t="s">
        <v>8321</v>
      </c>
      <c r="Q3584">
        <f t="shared" si="349"/>
        <v>0</v>
      </c>
      <c r="R3584">
        <f t="shared" si="354"/>
        <v>5</v>
      </c>
      <c r="S3584" s="20">
        <f t="shared" si="350"/>
        <v>41915.400219907409</v>
      </c>
      <c r="T3584" s="20">
        <f t="shared" si="351"/>
        <v>41919.1875</v>
      </c>
      <c r="U3584">
        <f t="shared" si="352"/>
        <v>2014</v>
      </c>
    </row>
    <row r="3585" spans="1:21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21" t="s">
        <v>8325</v>
      </c>
      <c r="P3585" t="s">
        <v>8327</v>
      </c>
      <c r="Q3585">
        <f t="shared" si="349"/>
        <v>0</v>
      </c>
      <c r="R3585">
        <f t="shared" si="354"/>
        <v>5</v>
      </c>
      <c r="S3585" s="20">
        <f t="shared" si="350"/>
        <v>41471.446851851848</v>
      </c>
      <c r="T3585" s="20">
        <f t="shared" si="351"/>
        <v>41501.446851851848</v>
      </c>
      <c r="U3585">
        <f t="shared" si="352"/>
        <v>2013</v>
      </c>
    </row>
    <row r="3586" spans="1:21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21" t="s">
        <v>8339</v>
      </c>
      <c r="P3586" t="s">
        <v>8340</v>
      </c>
      <c r="Q3586">
        <f t="shared" ref="Q3586:Q3649" si="355">ROUND(E3586/D3586*100,0)</f>
        <v>0</v>
      </c>
      <c r="R3586">
        <f t="shared" si="354"/>
        <v>5</v>
      </c>
      <c r="S3586" s="20">
        <f t="shared" ref="S3586:S3649" si="356">(((J3586/60)/60)/24)+DATE(1970,1,1)</f>
        <v>42333.330277777779</v>
      </c>
      <c r="T3586" s="20">
        <f t="shared" ref="T3586:T3649" si="357">(((I3586/60)/60)/24)+DATE(1970,1,1)</f>
        <v>42363.330277777779</v>
      </c>
      <c r="U3586">
        <f t="shared" si="352"/>
        <v>2015</v>
      </c>
    </row>
    <row r="3587" spans="1:21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21" t="s">
        <v>8320</v>
      </c>
      <c r="P3587" t="s">
        <v>8321</v>
      </c>
      <c r="Q3587">
        <f t="shared" si="355"/>
        <v>0</v>
      </c>
      <c r="R3587">
        <f t="shared" si="354"/>
        <v>5</v>
      </c>
      <c r="S3587" s="20">
        <f t="shared" si="356"/>
        <v>41985.427361111113</v>
      </c>
      <c r="T3587" s="20">
        <f t="shared" si="357"/>
        <v>42015.427361111113</v>
      </c>
      <c r="U3587">
        <f t="shared" ref="U3587:U3650" si="358">YEAR(S3587)</f>
        <v>2014</v>
      </c>
    </row>
    <row r="3588" spans="1:21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21" t="s">
        <v>8320</v>
      </c>
      <c r="P3588" t="s">
        <v>8321</v>
      </c>
      <c r="Q3588">
        <f t="shared" si="355"/>
        <v>0</v>
      </c>
      <c r="R3588">
        <f t="shared" si="354"/>
        <v>5</v>
      </c>
      <c r="S3588" s="20">
        <f t="shared" si="356"/>
        <v>42510.938900462963</v>
      </c>
      <c r="T3588" s="20">
        <f t="shared" si="357"/>
        <v>42540.938900462963</v>
      </c>
      <c r="U3588">
        <f t="shared" si="358"/>
        <v>2016</v>
      </c>
    </row>
    <row r="3589" spans="1:21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21" t="s">
        <v>8336</v>
      </c>
      <c r="P3589" t="s">
        <v>8337</v>
      </c>
      <c r="Q3589">
        <f t="shared" si="355"/>
        <v>0</v>
      </c>
      <c r="R3589">
        <f t="shared" si="354"/>
        <v>5</v>
      </c>
      <c r="S3589" s="20">
        <f t="shared" si="356"/>
        <v>41722.792407407411</v>
      </c>
      <c r="T3589" s="20">
        <f t="shared" si="357"/>
        <v>41735.792407407411</v>
      </c>
      <c r="U3589">
        <f t="shared" si="358"/>
        <v>2014</v>
      </c>
    </row>
    <row r="3590" spans="1:21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21" t="s">
        <v>8325</v>
      </c>
      <c r="P3590" t="s">
        <v>8327</v>
      </c>
      <c r="Q3590">
        <f t="shared" si="355"/>
        <v>0</v>
      </c>
      <c r="R3590">
        <f t="shared" si="354"/>
        <v>5</v>
      </c>
      <c r="S3590" s="20">
        <f t="shared" si="356"/>
        <v>42527.007326388892</v>
      </c>
      <c r="T3590" s="20">
        <f t="shared" si="357"/>
        <v>42587.007326388892</v>
      </c>
      <c r="U3590">
        <f t="shared" si="358"/>
        <v>2016</v>
      </c>
    </row>
    <row r="3591" spans="1:21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21" t="s">
        <v>8320</v>
      </c>
      <c r="P3591" t="s">
        <v>8321</v>
      </c>
      <c r="Q3591">
        <f t="shared" si="355"/>
        <v>0</v>
      </c>
      <c r="R3591">
        <f t="shared" si="354"/>
        <v>5</v>
      </c>
      <c r="S3591" s="20">
        <f t="shared" si="356"/>
        <v>42109.801712962959</v>
      </c>
      <c r="T3591" s="20">
        <f t="shared" si="357"/>
        <v>42139.801712962959</v>
      </c>
      <c r="U3591">
        <f t="shared" si="358"/>
        <v>2015</v>
      </c>
    </row>
    <row r="3592" spans="1:21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21" t="s">
        <v>8320</v>
      </c>
      <c r="P3592" t="s">
        <v>8321</v>
      </c>
      <c r="Q3592">
        <f t="shared" si="355"/>
        <v>0</v>
      </c>
      <c r="R3592">
        <f t="shared" si="354"/>
        <v>5</v>
      </c>
      <c r="S3592" s="20">
        <f t="shared" si="356"/>
        <v>41809.389930555553</v>
      </c>
      <c r="T3592" s="20">
        <f t="shared" si="357"/>
        <v>41839.389930555553</v>
      </c>
      <c r="U3592">
        <f t="shared" si="358"/>
        <v>2014</v>
      </c>
    </row>
    <row r="3593" spans="1:21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21" t="s">
        <v>8320</v>
      </c>
      <c r="P3593" t="s">
        <v>8321</v>
      </c>
      <c r="Q3593">
        <f t="shared" si="355"/>
        <v>0</v>
      </c>
      <c r="R3593">
        <f t="shared" si="354"/>
        <v>5</v>
      </c>
      <c r="S3593" s="20">
        <f t="shared" si="356"/>
        <v>41848.772928240738</v>
      </c>
      <c r="T3593" s="20">
        <f t="shared" si="357"/>
        <v>41877.686111111114</v>
      </c>
      <c r="U3593">
        <f t="shared" si="358"/>
        <v>2014</v>
      </c>
    </row>
    <row r="3594" spans="1:21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21" t="s">
        <v>8320</v>
      </c>
      <c r="P3594" t="s">
        <v>8321</v>
      </c>
      <c r="Q3594">
        <f t="shared" si="355"/>
        <v>0</v>
      </c>
      <c r="R3594">
        <f t="shared" si="354"/>
        <v>5</v>
      </c>
      <c r="S3594" s="20">
        <f t="shared" si="356"/>
        <v>42492.98505787037</v>
      </c>
      <c r="T3594" s="20">
        <f t="shared" si="357"/>
        <v>42522.98505787037</v>
      </c>
      <c r="U3594">
        <f t="shared" si="358"/>
        <v>2016</v>
      </c>
    </row>
    <row r="3595" spans="1:21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21" t="s">
        <v>8336</v>
      </c>
      <c r="P3595" t="s">
        <v>8337</v>
      </c>
      <c r="Q3595">
        <f t="shared" si="355"/>
        <v>1</v>
      </c>
      <c r="R3595">
        <f t="shared" si="354"/>
        <v>5</v>
      </c>
      <c r="S3595" s="20">
        <f t="shared" si="356"/>
        <v>41835.977083333331</v>
      </c>
      <c r="T3595" s="20">
        <f t="shared" si="357"/>
        <v>41865.977083333331</v>
      </c>
      <c r="U3595">
        <f t="shared" si="358"/>
        <v>2014</v>
      </c>
    </row>
    <row r="3596" spans="1:21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21" t="s">
        <v>8341</v>
      </c>
      <c r="P3596" t="s">
        <v>8348</v>
      </c>
      <c r="Q3596">
        <f t="shared" si="355"/>
        <v>1</v>
      </c>
      <c r="R3596">
        <f t="shared" si="354"/>
        <v>5</v>
      </c>
      <c r="S3596" s="20">
        <f t="shared" si="356"/>
        <v>42325.448958333334</v>
      </c>
      <c r="T3596" s="20">
        <f t="shared" si="357"/>
        <v>42357.448958333334</v>
      </c>
      <c r="U3596">
        <f t="shared" si="358"/>
        <v>2015</v>
      </c>
    </row>
    <row r="3597" spans="1:21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21" t="s">
        <v>8339</v>
      </c>
      <c r="P3597" t="s">
        <v>8340</v>
      </c>
      <c r="Q3597">
        <f t="shared" si="355"/>
        <v>1</v>
      </c>
      <c r="R3597">
        <f t="shared" si="354"/>
        <v>1</v>
      </c>
      <c r="S3597" s="20">
        <f t="shared" si="356"/>
        <v>42019.76944444445</v>
      </c>
      <c r="T3597" s="20">
        <f t="shared" si="357"/>
        <v>42079.727777777778</v>
      </c>
      <c r="U3597">
        <f t="shared" si="358"/>
        <v>2015</v>
      </c>
    </row>
    <row r="3598" spans="1:21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21" t="s">
        <v>8328</v>
      </c>
      <c r="P3598" t="s">
        <v>8343</v>
      </c>
      <c r="Q3598">
        <f t="shared" si="355"/>
        <v>1</v>
      </c>
      <c r="R3598">
        <f t="shared" si="354"/>
        <v>5</v>
      </c>
      <c r="S3598" s="20">
        <f t="shared" si="356"/>
        <v>40782.165532407409</v>
      </c>
      <c r="T3598" s="20">
        <f t="shared" si="357"/>
        <v>40797.554166666669</v>
      </c>
      <c r="U3598">
        <f t="shared" si="358"/>
        <v>2011</v>
      </c>
    </row>
    <row r="3599" spans="1:21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21" t="s">
        <v>8322</v>
      </c>
      <c r="P3599" t="s">
        <v>8323</v>
      </c>
      <c r="Q3599">
        <f t="shared" si="355"/>
        <v>1</v>
      </c>
      <c r="R3599">
        <f t="shared" si="354"/>
        <v>5</v>
      </c>
      <c r="S3599" s="20">
        <f t="shared" si="356"/>
        <v>42307.034074074079</v>
      </c>
      <c r="T3599" s="20">
        <f t="shared" si="357"/>
        <v>42337.075740740736</v>
      </c>
      <c r="U3599">
        <f t="shared" si="358"/>
        <v>2015</v>
      </c>
    </row>
    <row r="3600" spans="1:21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21" t="s">
        <v>8320</v>
      </c>
      <c r="P3600" t="s">
        <v>8321</v>
      </c>
      <c r="Q3600">
        <f t="shared" si="355"/>
        <v>1</v>
      </c>
      <c r="R3600">
        <f t="shared" si="354"/>
        <v>5</v>
      </c>
      <c r="S3600" s="20">
        <f t="shared" si="356"/>
        <v>42453.428240740745</v>
      </c>
      <c r="T3600" s="20">
        <f t="shared" si="357"/>
        <v>42483.428240740745</v>
      </c>
      <c r="U3600">
        <f t="shared" si="358"/>
        <v>2016</v>
      </c>
    </row>
    <row r="3601" spans="1:21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21" t="s">
        <v>8336</v>
      </c>
      <c r="P3601" t="s">
        <v>8338</v>
      </c>
      <c r="Q3601">
        <f t="shared" si="355"/>
        <v>0</v>
      </c>
      <c r="R3601">
        <f t="shared" si="354"/>
        <v>2</v>
      </c>
      <c r="S3601" s="20">
        <f t="shared" si="356"/>
        <v>42645.367442129631</v>
      </c>
      <c r="T3601" s="20">
        <f t="shared" si="357"/>
        <v>42680.409108796302</v>
      </c>
      <c r="U3601">
        <f t="shared" si="358"/>
        <v>2016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21" t="s">
        <v>8339</v>
      </c>
      <c r="P3602" t="s">
        <v>8340</v>
      </c>
      <c r="Q3602">
        <f t="shared" si="355"/>
        <v>0</v>
      </c>
      <c r="R3602">
        <f t="shared" si="354"/>
        <v>1.33</v>
      </c>
      <c r="S3602" s="20">
        <f t="shared" si="356"/>
        <v>42034.339363425926</v>
      </c>
      <c r="T3602" s="20">
        <f t="shared" si="357"/>
        <v>42064.339363425926</v>
      </c>
      <c r="U3602">
        <f t="shared" si="358"/>
        <v>2015</v>
      </c>
    </row>
    <row r="3603" spans="1:21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21" t="s">
        <v>8322</v>
      </c>
      <c r="P3603" t="s">
        <v>8323</v>
      </c>
      <c r="Q3603">
        <f t="shared" si="355"/>
        <v>0</v>
      </c>
      <c r="R3603">
        <f t="shared" ref="R3603:R3634" si="359">IFERROR(ROUND(E3603/L3603,2),0)</f>
        <v>4</v>
      </c>
      <c r="S3603" s="20">
        <f t="shared" si="356"/>
        <v>42131.455439814818</v>
      </c>
      <c r="T3603" s="20">
        <f t="shared" si="357"/>
        <v>42161.44930555555</v>
      </c>
      <c r="U3603">
        <f t="shared" si="358"/>
        <v>2015</v>
      </c>
    </row>
    <row r="3604" spans="1:21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21" t="s">
        <v>8320</v>
      </c>
      <c r="P3604" t="s">
        <v>8321</v>
      </c>
      <c r="Q3604">
        <f t="shared" si="355"/>
        <v>0</v>
      </c>
      <c r="R3604">
        <f t="shared" si="359"/>
        <v>2</v>
      </c>
      <c r="S3604" s="20">
        <f t="shared" si="356"/>
        <v>41812.77443287037</v>
      </c>
      <c r="T3604" s="20">
        <f t="shared" si="357"/>
        <v>41872.77443287037</v>
      </c>
      <c r="U3604">
        <f t="shared" si="358"/>
        <v>2014</v>
      </c>
    </row>
    <row r="3605" spans="1:21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21" t="s">
        <v>8320</v>
      </c>
      <c r="P3605" t="s">
        <v>8362</v>
      </c>
      <c r="Q3605">
        <f t="shared" si="355"/>
        <v>0</v>
      </c>
      <c r="R3605">
        <f t="shared" si="359"/>
        <v>1.5</v>
      </c>
      <c r="S3605" s="20">
        <f t="shared" si="356"/>
        <v>41849.887037037035</v>
      </c>
      <c r="T3605" s="20">
        <f t="shared" si="357"/>
        <v>41909.887037037035</v>
      </c>
      <c r="U3605">
        <f t="shared" si="358"/>
        <v>2014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21" t="s">
        <v>8313</v>
      </c>
      <c r="P3606" t="s">
        <v>8319</v>
      </c>
      <c r="Q3606">
        <f t="shared" si="355"/>
        <v>0</v>
      </c>
      <c r="R3606">
        <f t="shared" si="359"/>
        <v>1</v>
      </c>
      <c r="S3606" s="20">
        <f t="shared" si="356"/>
        <v>41500.747453703705</v>
      </c>
      <c r="T3606" s="20">
        <f t="shared" si="357"/>
        <v>41530.747453703705</v>
      </c>
      <c r="U3606">
        <f t="shared" si="358"/>
        <v>2013</v>
      </c>
    </row>
    <row r="3607" spans="1:21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21" t="s">
        <v>8320</v>
      </c>
      <c r="P3607" t="s">
        <v>8321</v>
      </c>
      <c r="Q3607">
        <f t="shared" si="355"/>
        <v>0</v>
      </c>
      <c r="R3607">
        <f t="shared" si="359"/>
        <v>3</v>
      </c>
      <c r="S3607" s="20">
        <f t="shared" si="356"/>
        <v>42107.864722222221</v>
      </c>
      <c r="T3607" s="20">
        <f t="shared" si="357"/>
        <v>42137.864722222221</v>
      </c>
      <c r="U3607">
        <f t="shared" si="358"/>
        <v>2015</v>
      </c>
    </row>
    <row r="3608" spans="1:21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21" t="s">
        <v>8341</v>
      </c>
      <c r="P3608" t="s">
        <v>8348</v>
      </c>
      <c r="Q3608">
        <f t="shared" si="355"/>
        <v>0</v>
      </c>
      <c r="R3608">
        <f t="shared" si="359"/>
        <v>1</v>
      </c>
      <c r="S3608" s="20">
        <f t="shared" si="356"/>
        <v>42033.845543981486</v>
      </c>
      <c r="T3608" s="20">
        <f t="shared" si="357"/>
        <v>42063.845543981486</v>
      </c>
      <c r="U3608">
        <f t="shared" si="358"/>
        <v>2015</v>
      </c>
    </row>
    <row r="3609" spans="1:21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21" t="s">
        <v>8320</v>
      </c>
      <c r="P3609" t="s">
        <v>8360</v>
      </c>
      <c r="Q3609">
        <f t="shared" si="355"/>
        <v>0</v>
      </c>
      <c r="R3609">
        <f t="shared" si="359"/>
        <v>1</v>
      </c>
      <c r="S3609" s="20">
        <f t="shared" si="356"/>
        <v>42460.374305555553</v>
      </c>
      <c r="T3609" s="20">
        <f t="shared" si="357"/>
        <v>42510.374305555553</v>
      </c>
      <c r="U3609">
        <f t="shared" si="358"/>
        <v>2016</v>
      </c>
    </row>
    <row r="3610" spans="1:21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21" t="s">
        <v>8322</v>
      </c>
      <c r="P3610" t="s">
        <v>8324</v>
      </c>
      <c r="Q3610">
        <f t="shared" si="355"/>
        <v>0</v>
      </c>
      <c r="R3610">
        <f t="shared" si="359"/>
        <v>1</v>
      </c>
      <c r="S3610" s="20">
        <f t="shared" si="356"/>
        <v>42615.753310185188</v>
      </c>
      <c r="T3610" s="20">
        <f t="shared" si="357"/>
        <v>42645.753310185188</v>
      </c>
      <c r="U3610">
        <f t="shared" si="358"/>
        <v>2016</v>
      </c>
    </row>
    <row r="3611" spans="1:21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21" t="s">
        <v>8320</v>
      </c>
      <c r="P3611" t="s">
        <v>8321</v>
      </c>
      <c r="Q3611">
        <f t="shared" si="355"/>
        <v>0</v>
      </c>
      <c r="R3611">
        <f t="shared" si="359"/>
        <v>1.5</v>
      </c>
      <c r="S3611" s="20">
        <f t="shared" si="356"/>
        <v>42095.229166666672</v>
      </c>
      <c r="T3611" s="20">
        <f t="shared" si="357"/>
        <v>42109.211111111115</v>
      </c>
      <c r="U3611">
        <f t="shared" si="358"/>
        <v>2015</v>
      </c>
    </row>
    <row r="3612" spans="1:21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21" t="s">
        <v>8322</v>
      </c>
      <c r="P3612" t="s">
        <v>8323</v>
      </c>
      <c r="Q3612">
        <f t="shared" si="355"/>
        <v>0</v>
      </c>
      <c r="R3612">
        <f t="shared" si="359"/>
        <v>1.5</v>
      </c>
      <c r="S3612" s="20">
        <f t="shared" si="356"/>
        <v>42031.362187499995</v>
      </c>
      <c r="T3612" s="20">
        <f t="shared" si="357"/>
        <v>42061.362187499995</v>
      </c>
      <c r="U3612">
        <f t="shared" si="358"/>
        <v>2015</v>
      </c>
    </row>
    <row r="3613" spans="1:21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21" t="s">
        <v>8313</v>
      </c>
      <c r="P3613" t="s">
        <v>8317</v>
      </c>
      <c r="Q3613">
        <f t="shared" si="355"/>
        <v>0</v>
      </c>
      <c r="R3613">
        <f t="shared" si="359"/>
        <v>1</v>
      </c>
      <c r="S3613" s="20">
        <f t="shared" si="356"/>
        <v>42375.996886574074</v>
      </c>
      <c r="T3613" s="20">
        <f t="shared" si="357"/>
        <v>42435.996886574074</v>
      </c>
      <c r="U3613">
        <f t="shared" si="358"/>
        <v>2016</v>
      </c>
    </row>
    <row r="3614" spans="1:21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21" t="s">
        <v>8320</v>
      </c>
      <c r="P3614" t="s">
        <v>8321</v>
      </c>
      <c r="Q3614">
        <f t="shared" si="355"/>
        <v>0</v>
      </c>
      <c r="R3614">
        <f t="shared" si="359"/>
        <v>1</v>
      </c>
      <c r="S3614" s="20">
        <f t="shared" si="356"/>
        <v>42358.573182870372</v>
      </c>
      <c r="T3614" s="20">
        <f t="shared" si="357"/>
        <v>42377.273611111115</v>
      </c>
      <c r="U3614">
        <f t="shared" si="358"/>
        <v>2015</v>
      </c>
    </row>
    <row r="3615" spans="1:21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21" t="s">
        <v>8320</v>
      </c>
      <c r="P3615" t="s">
        <v>8321</v>
      </c>
      <c r="Q3615">
        <f t="shared" si="355"/>
        <v>2</v>
      </c>
      <c r="R3615">
        <f t="shared" si="359"/>
        <v>1.5</v>
      </c>
      <c r="S3615" s="20">
        <f t="shared" si="356"/>
        <v>42307.189270833333</v>
      </c>
      <c r="T3615" s="20">
        <f t="shared" si="357"/>
        <v>42322.958333333328</v>
      </c>
      <c r="U3615">
        <f t="shared" si="358"/>
        <v>2015</v>
      </c>
    </row>
    <row r="3616" spans="1:21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21" t="s">
        <v>8325</v>
      </c>
      <c r="P3616" t="s">
        <v>8344</v>
      </c>
      <c r="Q3616">
        <f t="shared" si="355"/>
        <v>3</v>
      </c>
      <c r="R3616">
        <f t="shared" si="359"/>
        <v>1</v>
      </c>
      <c r="S3616" s="20">
        <f t="shared" si="356"/>
        <v>42524.667662037042</v>
      </c>
      <c r="T3616" s="20">
        <f t="shared" si="357"/>
        <v>42549.667662037042</v>
      </c>
      <c r="U3616">
        <f t="shared" si="358"/>
        <v>2016</v>
      </c>
    </row>
    <row r="3617" spans="1:21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21" t="s">
        <v>8320</v>
      </c>
      <c r="P3617" t="s">
        <v>8362</v>
      </c>
      <c r="Q3617">
        <f t="shared" si="355"/>
        <v>0</v>
      </c>
      <c r="R3617">
        <f t="shared" si="359"/>
        <v>1</v>
      </c>
      <c r="S3617" s="20">
        <f t="shared" si="356"/>
        <v>42437.094490740739</v>
      </c>
      <c r="T3617" s="20">
        <f t="shared" si="357"/>
        <v>42495.708333333328</v>
      </c>
      <c r="U3617">
        <f t="shared" si="358"/>
        <v>2016</v>
      </c>
    </row>
    <row r="3618" spans="1:21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21" t="s">
        <v>8339</v>
      </c>
      <c r="P3618" t="s">
        <v>8340</v>
      </c>
      <c r="Q3618">
        <f t="shared" si="355"/>
        <v>0</v>
      </c>
      <c r="R3618">
        <f t="shared" si="359"/>
        <v>1</v>
      </c>
      <c r="S3618" s="20">
        <f t="shared" si="356"/>
        <v>42489.099687499998</v>
      </c>
      <c r="T3618" s="20">
        <f t="shared" si="357"/>
        <v>42549.099687499998</v>
      </c>
      <c r="U3618">
        <f t="shared" si="358"/>
        <v>2016</v>
      </c>
    </row>
    <row r="3619" spans="1:21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21" t="s">
        <v>8313</v>
      </c>
      <c r="P3619" t="s">
        <v>8319</v>
      </c>
      <c r="Q3619">
        <f t="shared" si="355"/>
        <v>0</v>
      </c>
      <c r="R3619">
        <f t="shared" si="359"/>
        <v>1</v>
      </c>
      <c r="S3619" s="20">
        <f t="shared" si="356"/>
        <v>42130.335358796292</v>
      </c>
      <c r="T3619" s="20">
        <f t="shared" si="357"/>
        <v>42145.335358796292</v>
      </c>
      <c r="U3619">
        <f t="shared" si="358"/>
        <v>2015</v>
      </c>
    </row>
    <row r="3620" spans="1:21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21" t="s">
        <v>8320</v>
      </c>
      <c r="P3620" t="s">
        <v>8321</v>
      </c>
      <c r="Q3620">
        <f t="shared" si="355"/>
        <v>0</v>
      </c>
      <c r="R3620">
        <f t="shared" si="359"/>
        <v>2</v>
      </c>
      <c r="S3620" s="20">
        <f t="shared" si="356"/>
        <v>42391.772997685184</v>
      </c>
      <c r="T3620" s="20">
        <f t="shared" si="357"/>
        <v>42416.772997685184</v>
      </c>
      <c r="U3620">
        <f t="shared" si="358"/>
        <v>2016</v>
      </c>
    </row>
    <row r="3621" spans="1:21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21" t="s">
        <v>8322</v>
      </c>
      <c r="P3621" t="s">
        <v>8323</v>
      </c>
      <c r="Q3621">
        <f t="shared" si="355"/>
        <v>0</v>
      </c>
      <c r="R3621">
        <f t="shared" si="359"/>
        <v>2</v>
      </c>
      <c r="S3621" s="20">
        <f t="shared" si="356"/>
        <v>42076.092152777783</v>
      </c>
      <c r="T3621" s="20">
        <f t="shared" si="357"/>
        <v>42106.092152777783</v>
      </c>
      <c r="U3621">
        <f t="shared" si="358"/>
        <v>2015</v>
      </c>
    </row>
    <row r="3622" spans="1:21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21" t="s">
        <v>8325</v>
      </c>
      <c r="P3622" t="s">
        <v>8344</v>
      </c>
      <c r="Q3622">
        <f t="shared" si="355"/>
        <v>0</v>
      </c>
      <c r="R3622">
        <f t="shared" si="359"/>
        <v>1</v>
      </c>
      <c r="S3622" s="20">
        <f t="shared" si="356"/>
        <v>41931.959016203706</v>
      </c>
      <c r="T3622" s="20">
        <f t="shared" si="357"/>
        <v>41962.00068287037</v>
      </c>
      <c r="U3622">
        <f t="shared" si="358"/>
        <v>2014</v>
      </c>
    </row>
    <row r="3623" spans="1:21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21" t="s">
        <v>8339</v>
      </c>
      <c r="P3623" t="s">
        <v>8340</v>
      </c>
      <c r="Q3623">
        <f t="shared" si="355"/>
        <v>0</v>
      </c>
      <c r="R3623">
        <f t="shared" si="359"/>
        <v>1</v>
      </c>
      <c r="S3623" s="20">
        <f t="shared" si="356"/>
        <v>42041.218715277777</v>
      </c>
      <c r="T3623" s="20">
        <f t="shared" si="357"/>
        <v>42071.218715277777</v>
      </c>
      <c r="U3623">
        <f t="shared" si="358"/>
        <v>2015</v>
      </c>
    </row>
    <row r="3624" spans="1:21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21" t="s">
        <v>8320</v>
      </c>
      <c r="P3624" t="s">
        <v>8360</v>
      </c>
      <c r="Q3624">
        <f t="shared" si="355"/>
        <v>0</v>
      </c>
      <c r="R3624">
        <f t="shared" si="359"/>
        <v>1</v>
      </c>
      <c r="S3624" s="20">
        <f t="shared" si="356"/>
        <v>42658.690532407403</v>
      </c>
      <c r="T3624" s="20">
        <f t="shared" si="357"/>
        <v>42673.073611111111</v>
      </c>
      <c r="U3624">
        <f t="shared" si="358"/>
        <v>2016</v>
      </c>
    </row>
    <row r="3625" spans="1:21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21" t="s">
        <v>8320</v>
      </c>
      <c r="P3625" t="s">
        <v>8321</v>
      </c>
      <c r="Q3625">
        <f t="shared" si="355"/>
        <v>0</v>
      </c>
      <c r="R3625">
        <f t="shared" si="359"/>
        <v>1</v>
      </c>
      <c r="S3625" s="20">
        <f t="shared" si="356"/>
        <v>41828.922905092593</v>
      </c>
      <c r="T3625" s="20">
        <f t="shared" si="357"/>
        <v>41888.922905092593</v>
      </c>
      <c r="U3625">
        <f t="shared" si="358"/>
        <v>2014</v>
      </c>
    </row>
    <row r="3626" spans="1:21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21" t="s">
        <v>8322</v>
      </c>
      <c r="P3626" t="s">
        <v>8323</v>
      </c>
      <c r="Q3626">
        <f t="shared" si="355"/>
        <v>0</v>
      </c>
      <c r="R3626">
        <f t="shared" si="359"/>
        <v>2</v>
      </c>
      <c r="S3626" s="20">
        <f t="shared" si="356"/>
        <v>42377.70694444445</v>
      </c>
      <c r="T3626" s="20">
        <f t="shared" si="357"/>
        <v>42407.70694444445</v>
      </c>
      <c r="U3626">
        <f t="shared" si="358"/>
        <v>2016</v>
      </c>
    </row>
    <row r="3627" spans="1:21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21" t="s">
        <v>8320</v>
      </c>
      <c r="P3627" t="s">
        <v>8321</v>
      </c>
      <c r="Q3627">
        <f t="shared" si="355"/>
        <v>0</v>
      </c>
      <c r="R3627">
        <f t="shared" si="359"/>
        <v>1</v>
      </c>
      <c r="S3627" s="20">
        <f t="shared" si="356"/>
        <v>42444.877743055549</v>
      </c>
      <c r="T3627" s="20">
        <f t="shared" si="357"/>
        <v>42504.877743055549</v>
      </c>
      <c r="U3627">
        <f t="shared" si="358"/>
        <v>2016</v>
      </c>
    </row>
    <row r="3628" spans="1:21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21" t="s">
        <v>8320</v>
      </c>
      <c r="P3628" t="s">
        <v>8360</v>
      </c>
      <c r="Q3628">
        <f t="shared" si="355"/>
        <v>0</v>
      </c>
      <c r="R3628">
        <f t="shared" si="359"/>
        <v>1</v>
      </c>
      <c r="S3628" s="20">
        <f t="shared" si="356"/>
        <v>42567.531157407408</v>
      </c>
      <c r="T3628" s="20">
        <f t="shared" si="357"/>
        <v>42597.531157407408</v>
      </c>
      <c r="U3628">
        <f t="shared" si="358"/>
        <v>2016</v>
      </c>
    </row>
    <row r="3629" spans="1:21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21" t="s">
        <v>8341</v>
      </c>
      <c r="P3629" t="s">
        <v>8353</v>
      </c>
      <c r="Q3629">
        <f t="shared" si="355"/>
        <v>0</v>
      </c>
      <c r="R3629">
        <f t="shared" si="359"/>
        <v>1</v>
      </c>
      <c r="S3629" s="20">
        <f t="shared" si="356"/>
        <v>42023.143414351856</v>
      </c>
      <c r="T3629" s="20">
        <f t="shared" si="357"/>
        <v>42053.143414351856</v>
      </c>
      <c r="U3629">
        <f t="shared" si="358"/>
        <v>2015</v>
      </c>
    </row>
    <row r="3630" spans="1:21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21" t="s">
        <v>8325</v>
      </c>
      <c r="P3630" t="s">
        <v>8361</v>
      </c>
      <c r="Q3630">
        <f t="shared" si="355"/>
        <v>0</v>
      </c>
      <c r="R3630">
        <f t="shared" si="359"/>
        <v>1</v>
      </c>
      <c r="S3630" s="20">
        <f t="shared" si="356"/>
        <v>41745.826273148145</v>
      </c>
      <c r="T3630" s="20">
        <f t="shared" si="357"/>
        <v>41795.826273148145</v>
      </c>
      <c r="U3630">
        <f t="shared" si="358"/>
        <v>2014</v>
      </c>
    </row>
    <row r="3631" spans="1:21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21" t="s">
        <v>8325</v>
      </c>
      <c r="P3631" t="s">
        <v>8327</v>
      </c>
      <c r="Q3631">
        <f t="shared" si="355"/>
        <v>0</v>
      </c>
      <c r="R3631">
        <f t="shared" si="359"/>
        <v>2</v>
      </c>
      <c r="S3631" s="20">
        <f t="shared" si="356"/>
        <v>41729.702314814815</v>
      </c>
      <c r="T3631" s="20">
        <f t="shared" si="357"/>
        <v>41759.702314814815</v>
      </c>
      <c r="U3631">
        <f t="shared" si="358"/>
        <v>2014</v>
      </c>
    </row>
    <row r="3632" spans="1:21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21" t="s">
        <v>8336</v>
      </c>
      <c r="P3632" t="s">
        <v>8337</v>
      </c>
      <c r="Q3632">
        <f t="shared" si="355"/>
        <v>1</v>
      </c>
      <c r="R3632">
        <f t="shared" si="359"/>
        <v>1</v>
      </c>
      <c r="S3632" s="20">
        <f t="shared" si="356"/>
        <v>41647.632256944446</v>
      </c>
      <c r="T3632" s="20">
        <f t="shared" si="357"/>
        <v>41667.632256944446</v>
      </c>
      <c r="U3632">
        <f t="shared" si="358"/>
        <v>2014</v>
      </c>
    </row>
    <row r="3633" spans="1:21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21" t="s">
        <v>8336</v>
      </c>
      <c r="P3633" t="s">
        <v>8337</v>
      </c>
      <c r="Q3633">
        <f t="shared" si="355"/>
        <v>2</v>
      </c>
      <c r="R3633">
        <f t="shared" si="359"/>
        <v>1</v>
      </c>
      <c r="S3633" s="20">
        <f t="shared" si="356"/>
        <v>42066.733587962968</v>
      </c>
      <c r="T3633" s="20">
        <f t="shared" si="357"/>
        <v>42096.691921296297</v>
      </c>
      <c r="U3633">
        <f t="shared" si="358"/>
        <v>2015</v>
      </c>
    </row>
    <row r="3634" spans="1:21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21" t="s">
        <v>8322</v>
      </c>
      <c r="P3634" t="s">
        <v>8323</v>
      </c>
      <c r="Q3634">
        <f t="shared" si="355"/>
        <v>0</v>
      </c>
      <c r="R3634">
        <f t="shared" si="359"/>
        <v>1</v>
      </c>
      <c r="S3634" s="20">
        <f t="shared" si="356"/>
        <v>41908.650347222225</v>
      </c>
      <c r="T3634" s="20">
        <f t="shared" si="357"/>
        <v>41968.692013888889</v>
      </c>
      <c r="U3634">
        <f t="shared" si="358"/>
        <v>2014</v>
      </c>
    </row>
    <row r="3635" spans="1:21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21" t="s">
        <v>8322</v>
      </c>
      <c r="P3635" t="s">
        <v>8323</v>
      </c>
      <c r="Q3635">
        <f t="shared" si="355"/>
        <v>0</v>
      </c>
      <c r="R3635">
        <f t="shared" ref="R3635:R3666" si="360">IFERROR(ROUND(E3635/L3635,2),0)</f>
        <v>1</v>
      </c>
      <c r="S3635" s="20">
        <f t="shared" si="356"/>
        <v>41865.583275462966</v>
      </c>
      <c r="T3635" s="20">
        <f t="shared" si="357"/>
        <v>41925.583275462966</v>
      </c>
      <c r="U3635">
        <f t="shared" si="358"/>
        <v>2014</v>
      </c>
    </row>
    <row r="3636" spans="1:21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21" t="s">
        <v>8322</v>
      </c>
      <c r="P3636" t="s">
        <v>8323</v>
      </c>
      <c r="Q3636">
        <f t="shared" si="355"/>
        <v>0</v>
      </c>
      <c r="R3636">
        <f t="shared" si="360"/>
        <v>1</v>
      </c>
      <c r="S3636" s="20">
        <f t="shared" si="356"/>
        <v>42433.737453703703</v>
      </c>
      <c r="T3636" s="20">
        <f t="shared" si="357"/>
        <v>42493.695787037039</v>
      </c>
      <c r="U3636">
        <f t="shared" si="358"/>
        <v>2016</v>
      </c>
    </row>
    <row r="3637" spans="1:21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21" t="s">
        <v>8320</v>
      </c>
      <c r="P3637" t="s">
        <v>8321</v>
      </c>
      <c r="Q3637">
        <f t="shared" si="355"/>
        <v>0</v>
      </c>
      <c r="R3637">
        <f t="shared" si="360"/>
        <v>1</v>
      </c>
      <c r="S3637" s="20">
        <f t="shared" si="356"/>
        <v>42433.825717592597</v>
      </c>
      <c r="T3637" s="20">
        <f t="shared" si="357"/>
        <v>42493.784050925926</v>
      </c>
      <c r="U3637">
        <f t="shared" si="358"/>
        <v>2016</v>
      </c>
    </row>
    <row r="3638" spans="1:21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21" t="s">
        <v>8322</v>
      </c>
      <c r="P3638" t="s">
        <v>8324</v>
      </c>
      <c r="Q3638">
        <f t="shared" si="355"/>
        <v>0</v>
      </c>
      <c r="R3638">
        <f t="shared" si="360"/>
        <v>1</v>
      </c>
      <c r="S3638" s="20">
        <f t="shared" si="356"/>
        <v>41815.927106481482</v>
      </c>
      <c r="T3638" s="20">
        <f t="shared" si="357"/>
        <v>41845.927106481482</v>
      </c>
      <c r="U3638">
        <f t="shared" si="358"/>
        <v>2014</v>
      </c>
    </row>
    <row r="3639" spans="1:21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21" t="s">
        <v>8325</v>
      </c>
      <c r="P3639" t="s">
        <v>8344</v>
      </c>
      <c r="Q3639">
        <f t="shared" si="355"/>
        <v>0</v>
      </c>
      <c r="R3639">
        <f t="shared" si="360"/>
        <v>1</v>
      </c>
      <c r="S3639" s="20">
        <f t="shared" si="356"/>
        <v>42390.171261574069</v>
      </c>
      <c r="T3639" s="20">
        <f t="shared" si="357"/>
        <v>42420.171261574069</v>
      </c>
      <c r="U3639">
        <f t="shared" si="358"/>
        <v>2016</v>
      </c>
    </row>
    <row r="3640" spans="1:21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21" t="s">
        <v>8339</v>
      </c>
      <c r="P3640" t="s">
        <v>8340</v>
      </c>
      <c r="Q3640">
        <f t="shared" si="355"/>
        <v>0</v>
      </c>
      <c r="R3640">
        <f t="shared" si="360"/>
        <v>1</v>
      </c>
      <c r="S3640" s="20">
        <f t="shared" si="356"/>
        <v>42642.988819444443</v>
      </c>
      <c r="T3640" s="20">
        <f t="shared" si="357"/>
        <v>42672.988819444443</v>
      </c>
      <c r="U3640">
        <f t="shared" si="358"/>
        <v>2016</v>
      </c>
    </row>
    <row r="3641" spans="1:21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21" t="s">
        <v>8322</v>
      </c>
      <c r="P3641" t="s">
        <v>8323</v>
      </c>
      <c r="Q3641">
        <f t="shared" si="355"/>
        <v>0</v>
      </c>
      <c r="R3641">
        <f t="shared" si="360"/>
        <v>1</v>
      </c>
      <c r="S3641" s="20">
        <f t="shared" si="356"/>
        <v>42031.471666666665</v>
      </c>
      <c r="T3641" s="20">
        <f t="shared" si="357"/>
        <v>42091.43</v>
      </c>
      <c r="U3641">
        <f t="shared" si="358"/>
        <v>2015</v>
      </c>
    </row>
    <row r="3642" spans="1:21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21" t="s">
        <v>8339</v>
      </c>
      <c r="P3642" t="s">
        <v>8340</v>
      </c>
      <c r="Q3642">
        <f t="shared" si="355"/>
        <v>0</v>
      </c>
      <c r="R3642">
        <f t="shared" si="360"/>
        <v>1</v>
      </c>
      <c r="S3642" s="20">
        <f t="shared" si="356"/>
        <v>41828.967916666668</v>
      </c>
      <c r="T3642" s="20">
        <f t="shared" si="357"/>
        <v>41858.967916666668</v>
      </c>
      <c r="U3642">
        <f t="shared" si="358"/>
        <v>2014</v>
      </c>
    </row>
    <row r="3643" spans="1:21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21" t="s">
        <v>8322</v>
      </c>
      <c r="P3643" t="s">
        <v>8324</v>
      </c>
      <c r="Q3643">
        <f t="shared" si="355"/>
        <v>0</v>
      </c>
      <c r="R3643">
        <f t="shared" si="360"/>
        <v>1</v>
      </c>
      <c r="S3643" s="20">
        <f t="shared" si="356"/>
        <v>42393.961909722217</v>
      </c>
      <c r="T3643" s="20">
        <f t="shared" si="357"/>
        <v>42428.961909722217</v>
      </c>
      <c r="U3643">
        <f t="shared" si="358"/>
        <v>2016</v>
      </c>
    </row>
    <row r="3644" spans="1:21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21" t="s">
        <v>8313</v>
      </c>
      <c r="P3644" t="s">
        <v>8319</v>
      </c>
      <c r="Q3644">
        <f t="shared" si="355"/>
        <v>0</v>
      </c>
      <c r="R3644">
        <f t="shared" si="360"/>
        <v>1</v>
      </c>
      <c r="S3644" s="20">
        <f t="shared" si="356"/>
        <v>41620.93141203704</v>
      </c>
      <c r="T3644" s="20">
        <f t="shared" si="357"/>
        <v>41680.93141203704</v>
      </c>
      <c r="U3644">
        <f t="shared" si="358"/>
        <v>2013</v>
      </c>
    </row>
    <row r="3645" spans="1:21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21" t="s">
        <v>8313</v>
      </c>
      <c r="P3645" t="s">
        <v>8317</v>
      </c>
      <c r="Q3645">
        <f t="shared" si="355"/>
        <v>0</v>
      </c>
      <c r="R3645">
        <f t="shared" si="360"/>
        <v>1</v>
      </c>
      <c r="S3645" s="20">
        <f t="shared" si="356"/>
        <v>42534.180717592593</v>
      </c>
      <c r="T3645" s="20">
        <f t="shared" si="357"/>
        <v>42594.180717592593</v>
      </c>
      <c r="U3645">
        <f t="shared" si="358"/>
        <v>2016</v>
      </c>
    </row>
    <row r="3646" spans="1:21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21" t="s">
        <v>8339</v>
      </c>
      <c r="P3646" t="s">
        <v>8340</v>
      </c>
      <c r="Q3646">
        <f t="shared" si="355"/>
        <v>0</v>
      </c>
      <c r="R3646">
        <f t="shared" si="360"/>
        <v>1</v>
      </c>
      <c r="S3646" s="20">
        <f t="shared" si="356"/>
        <v>42412.318668981476</v>
      </c>
      <c r="T3646" s="20">
        <f t="shared" si="357"/>
        <v>42452.277002314819</v>
      </c>
      <c r="U3646">
        <f t="shared" si="358"/>
        <v>2016</v>
      </c>
    </row>
    <row r="3647" spans="1:21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21" t="s">
        <v>8320</v>
      </c>
      <c r="P3647" t="s">
        <v>8362</v>
      </c>
      <c r="Q3647">
        <f t="shared" si="355"/>
        <v>0</v>
      </c>
      <c r="R3647">
        <f t="shared" si="360"/>
        <v>1</v>
      </c>
      <c r="S3647" s="20">
        <f t="shared" si="356"/>
        <v>42460.320613425924</v>
      </c>
      <c r="T3647" s="20">
        <f t="shared" si="357"/>
        <v>42490.231944444444</v>
      </c>
      <c r="U3647">
        <f t="shared" si="358"/>
        <v>2016</v>
      </c>
    </row>
    <row r="3648" spans="1:21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21" t="s">
        <v>8339</v>
      </c>
      <c r="P3648" t="s">
        <v>8340</v>
      </c>
      <c r="Q3648">
        <f t="shared" si="355"/>
        <v>0</v>
      </c>
      <c r="R3648">
        <f t="shared" si="360"/>
        <v>1</v>
      </c>
      <c r="S3648" s="20">
        <f t="shared" si="356"/>
        <v>42045.784155092595</v>
      </c>
      <c r="T3648" s="20">
        <f t="shared" si="357"/>
        <v>42075.742488425924</v>
      </c>
      <c r="U3648">
        <f t="shared" si="358"/>
        <v>2015</v>
      </c>
    </row>
    <row r="3649" spans="1:21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21" t="s">
        <v>8339</v>
      </c>
      <c r="P3649" t="s">
        <v>8340</v>
      </c>
      <c r="Q3649">
        <f t="shared" si="355"/>
        <v>0</v>
      </c>
      <c r="R3649">
        <f t="shared" si="360"/>
        <v>1</v>
      </c>
      <c r="S3649" s="20">
        <f t="shared" si="356"/>
        <v>42551.961689814809</v>
      </c>
      <c r="T3649" s="20">
        <f t="shared" si="357"/>
        <v>42581.961689814809</v>
      </c>
      <c r="U3649">
        <f t="shared" si="358"/>
        <v>2016</v>
      </c>
    </row>
    <row r="3650" spans="1:21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21" t="s">
        <v>8339</v>
      </c>
      <c r="P3650" t="s">
        <v>8340</v>
      </c>
      <c r="Q3650">
        <f t="shared" ref="Q3650:Q3713" si="361">ROUND(E3650/D3650*100,0)</f>
        <v>0</v>
      </c>
      <c r="R3650">
        <f t="shared" si="360"/>
        <v>1</v>
      </c>
      <c r="S3650" s="20">
        <f t="shared" ref="S3650:S3713" si="362">(((J3650/60)/60)/24)+DATE(1970,1,1)</f>
        <v>41878.140497685185</v>
      </c>
      <c r="T3650" s="20">
        <f t="shared" ref="T3650:T3713" si="363">(((I3650/60)/60)/24)+DATE(1970,1,1)</f>
        <v>41908.140497685185</v>
      </c>
      <c r="U3650">
        <f t="shared" si="358"/>
        <v>2014</v>
      </c>
    </row>
    <row r="3651" spans="1:21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21" t="s">
        <v>8320</v>
      </c>
      <c r="P3651" t="s">
        <v>8321</v>
      </c>
      <c r="Q3651">
        <f t="shared" si="361"/>
        <v>0</v>
      </c>
      <c r="R3651">
        <f t="shared" si="360"/>
        <v>1</v>
      </c>
      <c r="S3651" s="20">
        <f t="shared" si="362"/>
        <v>42107.841284722221</v>
      </c>
      <c r="T3651" s="20">
        <f t="shared" si="363"/>
        <v>42167.841284722221</v>
      </c>
      <c r="U3651">
        <f t="shared" ref="U3651:U3714" si="364">YEAR(S3651)</f>
        <v>2015</v>
      </c>
    </row>
    <row r="3652" spans="1:21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21" t="s">
        <v>8336</v>
      </c>
      <c r="P3652" t="s">
        <v>8338</v>
      </c>
      <c r="Q3652">
        <f t="shared" si="361"/>
        <v>0</v>
      </c>
      <c r="R3652">
        <f t="shared" si="360"/>
        <v>1</v>
      </c>
      <c r="S3652" s="20">
        <f t="shared" si="362"/>
        <v>41958.285046296296</v>
      </c>
      <c r="T3652" s="20">
        <f t="shared" si="363"/>
        <v>41972.189583333333</v>
      </c>
      <c r="U3652">
        <f t="shared" si="364"/>
        <v>2014</v>
      </c>
    </row>
    <row r="3653" spans="1:21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21" t="s">
        <v>8320</v>
      </c>
      <c r="P3653" t="s">
        <v>8321</v>
      </c>
      <c r="Q3653">
        <f t="shared" si="361"/>
        <v>0</v>
      </c>
      <c r="R3653">
        <f t="shared" si="360"/>
        <v>1</v>
      </c>
      <c r="S3653" s="20">
        <f t="shared" si="362"/>
        <v>42017.907337962963</v>
      </c>
      <c r="T3653" s="20">
        <f t="shared" si="363"/>
        <v>42077.865671296298</v>
      </c>
      <c r="U3653">
        <f t="shared" si="364"/>
        <v>2015</v>
      </c>
    </row>
    <row r="3654" spans="1:21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21" t="s">
        <v>8320</v>
      </c>
      <c r="P3654" t="s">
        <v>8360</v>
      </c>
      <c r="Q3654">
        <f t="shared" si="361"/>
        <v>0</v>
      </c>
      <c r="R3654">
        <f t="shared" si="360"/>
        <v>1</v>
      </c>
      <c r="S3654" s="20">
        <f t="shared" si="362"/>
        <v>42034.960127314815</v>
      </c>
      <c r="T3654" s="20">
        <f t="shared" si="363"/>
        <v>42064.960127314815</v>
      </c>
      <c r="U3654">
        <f t="shared" si="364"/>
        <v>2015</v>
      </c>
    </row>
    <row r="3655" spans="1:21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21" t="s">
        <v>8320</v>
      </c>
      <c r="P3655" t="s">
        <v>8362</v>
      </c>
      <c r="Q3655">
        <f t="shared" si="361"/>
        <v>0</v>
      </c>
      <c r="R3655">
        <f t="shared" si="360"/>
        <v>1</v>
      </c>
      <c r="S3655" s="20">
        <f t="shared" si="362"/>
        <v>42590.677152777775</v>
      </c>
      <c r="T3655" s="20">
        <f t="shared" si="363"/>
        <v>42650.632638888885</v>
      </c>
      <c r="U3655">
        <f t="shared" si="364"/>
        <v>2016</v>
      </c>
    </row>
    <row r="3656" spans="1:21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21" t="s">
        <v>8320</v>
      </c>
      <c r="P3656" t="s">
        <v>8362</v>
      </c>
      <c r="Q3656">
        <f t="shared" si="361"/>
        <v>0</v>
      </c>
      <c r="R3656">
        <f t="shared" si="360"/>
        <v>1</v>
      </c>
      <c r="S3656" s="20">
        <f t="shared" si="362"/>
        <v>42689.029583333337</v>
      </c>
      <c r="T3656" s="20">
        <f t="shared" si="363"/>
        <v>42749.029583333337</v>
      </c>
      <c r="U3656">
        <f t="shared" si="364"/>
        <v>2016</v>
      </c>
    </row>
    <row r="3657" spans="1:21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21" t="s">
        <v>8320</v>
      </c>
      <c r="P3657" t="s">
        <v>8360</v>
      </c>
      <c r="Q3657">
        <f t="shared" si="361"/>
        <v>0</v>
      </c>
      <c r="R3657">
        <f t="shared" si="360"/>
        <v>1</v>
      </c>
      <c r="S3657" s="20">
        <f t="shared" si="362"/>
        <v>41953.95821759259</v>
      </c>
      <c r="T3657" s="20">
        <f t="shared" si="363"/>
        <v>42013.95821759259</v>
      </c>
      <c r="U3657">
        <f t="shared" si="364"/>
        <v>2014</v>
      </c>
    </row>
    <row r="3658" spans="1:21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21" t="s">
        <v>8322</v>
      </c>
      <c r="P3658" t="s">
        <v>8323</v>
      </c>
      <c r="Q3658">
        <f t="shared" si="361"/>
        <v>0</v>
      </c>
      <c r="R3658">
        <f t="shared" si="360"/>
        <v>1</v>
      </c>
      <c r="S3658" s="20">
        <f t="shared" si="362"/>
        <v>42411.942997685182</v>
      </c>
      <c r="T3658" s="20">
        <f t="shared" si="363"/>
        <v>42441.942997685182</v>
      </c>
      <c r="U3658">
        <f t="shared" si="364"/>
        <v>2016</v>
      </c>
    </row>
    <row r="3659" spans="1:21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21" t="s">
        <v>8328</v>
      </c>
      <c r="P3659" t="s">
        <v>8350</v>
      </c>
      <c r="Q3659">
        <f t="shared" si="361"/>
        <v>0</v>
      </c>
      <c r="R3659">
        <f t="shared" si="360"/>
        <v>1</v>
      </c>
      <c r="S3659" s="20">
        <f t="shared" si="362"/>
        <v>42063.869791666672</v>
      </c>
      <c r="T3659" s="20">
        <f t="shared" si="363"/>
        <v>42093.828125</v>
      </c>
      <c r="U3659">
        <f t="shared" si="364"/>
        <v>2015</v>
      </c>
    </row>
    <row r="3660" spans="1:21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21" t="s">
        <v>8322</v>
      </c>
      <c r="P3660" t="s">
        <v>8323</v>
      </c>
      <c r="Q3660">
        <f t="shared" si="361"/>
        <v>0</v>
      </c>
      <c r="R3660">
        <f t="shared" si="360"/>
        <v>1</v>
      </c>
      <c r="S3660" s="20">
        <f t="shared" si="362"/>
        <v>42009.817199074074</v>
      </c>
      <c r="T3660" s="20">
        <f t="shared" si="363"/>
        <v>42039.817199074074</v>
      </c>
      <c r="U3660">
        <f t="shared" si="364"/>
        <v>2015</v>
      </c>
    </row>
    <row r="3661" spans="1:21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21" t="s">
        <v>8325</v>
      </c>
      <c r="P3661" t="s">
        <v>8327</v>
      </c>
      <c r="Q3661">
        <f t="shared" si="361"/>
        <v>0</v>
      </c>
      <c r="R3661">
        <f t="shared" si="360"/>
        <v>1</v>
      </c>
      <c r="S3661" s="20">
        <f t="shared" si="362"/>
        <v>41444.64261574074</v>
      </c>
      <c r="T3661" s="20">
        <f t="shared" si="363"/>
        <v>41486.821527777778</v>
      </c>
      <c r="U3661">
        <f t="shared" si="364"/>
        <v>2013</v>
      </c>
    </row>
    <row r="3662" spans="1:21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21" t="s">
        <v>8320</v>
      </c>
      <c r="P3662" t="s">
        <v>8321</v>
      </c>
      <c r="Q3662">
        <f t="shared" si="361"/>
        <v>0</v>
      </c>
      <c r="R3662">
        <f t="shared" si="360"/>
        <v>1</v>
      </c>
      <c r="S3662" s="20">
        <f t="shared" si="362"/>
        <v>42059.270023148143</v>
      </c>
      <c r="T3662" s="20">
        <f t="shared" si="363"/>
        <v>42119.190972222219</v>
      </c>
      <c r="U3662">
        <f t="shared" si="364"/>
        <v>2015</v>
      </c>
    </row>
    <row r="3663" spans="1:21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21" t="s">
        <v>8325</v>
      </c>
      <c r="P3663" t="s">
        <v>8344</v>
      </c>
      <c r="Q3663">
        <f t="shared" si="361"/>
        <v>0</v>
      </c>
      <c r="R3663">
        <f t="shared" si="360"/>
        <v>1</v>
      </c>
      <c r="S3663" s="20">
        <f t="shared" si="362"/>
        <v>42486.748414351852</v>
      </c>
      <c r="T3663" s="20">
        <f t="shared" si="363"/>
        <v>42516.748414351852</v>
      </c>
      <c r="U3663">
        <f t="shared" si="364"/>
        <v>2016</v>
      </c>
    </row>
    <row r="3664" spans="1:21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21" t="s">
        <v>8313</v>
      </c>
      <c r="P3664" t="s">
        <v>8317</v>
      </c>
      <c r="Q3664">
        <f t="shared" si="361"/>
        <v>0</v>
      </c>
      <c r="R3664">
        <f t="shared" si="360"/>
        <v>1</v>
      </c>
      <c r="S3664" s="20">
        <f t="shared" si="362"/>
        <v>42009.64061342593</v>
      </c>
      <c r="T3664" s="20">
        <f t="shared" si="363"/>
        <v>42069.64061342593</v>
      </c>
      <c r="U3664">
        <f t="shared" si="364"/>
        <v>2015</v>
      </c>
    </row>
    <row r="3665" spans="1:21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21" t="s">
        <v>8320</v>
      </c>
      <c r="P3665" t="s">
        <v>8321</v>
      </c>
      <c r="Q3665">
        <f t="shared" si="361"/>
        <v>0</v>
      </c>
      <c r="R3665">
        <f t="shared" si="360"/>
        <v>1</v>
      </c>
      <c r="S3665" s="20">
        <f t="shared" si="362"/>
        <v>42415.168564814812</v>
      </c>
      <c r="T3665" s="20">
        <f t="shared" si="363"/>
        <v>42445.126898148148</v>
      </c>
      <c r="U3665">
        <f t="shared" si="364"/>
        <v>2016</v>
      </c>
    </row>
    <row r="3666" spans="1:21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21" t="s">
        <v>8322</v>
      </c>
      <c r="P3666" t="s">
        <v>8323</v>
      </c>
      <c r="Q3666">
        <f t="shared" si="361"/>
        <v>0</v>
      </c>
      <c r="R3666">
        <f t="shared" si="360"/>
        <v>1</v>
      </c>
      <c r="S3666" s="20">
        <f t="shared" si="362"/>
        <v>42052.93850694444</v>
      </c>
      <c r="T3666" s="20">
        <f t="shared" si="363"/>
        <v>42082.896840277783</v>
      </c>
      <c r="U3666">
        <f t="shared" si="364"/>
        <v>2015</v>
      </c>
    </row>
    <row r="3667" spans="1:21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21" t="s">
        <v>8322</v>
      </c>
      <c r="P3667" t="s">
        <v>8323</v>
      </c>
      <c r="Q3667">
        <f t="shared" si="361"/>
        <v>0</v>
      </c>
      <c r="R3667">
        <f t="shared" ref="R3667:R3681" si="365">IFERROR(ROUND(E3667/L3667,2),0)</f>
        <v>1</v>
      </c>
      <c r="S3667" s="20">
        <f t="shared" si="362"/>
        <v>42178.614571759259</v>
      </c>
      <c r="T3667" s="20">
        <f t="shared" si="363"/>
        <v>42193.614571759259</v>
      </c>
      <c r="U3667">
        <f t="shared" si="364"/>
        <v>2015</v>
      </c>
    </row>
    <row r="3668" spans="1:21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21" t="s">
        <v>8341</v>
      </c>
      <c r="P3668" t="s">
        <v>8348</v>
      </c>
      <c r="Q3668">
        <f t="shared" si="361"/>
        <v>0</v>
      </c>
      <c r="R3668">
        <f t="shared" si="365"/>
        <v>1</v>
      </c>
      <c r="S3668" s="20">
        <f t="shared" si="362"/>
        <v>41956.950983796298</v>
      </c>
      <c r="T3668" s="20">
        <f t="shared" si="363"/>
        <v>41986.950983796298</v>
      </c>
      <c r="U3668">
        <f t="shared" si="364"/>
        <v>2014</v>
      </c>
    </row>
    <row r="3669" spans="1:21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21" t="s">
        <v>8320</v>
      </c>
      <c r="P3669" t="s">
        <v>8321</v>
      </c>
      <c r="Q3669">
        <f t="shared" si="361"/>
        <v>0</v>
      </c>
      <c r="R3669">
        <f t="shared" si="365"/>
        <v>1</v>
      </c>
      <c r="S3669" s="20">
        <f t="shared" si="362"/>
        <v>42611.261064814811</v>
      </c>
      <c r="T3669" s="20">
        <f t="shared" si="363"/>
        <v>42625.707638888889</v>
      </c>
      <c r="U3669">
        <f t="shared" si="364"/>
        <v>2016</v>
      </c>
    </row>
    <row r="3670" spans="1:21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21" t="s">
        <v>8320</v>
      </c>
      <c r="P3670" t="s">
        <v>8321</v>
      </c>
      <c r="Q3670">
        <f t="shared" si="361"/>
        <v>0</v>
      </c>
      <c r="R3670">
        <f t="shared" si="365"/>
        <v>1</v>
      </c>
      <c r="S3670" s="20">
        <f t="shared" si="362"/>
        <v>42174.780821759254</v>
      </c>
      <c r="T3670" s="20">
        <f t="shared" si="363"/>
        <v>42204.780821759254</v>
      </c>
      <c r="U3670">
        <f t="shared" si="364"/>
        <v>2015</v>
      </c>
    </row>
    <row r="3671" spans="1:21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21" t="s">
        <v>8313</v>
      </c>
      <c r="P3671" t="s">
        <v>8317</v>
      </c>
      <c r="Q3671">
        <f t="shared" si="361"/>
        <v>0</v>
      </c>
      <c r="R3671">
        <f t="shared" si="365"/>
        <v>1</v>
      </c>
      <c r="S3671" s="20">
        <f t="shared" si="362"/>
        <v>42416.881018518514</v>
      </c>
      <c r="T3671" s="20">
        <f t="shared" si="363"/>
        <v>42476.839351851857</v>
      </c>
      <c r="U3671">
        <f t="shared" si="364"/>
        <v>2016</v>
      </c>
    </row>
    <row r="3672" spans="1:21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21" t="s">
        <v>8325</v>
      </c>
      <c r="P3672" t="s">
        <v>8344</v>
      </c>
      <c r="Q3672">
        <f t="shared" si="361"/>
        <v>0</v>
      </c>
      <c r="R3672">
        <f t="shared" si="365"/>
        <v>1</v>
      </c>
      <c r="S3672" s="20">
        <f t="shared" si="362"/>
        <v>42479.318518518514</v>
      </c>
      <c r="T3672" s="20">
        <f t="shared" si="363"/>
        <v>42524.318518518514</v>
      </c>
      <c r="U3672">
        <f t="shared" si="364"/>
        <v>2016</v>
      </c>
    </row>
    <row r="3673" spans="1:21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21" t="s">
        <v>8339</v>
      </c>
      <c r="P3673" t="s">
        <v>8340</v>
      </c>
      <c r="Q3673">
        <f t="shared" si="361"/>
        <v>0</v>
      </c>
      <c r="R3673">
        <f t="shared" si="365"/>
        <v>1</v>
      </c>
      <c r="S3673" s="20">
        <f t="shared" si="362"/>
        <v>42026.687453703707</v>
      </c>
      <c r="T3673" s="20">
        <f t="shared" si="363"/>
        <v>42056.687453703707</v>
      </c>
      <c r="U3673">
        <f t="shared" si="364"/>
        <v>2015</v>
      </c>
    </row>
    <row r="3674" spans="1:21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21" t="s">
        <v>8322</v>
      </c>
      <c r="P3674" t="s">
        <v>8323</v>
      </c>
      <c r="Q3674">
        <f t="shared" si="361"/>
        <v>0</v>
      </c>
      <c r="R3674">
        <f t="shared" si="365"/>
        <v>1</v>
      </c>
      <c r="S3674" s="20">
        <f t="shared" si="362"/>
        <v>42535.68440972222</v>
      </c>
      <c r="T3674" s="20">
        <f t="shared" si="363"/>
        <v>42565.68440972222</v>
      </c>
      <c r="U3674">
        <f t="shared" si="364"/>
        <v>2016</v>
      </c>
    </row>
    <row r="3675" spans="1:21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21" t="s">
        <v>8322</v>
      </c>
      <c r="P3675" t="s">
        <v>8323</v>
      </c>
      <c r="Q3675">
        <f t="shared" si="361"/>
        <v>0</v>
      </c>
      <c r="R3675">
        <f t="shared" si="365"/>
        <v>1</v>
      </c>
      <c r="S3675" s="20">
        <f t="shared" si="362"/>
        <v>42031.928576388891</v>
      </c>
      <c r="T3675" s="20">
        <f t="shared" si="363"/>
        <v>42061.928576388891</v>
      </c>
      <c r="U3675">
        <f t="shared" si="364"/>
        <v>2015</v>
      </c>
    </row>
    <row r="3676" spans="1:21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21" t="s">
        <v>8336</v>
      </c>
      <c r="P3676" t="s">
        <v>8337</v>
      </c>
      <c r="Q3676">
        <f t="shared" si="361"/>
        <v>0</v>
      </c>
      <c r="R3676">
        <f t="shared" si="365"/>
        <v>1</v>
      </c>
      <c r="S3676" s="20">
        <f t="shared" si="362"/>
        <v>42397.679513888885</v>
      </c>
      <c r="T3676" s="20">
        <f t="shared" si="363"/>
        <v>42411.679513888885</v>
      </c>
      <c r="U3676">
        <f t="shared" si="364"/>
        <v>2016</v>
      </c>
    </row>
    <row r="3677" spans="1:21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21" t="s">
        <v>8320</v>
      </c>
      <c r="P3677" t="s">
        <v>8321</v>
      </c>
      <c r="Q3677">
        <f t="shared" si="361"/>
        <v>0</v>
      </c>
      <c r="R3677">
        <f t="shared" si="365"/>
        <v>1</v>
      </c>
      <c r="S3677" s="20">
        <f t="shared" si="362"/>
        <v>42041.743090277778</v>
      </c>
      <c r="T3677" s="20">
        <f t="shared" si="363"/>
        <v>42071.701423611114</v>
      </c>
      <c r="U3677">
        <f t="shared" si="364"/>
        <v>2015</v>
      </c>
    </row>
    <row r="3678" spans="1:21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21" t="s">
        <v>8320</v>
      </c>
      <c r="P3678" t="s">
        <v>8321</v>
      </c>
      <c r="Q3678">
        <f t="shared" si="361"/>
        <v>0</v>
      </c>
      <c r="R3678">
        <f t="shared" si="365"/>
        <v>1</v>
      </c>
      <c r="S3678" s="20">
        <f t="shared" si="362"/>
        <v>41842.201261574075</v>
      </c>
      <c r="T3678" s="20">
        <f t="shared" si="363"/>
        <v>41872.201261574075</v>
      </c>
      <c r="U3678">
        <f t="shared" si="364"/>
        <v>2014</v>
      </c>
    </row>
    <row r="3679" spans="1:21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21" t="s">
        <v>8328</v>
      </c>
      <c r="P3679" t="s">
        <v>8350</v>
      </c>
      <c r="Q3679">
        <f t="shared" si="361"/>
        <v>0</v>
      </c>
      <c r="R3679">
        <f t="shared" si="365"/>
        <v>1</v>
      </c>
      <c r="S3679" s="20">
        <f t="shared" si="362"/>
        <v>42102.036527777775</v>
      </c>
      <c r="T3679" s="20">
        <f t="shared" si="363"/>
        <v>42132.036527777775</v>
      </c>
      <c r="U3679">
        <f t="shared" si="364"/>
        <v>2015</v>
      </c>
    </row>
    <row r="3680" spans="1:21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21" t="s">
        <v>8339</v>
      </c>
      <c r="P3680" t="s">
        <v>8340</v>
      </c>
      <c r="Q3680">
        <f t="shared" si="361"/>
        <v>0</v>
      </c>
      <c r="R3680">
        <f t="shared" si="365"/>
        <v>1</v>
      </c>
      <c r="S3680" s="20">
        <f t="shared" si="362"/>
        <v>42502.913761574076</v>
      </c>
      <c r="T3680" s="20">
        <f t="shared" si="363"/>
        <v>42517.919444444444</v>
      </c>
      <c r="U3680">
        <f t="shared" si="364"/>
        <v>2016</v>
      </c>
    </row>
    <row r="3681" spans="1:21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21" t="s">
        <v>8313</v>
      </c>
      <c r="P3681" t="s">
        <v>8319</v>
      </c>
      <c r="Q3681">
        <f t="shared" si="361"/>
        <v>0</v>
      </c>
      <c r="R3681">
        <f t="shared" si="365"/>
        <v>1</v>
      </c>
      <c r="S3681" s="20">
        <f t="shared" si="362"/>
        <v>42753.329039351855</v>
      </c>
      <c r="T3681" s="20">
        <f t="shared" si="363"/>
        <v>42783.329039351855</v>
      </c>
      <c r="U3681">
        <f t="shared" si="364"/>
        <v>2017</v>
      </c>
    </row>
    <row r="3682" spans="1:21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21" t="s">
        <v>8313</v>
      </c>
      <c r="P3682" t="s">
        <v>8316</v>
      </c>
      <c r="Q3682">
        <f t="shared" si="361"/>
        <v>0</v>
      </c>
      <c r="R3682">
        <f>ROUND(E3682/L3682,2)</f>
        <v>1</v>
      </c>
      <c r="S3682" s="20">
        <f t="shared" si="362"/>
        <v>42096.704976851848</v>
      </c>
      <c r="T3682" s="20">
        <f t="shared" si="363"/>
        <v>42112.427777777775</v>
      </c>
      <c r="U3682">
        <f t="shared" si="364"/>
        <v>2015</v>
      </c>
    </row>
    <row r="3683" spans="1:21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21" t="s">
        <v>8322</v>
      </c>
      <c r="P3683" t="s">
        <v>8323</v>
      </c>
      <c r="Q3683">
        <f t="shared" si="361"/>
        <v>0</v>
      </c>
      <c r="R3683">
        <f t="shared" ref="R3683:R3746" si="366">IFERROR(ROUND(E3683/L3683,2),0)</f>
        <v>1</v>
      </c>
      <c r="S3683" s="20">
        <f t="shared" si="362"/>
        <v>42605.908182870371</v>
      </c>
      <c r="T3683" s="20">
        <f t="shared" si="363"/>
        <v>42635.908182870371</v>
      </c>
      <c r="U3683">
        <f t="shared" si="364"/>
        <v>2016</v>
      </c>
    </row>
    <row r="3684" spans="1:21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21" t="s">
        <v>8341</v>
      </c>
      <c r="P3684" t="s">
        <v>8346</v>
      </c>
      <c r="Q3684">
        <f t="shared" si="361"/>
        <v>0</v>
      </c>
      <c r="R3684">
        <f t="shared" si="366"/>
        <v>1</v>
      </c>
      <c r="S3684" s="20">
        <f t="shared" si="362"/>
        <v>42031.884652777779</v>
      </c>
      <c r="T3684" s="20">
        <f t="shared" si="363"/>
        <v>42065.886111111111</v>
      </c>
      <c r="U3684">
        <f t="shared" si="364"/>
        <v>2015</v>
      </c>
    </row>
    <row r="3685" spans="1:21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21" t="s">
        <v>8328</v>
      </c>
      <c r="P3685" t="s">
        <v>8350</v>
      </c>
      <c r="Q3685">
        <f t="shared" si="361"/>
        <v>0</v>
      </c>
      <c r="R3685">
        <f t="shared" si="366"/>
        <v>1</v>
      </c>
      <c r="S3685" s="20">
        <f t="shared" si="362"/>
        <v>42044.927974537044</v>
      </c>
      <c r="T3685" s="20">
        <f t="shared" si="363"/>
        <v>42099.458333333328</v>
      </c>
      <c r="U3685">
        <f t="shared" si="364"/>
        <v>2015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21" t="s">
        <v>8320</v>
      </c>
      <c r="P3686" t="s">
        <v>8362</v>
      </c>
      <c r="Q3686">
        <f t="shared" si="361"/>
        <v>0</v>
      </c>
      <c r="R3686">
        <f t="shared" si="366"/>
        <v>1</v>
      </c>
      <c r="S3686" s="20">
        <f t="shared" si="362"/>
        <v>41942.84710648148</v>
      </c>
      <c r="T3686" s="20">
        <f t="shared" si="363"/>
        <v>41972.888773148152</v>
      </c>
      <c r="U3686">
        <f t="shared" si="364"/>
        <v>2014</v>
      </c>
    </row>
    <row r="3687" spans="1:21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21" t="s">
        <v>8328</v>
      </c>
      <c r="P3687" t="s">
        <v>8350</v>
      </c>
      <c r="Q3687">
        <f t="shared" si="361"/>
        <v>0</v>
      </c>
      <c r="R3687">
        <f t="shared" si="366"/>
        <v>1</v>
      </c>
      <c r="S3687" s="20">
        <f t="shared" si="362"/>
        <v>42425.960983796293</v>
      </c>
      <c r="T3687" s="20">
        <f t="shared" si="363"/>
        <v>42463.006944444445</v>
      </c>
      <c r="U3687">
        <f t="shared" si="364"/>
        <v>2016</v>
      </c>
    </row>
    <row r="3688" spans="1:21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21" t="s">
        <v>8322</v>
      </c>
      <c r="P3688" t="s">
        <v>8324</v>
      </c>
      <c r="Q3688">
        <f t="shared" si="361"/>
        <v>0</v>
      </c>
      <c r="R3688">
        <f t="shared" si="366"/>
        <v>1</v>
      </c>
      <c r="S3688" s="20">
        <f t="shared" si="362"/>
        <v>42639.805601851855</v>
      </c>
      <c r="T3688" s="20">
        <f t="shared" si="363"/>
        <v>42669.805601851855</v>
      </c>
      <c r="U3688">
        <f t="shared" si="364"/>
        <v>2016</v>
      </c>
    </row>
    <row r="3689" spans="1:21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21" t="s">
        <v>8336</v>
      </c>
      <c r="P3689" t="s">
        <v>8337</v>
      </c>
      <c r="Q3689">
        <f t="shared" si="361"/>
        <v>0</v>
      </c>
      <c r="R3689">
        <f t="shared" si="366"/>
        <v>1</v>
      </c>
      <c r="S3689" s="20">
        <f t="shared" si="362"/>
        <v>42347.203587962969</v>
      </c>
      <c r="T3689" s="20">
        <f t="shared" si="363"/>
        <v>42377.203587962969</v>
      </c>
      <c r="U3689">
        <f t="shared" si="364"/>
        <v>2015</v>
      </c>
    </row>
    <row r="3690" spans="1:21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21" t="s">
        <v>8320</v>
      </c>
      <c r="P3690" t="s">
        <v>8321</v>
      </c>
      <c r="Q3690">
        <f t="shared" si="361"/>
        <v>0</v>
      </c>
      <c r="R3690">
        <f t="shared" si="366"/>
        <v>1</v>
      </c>
      <c r="S3690" s="20">
        <f t="shared" si="362"/>
        <v>41789.893599537041</v>
      </c>
      <c r="T3690" s="20">
        <f t="shared" si="363"/>
        <v>41815.875</v>
      </c>
      <c r="U3690">
        <f t="shared" si="364"/>
        <v>2014</v>
      </c>
    </row>
    <row r="3691" spans="1:21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21" t="s">
        <v>8320</v>
      </c>
      <c r="P3691" t="s">
        <v>8321</v>
      </c>
      <c r="Q3691">
        <f t="shared" si="361"/>
        <v>0</v>
      </c>
      <c r="R3691">
        <f t="shared" si="366"/>
        <v>1</v>
      </c>
      <c r="S3691" s="20">
        <f t="shared" si="362"/>
        <v>42400.946597222224</v>
      </c>
      <c r="T3691" s="20">
        <f t="shared" si="363"/>
        <v>42428</v>
      </c>
      <c r="U3691">
        <f t="shared" si="364"/>
        <v>2016</v>
      </c>
    </row>
    <row r="3692" spans="1:21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21" t="s">
        <v>8334</v>
      </c>
      <c r="P3692" t="s">
        <v>8335</v>
      </c>
      <c r="Q3692">
        <f t="shared" si="361"/>
        <v>0</v>
      </c>
      <c r="R3692">
        <f t="shared" si="366"/>
        <v>1</v>
      </c>
      <c r="S3692" s="20">
        <f t="shared" si="362"/>
        <v>41918.818460648145</v>
      </c>
      <c r="T3692" s="20">
        <f t="shared" si="363"/>
        <v>41948.860127314816</v>
      </c>
      <c r="U3692">
        <f t="shared" si="364"/>
        <v>2014</v>
      </c>
    </row>
    <row r="3693" spans="1:21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21" t="s">
        <v>8341</v>
      </c>
      <c r="P3693" t="s">
        <v>8353</v>
      </c>
      <c r="Q3693">
        <f t="shared" si="361"/>
        <v>0</v>
      </c>
      <c r="R3693">
        <f t="shared" si="366"/>
        <v>1</v>
      </c>
      <c r="S3693" s="20">
        <f t="shared" si="362"/>
        <v>42413.433831018512</v>
      </c>
      <c r="T3693" s="20">
        <f t="shared" si="363"/>
        <v>42443.392164351855</v>
      </c>
      <c r="U3693">
        <f t="shared" si="364"/>
        <v>2016</v>
      </c>
    </row>
    <row r="3694" spans="1:21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21" t="s">
        <v>8320</v>
      </c>
      <c r="P3694" t="s">
        <v>8321</v>
      </c>
      <c r="Q3694">
        <f t="shared" si="361"/>
        <v>0</v>
      </c>
      <c r="R3694">
        <f t="shared" si="366"/>
        <v>1</v>
      </c>
      <c r="S3694" s="20">
        <f t="shared" si="362"/>
        <v>41905.636469907404</v>
      </c>
      <c r="T3694" s="20">
        <f t="shared" si="363"/>
        <v>41935.636469907404</v>
      </c>
      <c r="U3694">
        <f t="shared" si="364"/>
        <v>2014</v>
      </c>
    </row>
    <row r="3695" spans="1:21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21" t="s">
        <v>8313</v>
      </c>
      <c r="P3695" t="s">
        <v>8319</v>
      </c>
      <c r="Q3695">
        <f t="shared" si="361"/>
        <v>0</v>
      </c>
      <c r="R3695">
        <f t="shared" si="366"/>
        <v>1</v>
      </c>
      <c r="S3695" s="20">
        <f t="shared" si="362"/>
        <v>42488.848784722228</v>
      </c>
      <c r="T3695" s="20">
        <f t="shared" si="363"/>
        <v>42508.848784722228</v>
      </c>
      <c r="U3695">
        <f t="shared" si="364"/>
        <v>2016</v>
      </c>
    </row>
    <row r="3696" spans="1:21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21" t="s">
        <v>8336</v>
      </c>
      <c r="P3696" t="s">
        <v>8338</v>
      </c>
      <c r="Q3696">
        <f t="shared" si="361"/>
        <v>0</v>
      </c>
      <c r="R3696">
        <f t="shared" si="366"/>
        <v>1</v>
      </c>
      <c r="S3696" s="20">
        <f t="shared" si="362"/>
        <v>41828.649502314816</v>
      </c>
      <c r="T3696" s="20">
        <f t="shared" si="363"/>
        <v>41858.649502314816</v>
      </c>
      <c r="U3696">
        <f t="shared" si="364"/>
        <v>2014</v>
      </c>
    </row>
    <row r="3697" spans="1:21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21" t="s">
        <v>8328</v>
      </c>
      <c r="P3697" t="s">
        <v>8350</v>
      </c>
      <c r="Q3697">
        <f t="shared" si="361"/>
        <v>0</v>
      </c>
      <c r="R3697">
        <f t="shared" si="366"/>
        <v>1</v>
      </c>
      <c r="S3697" s="20">
        <f t="shared" si="362"/>
        <v>42435.874212962968</v>
      </c>
      <c r="T3697" s="20">
        <f t="shared" si="363"/>
        <v>42494.832546296297</v>
      </c>
      <c r="U3697">
        <f t="shared" si="364"/>
        <v>2016</v>
      </c>
    </row>
    <row r="3698" spans="1:21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21" t="s">
        <v>8322</v>
      </c>
      <c r="P3698" t="s">
        <v>8323</v>
      </c>
      <c r="Q3698">
        <f t="shared" si="361"/>
        <v>0</v>
      </c>
      <c r="R3698">
        <f t="shared" si="366"/>
        <v>1</v>
      </c>
      <c r="S3698" s="20">
        <f t="shared" si="362"/>
        <v>42515.727650462963</v>
      </c>
      <c r="T3698" s="20">
        <f t="shared" si="363"/>
        <v>42545.727650462963</v>
      </c>
      <c r="U3698">
        <f t="shared" si="364"/>
        <v>2016</v>
      </c>
    </row>
    <row r="3699" spans="1:21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21" t="s">
        <v>8320</v>
      </c>
      <c r="P3699" t="s">
        <v>8360</v>
      </c>
      <c r="Q3699">
        <f t="shared" si="361"/>
        <v>0</v>
      </c>
      <c r="R3699">
        <f t="shared" si="366"/>
        <v>1</v>
      </c>
      <c r="S3699" s="20">
        <f t="shared" si="362"/>
        <v>42509.374537037031</v>
      </c>
      <c r="T3699" s="20">
        <f t="shared" si="363"/>
        <v>42517.55</v>
      </c>
      <c r="U3699">
        <f t="shared" si="364"/>
        <v>2016</v>
      </c>
    </row>
    <row r="3700" spans="1:21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21" t="s">
        <v>8320</v>
      </c>
      <c r="P3700" t="s">
        <v>8362</v>
      </c>
      <c r="Q3700">
        <f t="shared" si="361"/>
        <v>0</v>
      </c>
      <c r="R3700">
        <f t="shared" si="366"/>
        <v>1</v>
      </c>
      <c r="S3700" s="20">
        <f t="shared" si="362"/>
        <v>42665.970347222217</v>
      </c>
      <c r="T3700" s="20">
        <f t="shared" si="363"/>
        <v>42696.012013888889</v>
      </c>
      <c r="U3700">
        <f t="shared" si="364"/>
        <v>2016</v>
      </c>
    </row>
    <row r="3701" spans="1:21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21" t="s">
        <v>8341</v>
      </c>
      <c r="P3701" t="s">
        <v>8348</v>
      </c>
      <c r="Q3701">
        <f t="shared" si="361"/>
        <v>0</v>
      </c>
      <c r="R3701">
        <f t="shared" si="366"/>
        <v>1</v>
      </c>
      <c r="S3701" s="20">
        <f t="shared" si="362"/>
        <v>42151.667337962965</v>
      </c>
      <c r="T3701" s="20">
        <f t="shared" si="363"/>
        <v>42211.667337962965</v>
      </c>
      <c r="U3701">
        <f t="shared" si="364"/>
        <v>2015</v>
      </c>
    </row>
    <row r="3702" spans="1:21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21" t="s">
        <v>8325</v>
      </c>
      <c r="P3702" t="s">
        <v>8361</v>
      </c>
      <c r="Q3702">
        <f t="shared" si="361"/>
        <v>0</v>
      </c>
      <c r="R3702">
        <f t="shared" si="366"/>
        <v>1</v>
      </c>
      <c r="S3702" s="20">
        <f t="shared" si="362"/>
        <v>42474.86482638889</v>
      </c>
      <c r="T3702" s="20">
        <f t="shared" si="363"/>
        <v>42484.86482638889</v>
      </c>
      <c r="U3702">
        <f t="shared" si="364"/>
        <v>2016</v>
      </c>
    </row>
    <row r="3703" spans="1:21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21" t="s">
        <v>8325</v>
      </c>
      <c r="P3703" t="s">
        <v>8344</v>
      </c>
      <c r="Q3703">
        <f t="shared" si="361"/>
        <v>0</v>
      </c>
      <c r="R3703">
        <f t="shared" si="366"/>
        <v>1</v>
      </c>
      <c r="S3703" s="20">
        <f t="shared" si="362"/>
        <v>42708.25309027778</v>
      </c>
      <c r="T3703" s="20">
        <f t="shared" si="363"/>
        <v>42738.25309027778</v>
      </c>
      <c r="U3703">
        <f t="shared" si="364"/>
        <v>2016</v>
      </c>
    </row>
    <row r="3704" spans="1:21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21" t="s">
        <v>8339</v>
      </c>
      <c r="P3704" t="s">
        <v>8340</v>
      </c>
      <c r="Q3704">
        <f t="shared" si="361"/>
        <v>0</v>
      </c>
      <c r="R3704">
        <f t="shared" si="366"/>
        <v>1</v>
      </c>
      <c r="S3704" s="20">
        <f t="shared" si="362"/>
        <v>42044.724953703699</v>
      </c>
      <c r="T3704" s="20">
        <f t="shared" si="363"/>
        <v>42074.683287037042</v>
      </c>
      <c r="U3704">
        <f t="shared" si="364"/>
        <v>2015</v>
      </c>
    </row>
    <row r="3705" spans="1:21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21" t="s">
        <v>8320</v>
      </c>
      <c r="P3705" t="s">
        <v>8321</v>
      </c>
      <c r="Q3705">
        <f t="shared" si="361"/>
        <v>0</v>
      </c>
      <c r="R3705">
        <f t="shared" si="366"/>
        <v>1</v>
      </c>
      <c r="S3705" s="20">
        <f t="shared" si="362"/>
        <v>41890.16269675926</v>
      </c>
      <c r="T3705" s="20">
        <f t="shared" si="363"/>
        <v>41920.16269675926</v>
      </c>
      <c r="U3705">
        <f t="shared" si="364"/>
        <v>2014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21" t="s">
        <v>8313</v>
      </c>
      <c r="P3706" t="s">
        <v>8316</v>
      </c>
      <c r="Q3706">
        <f t="shared" si="361"/>
        <v>0</v>
      </c>
      <c r="R3706">
        <f t="shared" si="366"/>
        <v>0</v>
      </c>
      <c r="S3706" s="20">
        <f t="shared" si="362"/>
        <v>42593.431793981479</v>
      </c>
      <c r="T3706" s="20">
        <f t="shared" si="363"/>
        <v>42653.431793981479</v>
      </c>
      <c r="U3706">
        <f t="shared" si="364"/>
        <v>2016</v>
      </c>
    </row>
    <row r="3707" spans="1:21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21" t="s">
        <v>8320</v>
      </c>
      <c r="P3707" t="s">
        <v>8360</v>
      </c>
      <c r="Q3707">
        <f t="shared" si="361"/>
        <v>0</v>
      </c>
      <c r="R3707">
        <f t="shared" si="366"/>
        <v>0</v>
      </c>
      <c r="S3707" s="20">
        <f t="shared" si="362"/>
        <v>41863.757210648146</v>
      </c>
      <c r="T3707" s="20">
        <f t="shared" si="363"/>
        <v>41893.757210648146</v>
      </c>
      <c r="U3707">
        <f t="shared" si="364"/>
        <v>2014</v>
      </c>
    </row>
    <row r="3708" spans="1:21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21" t="s">
        <v>8325</v>
      </c>
      <c r="P3708" t="s">
        <v>8344</v>
      </c>
      <c r="Q3708">
        <f t="shared" si="361"/>
        <v>0</v>
      </c>
      <c r="R3708">
        <f t="shared" si="366"/>
        <v>0</v>
      </c>
      <c r="S3708" s="20">
        <f t="shared" si="362"/>
        <v>41915.896967592591</v>
      </c>
      <c r="T3708" s="20">
        <f t="shared" si="363"/>
        <v>41973.989583333328</v>
      </c>
      <c r="U3708">
        <f t="shared" si="364"/>
        <v>2014</v>
      </c>
    </row>
    <row r="3709" spans="1:21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21" t="s">
        <v>8313</v>
      </c>
      <c r="P3709" t="s">
        <v>8319</v>
      </c>
      <c r="Q3709">
        <f t="shared" si="361"/>
        <v>0</v>
      </c>
      <c r="R3709">
        <f t="shared" si="366"/>
        <v>0</v>
      </c>
      <c r="S3709" s="20">
        <f t="shared" si="362"/>
        <v>42596.03506944445</v>
      </c>
      <c r="T3709" s="20">
        <f t="shared" si="363"/>
        <v>42656.03506944445</v>
      </c>
      <c r="U3709">
        <f t="shared" si="364"/>
        <v>2016</v>
      </c>
    </row>
    <row r="3710" spans="1:21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21" t="s">
        <v>8313</v>
      </c>
      <c r="P3710" t="s">
        <v>8317</v>
      </c>
      <c r="Q3710">
        <f t="shared" si="361"/>
        <v>0</v>
      </c>
      <c r="R3710">
        <f t="shared" si="366"/>
        <v>0</v>
      </c>
      <c r="S3710" s="20">
        <f t="shared" si="362"/>
        <v>42135.235254629632</v>
      </c>
      <c r="T3710" s="20">
        <f t="shared" si="363"/>
        <v>42195.235254629632</v>
      </c>
      <c r="U3710">
        <f t="shared" si="364"/>
        <v>2015</v>
      </c>
    </row>
    <row r="3711" spans="1:21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21" t="s">
        <v>8320</v>
      </c>
      <c r="P3711" t="s">
        <v>8360</v>
      </c>
      <c r="Q3711">
        <f t="shared" si="361"/>
        <v>0</v>
      </c>
      <c r="R3711">
        <f t="shared" si="366"/>
        <v>0</v>
      </c>
      <c r="S3711" s="20">
        <f t="shared" si="362"/>
        <v>42362.36518518519</v>
      </c>
      <c r="T3711" s="20">
        <f t="shared" si="363"/>
        <v>42392.36518518519</v>
      </c>
      <c r="U3711">
        <f t="shared" si="364"/>
        <v>2015</v>
      </c>
    </row>
    <row r="3712" spans="1:21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21" t="s">
        <v>8313</v>
      </c>
      <c r="P3712" t="s">
        <v>8317</v>
      </c>
      <c r="Q3712">
        <f t="shared" si="361"/>
        <v>0</v>
      </c>
      <c r="R3712">
        <f t="shared" si="366"/>
        <v>0</v>
      </c>
      <c r="S3712" s="20">
        <f t="shared" si="362"/>
        <v>42243.961273148147</v>
      </c>
      <c r="T3712" s="20">
        <f t="shared" si="363"/>
        <v>42278</v>
      </c>
      <c r="U3712">
        <f t="shared" si="364"/>
        <v>2015</v>
      </c>
    </row>
    <row r="3713" spans="1:21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21" t="s">
        <v>8313</v>
      </c>
      <c r="P3713" t="s">
        <v>8317</v>
      </c>
      <c r="Q3713">
        <f t="shared" si="361"/>
        <v>0</v>
      </c>
      <c r="R3713">
        <f t="shared" si="366"/>
        <v>0</v>
      </c>
      <c r="S3713" s="20">
        <f t="shared" si="362"/>
        <v>42135.67050925926</v>
      </c>
      <c r="T3713" s="20">
        <f t="shared" si="363"/>
        <v>42195.67050925926</v>
      </c>
      <c r="U3713">
        <f t="shared" si="364"/>
        <v>2015</v>
      </c>
    </row>
    <row r="3714" spans="1:21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21" t="s">
        <v>8313</v>
      </c>
      <c r="P3714" t="s">
        <v>8317</v>
      </c>
      <c r="Q3714">
        <f t="shared" ref="Q3714:Q3777" si="367">ROUND(E3714/D3714*100,0)</f>
        <v>0</v>
      </c>
      <c r="R3714">
        <f t="shared" si="366"/>
        <v>0</v>
      </c>
      <c r="S3714" s="20">
        <f t="shared" ref="S3714:S3777" si="368">(((J3714/60)/60)/24)+DATE(1970,1,1)</f>
        <v>42482.048032407409</v>
      </c>
      <c r="T3714" s="20">
        <f t="shared" ref="T3714:T3777" si="369">(((I3714/60)/60)/24)+DATE(1970,1,1)</f>
        <v>42512.045138888891</v>
      </c>
      <c r="U3714">
        <f t="shared" si="364"/>
        <v>2016</v>
      </c>
    </row>
    <row r="3715" spans="1:21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21" t="s">
        <v>8313</v>
      </c>
      <c r="P3715" t="s">
        <v>8317</v>
      </c>
      <c r="Q3715">
        <f t="shared" si="367"/>
        <v>0</v>
      </c>
      <c r="R3715">
        <f t="shared" si="366"/>
        <v>0</v>
      </c>
      <c r="S3715" s="20">
        <f t="shared" si="368"/>
        <v>42341.958923611113</v>
      </c>
      <c r="T3715" s="20">
        <f t="shared" si="369"/>
        <v>42371.958923611113</v>
      </c>
      <c r="U3715">
        <f t="shared" ref="U3715:U3778" si="370">YEAR(S3715)</f>
        <v>2015</v>
      </c>
    </row>
    <row r="3716" spans="1:21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21" t="s">
        <v>8320</v>
      </c>
      <c r="P3716" t="s">
        <v>8360</v>
      </c>
      <c r="Q3716">
        <f t="shared" si="367"/>
        <v>0</v>
      </c>
      <c r="R3716">
        <f t="shared" si="366"/>
        <v>0</v>
      </c>
      <c r="S3716" s="20">
        <f t="shared" si="368"/>
        <v>42346.20685185185</v>
      </c>
      <c r="T3716" s="20">
        <f t="shared" si="369"/>
        <v>42376.20685185185</v>
      </c>
      <c r="U3716">
        <f t="shared" si="370"/>
        <v>2015</v>
      </c>
    </row>
    <row r="3717" spans="1:21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21" t="s">
        <v>8320</v>
      </c>
      <c r="P3717" t="s">
        <v>8360</v>
      </c>
      <c r="Q3717">
        <f t="shared" si="367"/>
        <v>0</v>
      </c>
      <c r="R3717">
        <f t="shared" si="366"/>
        <v>0</v>
      </c>
      <c r="S3717" s="20">
        <f t="shared" si="368"/>
        <v>41834.784120370372</v>
      </c>
      <c r="T3717" s="20">
        <f t="shared" si="369"/>
        <v>41864.784120370372</v>
      </c>
      <c r="U3717">
        <f t="shared" si="370"/>
        <v>2014</v>
      </c>
    </row>
    <row r="3718" spans="1:21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21" t="s">
        <v>8322</v>
      </c>
      <c r="P3718" t="s">
        <v>8323</v>
      </c>
      <c r="Q3718">
        <f t="shared" si="367"/>
        <v>0</v>
      </c>
      <c r="R3718">
        <f t="shared" si="366"/>
        <v>0</v>
      </c>
      <c r="S3718" s="20">
        <f t="shared" si="368"/>
        <v>41968.262314814812</v>
      </c>
      <c r="T3718" s="20">
        <f t="shared" si="369"/>
        <v>42008.262314814812</v>
      </c>
      <c r="U3718">
        <f t="shared" si="370"/>
        <v>2014</v>
      </c>
    </row>
    <row r="3719" spans="1:21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21" t="s">
        <v>8313</v>
      </c>
      <c r="P3719" t="s">
        <v>8317</v>
      </c>
      <c r="Q3719">
        <f t="shared" si="367"/>
        <v>0</v>
      </c>
      <c r="R3719">
        <f t="shared" si="366"/>
        <v>0</v>
      </c>
      <c r="S3719" s="20">
        <f t="shared" si="368"/>
        <v>42304.955381944441</v>
      </c>
      <c r="T3719" s="20">
        <f t="shared" si="369"/>
        <v>42334.997048611112</v>
      </c>
      <c r="U3719">
        <f t="shared" si="370"/>
        <v>2015</v>
      </c>
    </row>
    <row r="3720" spans="1:21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21" t="s">
        <v>8322</v>
      </c>
      <c r="P3720" t="s">
        <v>8324</v>
      </c>
      <c r="Q3720">
        <f t="shared" si="367"/>
        <v>0</v>
      </c>
      <c r="R3720">
        <f t="shared" si="366"/>
        <v>0</v>
      </c>
      <c r="S3720" s="20">
        <f t="shared" si="368"/>
        <v>42189.673263888893</v>
      </c>
      <c r="T3720" s="20">
        <f t="shared" si="369"/>
        <v>42219.673263888893</v>
      </c>
      <c r="U3720">
        <f t="shared" si="370"/>
        <v>2015</v>
      </c>
    </row>
    <row r="3721" spans="1:21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21" t="s">
        <v>8328</v>
      </c>
      <c r="P3721" t="s">
        <v>8343</v>
      </c>
      <c r="Q3721">
        <f t="shared" si="367"/>
        <v>0</v>
      </c>
      <c r="R3721">
        <f t="shared" si="366"/>
        <v>0</v>
      </c>
      <c r="S3721" s="20">
        <f t="shared" si="368"/>
        <v>40568.972569444442</v>
      </c>
      <c r="T3721" s="20">
        <f t="shared" si="369"/>
        <v>40598.972569444442</v>
      </c>
      <c r="U3721">
        <f t="shared" si="370"/>
        <v>2011</v>
      </c>
    </row>
    <row r="3722" spans="1:21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21" t="s">
        <v>8322</v>
      </c>
      <c r="P3722" t="s">
        <v>8358</v>
      </c>
      <c r="Q3722">
        <f t="shared" si="367"/>
        <v>0</v>
      </c>
      <c r="R3722">
        <f t="shared" si="366"/>
        <v>0</v>
      </c>
      <c r="S3722" s="20">
        <f t="shared" si="368"/>
        <v>42536.246620370366</v>
      </c>
      <c r="T3722" s="20">
        <f t="shared" si="369"/>
        <v>42566.289583333331</v>
      </c>
      <c r="U3722">
        <f t="shared" si="370"/>
        <v>2016</v>
      </c>
    </row>
    <row r="3723" spans="1:21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21" t="s">
        <v>8322</v>
      </c>
      <c r="P3723" t="s">
        <v>8323</v>
      </c>
      <c r="Q3723">
        <f t="shared" si="367"/>
        <v>0</v>
      </c>
      <c r="R3723">
        <f t="shared" si="366"/>
        <v>0</v>
      </c>
      <c r="S3723" s="20">
        <f t="shared" si="368"/>
        <v>42198.775787037041</v>
      </c>
      <c r="T3723" s="20">
        <f t="shared" si="369"/>
        <v>42227.775787037041</v>
      </c>
      <c r="U3723">
        <f t="shared" si="370"/>
        <v>2015</v>
      </c>
    </row>
    <row r="3724" spans="1:21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21" t="s">
        <v>8320</v>
      </c>
      <c r="P3724" t="s">
        <v>8362</v>
      </c>
      <c r="Q3724">
        <f t="shared" si="367"/>
        <v>0</v>
      </c>
      <c r="R3724">
        <f t="shared" si="366"/>
        <v>0</v>
      </c>
      <c r="S3724" s="20">
        <f t="shared" si="368"/>
        <v>42469.951284722221</v>
      </c>
      <c r="T3724" s="20">
        <f t="shared" si="369"/>
        <v>42499.951284722221</v>
      </c>
      <c r="U3724">
        <f t="shared" si="370"/>
        <v>2016</v>
      </c>
    </row>
    <row r="3725" spans="1:21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21" t="s">
        <v>8313</v>
      </c>
      <c r="P3725" t="s">
        <v>8317</v>
      </c>
      <c r="Q3725">
        <f t="shared" si="367"/>
        <v>0</v>
      </c>
      <c r="R3725">
        <f t="shared" si="366"/>
        <v>0</v>
      </c>
      <c r="S3725" s="20">
        <f t="shared" si="368"/>
        <v>42612.911712962959</v>
      </c>
      <c r="T3725" s="20">
        <f t="shared" si="369"/>
        <v>42642.911712962959</v>
      </c>
      <c r="U3725">
        <f t="shared" si="370"/>
        <v>2016</v>
      </c>
    </row>
    <row r="3726" spans="1:21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21" t="s">
        <v>8328</v>
      </c>
      <c r="P3726" t="s">
        <v>8350</v>
      </c>
      <c r="Q3726">
        <f t="shared" si="367"/>
        <v>0</v>
      </c>
      <c r="R3726">
        <f t="shared" si="366"/>
        <v>0</v>
      </c>
      <c r="S3726" s="20">
        <f t="shared" si="368"/>
        <v>42796.069571759261</v>
      </c>
      <c r="T3726" s="20">
        <f t="shared" si="369"/>
        <v>42826.027905092589</v>
      </c>
      <c r="U3726">
        <f t="shared" si="370"/>
        <v>2017</v>
      </c>
    </row>
    <row r="3727" spans="1:21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21" t="s">
        <v>8336</v>
      </c>
      <c r="P3727" t="s">
        <v>8338</v>
      </c>
      <c r="Q3727">
        <f t="shared" si="367"/>
        <v>0</v>
      </c>
      <c r="R3727">
        <f t="shared" si="366"/>
        <v>0</v>
      </c>
      <c r="S3727" s="20">
        <f t="shared" si="368"/>
        <v>42000.300243055557</v>
      </c>
      <c r="T3727" s="20">
        <f t="shared" si="369"/>
        <v>42030.300243055557</v>
      </c>
      <c r="U3727">
        <f t="shared" si="370"/>
        <v>2014</v>
      </c>
    </row>
    <row r="3728" spans="1:21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21" t="s">
        <v>8313</v>
      </c>
      <c r="P3728" t="s">
        <v>8316</v>
      </c>
      <c r="Q3728">
        <f t="shared" si="367"/>
        <v>0</v>
      </c>
      <c r="R3728">
        <f t="shared" si="366"/>
        <v>0</v>
      </c>
      <c r="S3728" s="20">
        <f t="shared" si="368"/>
        <v>42053.198287037041</v>
      </c>
      <c r="T3728" s="20">
        <f t="shared" si="369"/>
        <v>42083.15662037037</v>
      </c>
      <c r="U3728">
        <f t="shared" si="370"/>
        <v>2015</v>
      </c>
    </row>
    <row r="3729" spans="1:21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21" t="s">
        <v>8325</v>
      </c>
      <c r="P3729" t="s">
        <v>8344</v>
      </c>
      <c r="Q3729">
        <f t="shared" si="367"/>
        <v>0</v>
      </c>
      <c r="R3729">
        <f t="shared" si="366"/>
        <v>0</v>
      </c>
      <c r="S3729" s="20">
        <f t="shared" si="368"/>
        <v>42115.936550925922</v>
      </c>
      <c r="T3729" s="20">
        <f t="shared" si="369"/>
        <v>42146.225694444445</v>
      </c>
      <c r="U3729">
        <f t="shared" si="370"/>
        <v>2015</v>
      </c>
    </row>
    <row r="3730" spans="1:21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21" t="s">
        <v>8341</v>
      </c>
      <c r="P3730" t="s">
        <v>8353</v>
      </c>
      <c r="Q3730">
        <f t="shared" si="367"/>
        <v>0</v>
      </c>
      <c r="R3730">
        <f t="shared" si="366"/>
        <v>0</v>
      </c>
      <c r="S3730" s="20">
        <f t="shared" si="368"/>
        <v>42678.586655092593</v>
      </c>
      <c r="T3730" s="20">
        <f t="shared" si="369"/>
        <v>42708.628321759257</v>
      </c>
      <c r="U3730">
        <f t="shared" si="370"/>
        <v>2016</v>
      </c>
    </row>
    <row r="3731" spans="1:21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21" t="s">
        <v>8339</v>
      </c>
      <c r="P3731" t="s">
        <v>8356</v>
      </c>
      <c r="Q3731">
        <f t="shared" si="367"/>
        <v>0</v>
      </c>
      <c r="R3731">
        <f t="shared" si="366"/>
        <v>0</v>
      </c>
      <c r="S3731" s="20">
        <f t="shared" si="368"/>
        <v>42732.00681712963</v>
      </c>
      <c r="T3731" s="20">
        <f t="shared" si="369"/>
        <v>42792.00681712963</v>
      </c>
      <c r="U3731">
        <f t="shared" si="370"/>
        <v>2016</v>
      </c>
    </row>
    <row r="3732" spans="1:21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21" t="s">
        <v>8322</v>
      </c>
      <c r="P3732" t="s">
        <v>8323</v>
      </c>
      <c r="Q3732">
        <f t="shared" si="367"/>
        <v>0</v>
      </c>
      <c r="R3732">
        <f t="shared" si="366"/>
        <v>0</v>
      </c>
      <c r="S3732" s="20">
        <f t="shared" si="368"/>
        <v>42322.011574074073</v>
      </c>
      <c r="T3732" s="20">
        <f t="shared" si="369"/>
        <v>42367.011574074073</v>
      </c>
      <c r="U3732">
        <f t="shared" si="370"/>
        <v>2015</v>
      </c>
    </row>
    <row r="3733" spans="1:21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21" t="s">
        <v>8313</v>
      </c>
      <c r="P3733" t="s">
        <v>8317</v>
      </c>
      <c r="Q3733">
        <f t="shared" si="367"/>
        <v>0</v>
      </c>
      <c r="R3733">
        <f t="shared" si="366"/>
        <v>0</v>
      </c>
      <c r="S3733" s="20">
        <f t="shared" si="368"/>
        <v>42321.08447916666</v>
      </c>
      <c r="T3733" s="20">
        <f t="shared" si="369"/>
        <v>42374</v>
      </c>
      <c r="U3733">
        <f t="shared" si="370"/>
        <v>2015</v>
      </c>
    </row>
    <row r="3734" spans="1:21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21" t="s">
        <v>8320</v>
      </c>
      <c r="P3734" t="s">
        <v>8321</v>
      </c>
      <c r="Q3734">
        <f t="shared" si="367"/>
        <v>0</v>
      </c>
      <c r="R3734">
        <f t="shared" si="366"/>
        <v>0</v>
      </c>
      <c r="S3734" s="20">
        <f t="shared" si="368"/>
        <v>42171.743969907402</v>
      </c>
      <c r="T3734" s="20">
        <f t="shared" si="369"/>
        <v>42201.743969907402</v>
      </c>
      <c r="U3734">
        <f t="shared" si="370"/>
        <v>2015</v>
      </c>
    </row>
    <row r="3735" spans="1:21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21" t="s">
        <v>8320</v>
      </c>
      <c r="P3735" t="s">
        <v>8362</v>
      </c>
      <c r="Q3735">
        <f t="shared" si="367"/>
        <v>0</v>
      </c>
      <c r="R3735">
        <f t="shared" si="366"/>
        <v>0</v>
      </c>
      <c r="S3735" s="20">
        <f t="shared" si="368"/>
        <v>42226.694780092599</v>
      </c>
      <c r="T3735" s="20">
        <f t="shared" si="369"/>
        <v>42261.694780092599</v>
      </c>
      <c r="U3735">
        <f t="shared" si="370"/>
        <v>2015</v>
      </c>
    </row>
    <row r="3736" spans="1:21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21" t="s">
        <v>8341</v>
      </c>
      <c r="P3736" t="s">
        <v>8353</v>
      </c>
      <c r="Q3736">
        <f t="shared" si="367"/>
        <v>0</v>
      </c>
      <c r="R3736">
        <f t="shared" si="366"/>
        <v>0</v>
      </c>
      <c r="S3736" s="20">
        <f t="shared" si="368"/>
        <v>41800.819571759261</v>
      </c>
      <c r="T3736" s="20">
        <f t="shared" si="369"/>
        <v>41830.819571759261</v>
      </c>
      <c r="U3736">
        <f t="shared" si="370"/>
        <v>2014</v>
      </c>
    </row>
    <row r="3737" spans="1:21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21" t="s">
        <v>8325</v>
      </c>
      <c r="P3737" t="s">
        <v>8344</v>
      </c>
      <c r="Q3737">
        <f t="shared" si="367"/>
        <v>0</v>
      </c>
      <c r="R3737">
        <f t="shared" si="366"/>
        <v>0</v>
      </c>
      <c r="S3737" s="20">
        <f t="shared" si="368"/>
        <v>42139.542303240742</v>
      </c>
      <c r="T3737" s="20">
        <f t="shared" si="369"/>
        <v>42169.542303240742</v>
      </c>
      <c r="U3737">
        <f t="shared" si="370"/>
        <v>2015</v>
      </c>
    </row>
    <row r="3738" spans="1:21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21" t="s">
        <v>8328</v>
      </c>
      <c r="P3738" t="s">
        <v>8350</v>
      </c>
      <c r="Q3738">
        <f t="shared" si="367"/>
        <v>0</v>
      </c>
      <c r="R3738">
        <f t="shared" si="366"/>
        <v>0</v>
      </c>
      <c r="S3738" s="20">
        <f t="shared" si="368"/>
        <v>42796.207870370374</v>
      </c>
      <c r="T3738" s="20">
        <f t="shared" si="369"/>
        <v>42820.147916666669</v>
      </c>
      <c r="U3738">
        <f t="shared" si="370"/>
        <v>2017</v>
      </c>
    </row>
    <row r="3739" spans="1:21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21" t="s">
        <v>8322</v>
      </c>
      <c r="P3739" t="s">
        <v>8323</v>
      </c>
      <c r="Q3739">
        <f t="shared" si="367"/>
        <v>0</v>
      </c>
      <c r="R3739">
        <f t="shared" si="366"/>
        <v>0</v>
      </c>
      <c r="S3739" s="20">
        <f t="shared" si="368"/>
        <v>41976.88490740741</v>
      </c>
      <c r="T3739" s="20">
        <f t="shared" si="369"/>
        <v>42006.88490740741</v>
      </c>
      <c r="U3739">
        <f t="shared" si="370"/>
        <v>2014</v>
      </c>
    </row>
    <row r="3740" spans="1:21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21" t="s">
        <v>8322</v>
      </c>
      <c r="P3740" t="s">
        <v>8323</v>
      </c>
      <c r="Q3740">
        <f t="shared" si="367"/>
        <v>0</v>
      </c>
      <c r="R3740">
        <f t="shared" si="366"/>
        <v>0</v>
      </c>
      <c r="S3740" s="20">
        <f t="shared" si="368"/>
        <v>42213.013078703705</v>
      </c>
      <c r="T3740" s="20">
        <f t="shared" si="369"/>
        <v>42242.013078703705</v>
      </c>
      <c r="U3740">
        <f t="shared" si="370"/>
        <v>2015</v>
      </c>
    </row>
    <row r="3741" spans="1:21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21" t="s">
        <v>8313</v>
      </c>
      <c r="P3741" t="s">
        <v>8319</v>
      </c>
      <c r="Q3741">
        <f t="shared" si="367"/>
        <v>0</v>
      </c>
      <c r="R3741">
        <f t="shared" si="366"/>
        <v>0</v>
      </c>
      <c r="S3741" s="20">
        <f t="shared" si="368"/>
        <v>40705.126631944448</v>
      </c>
      <c r="T3741" s="20">
        <f t="shared" si="369"/>
        <v>40765.126631944448</v>
      </c>
      <c r="U3741">
        <f t="shared" si="370"/>
        <v>2011</v>
      </c>
    </row>
    <row r="3742" spans="1:21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21" t="s">
        <v>8322</v>
      </c>
      <c r="P3742" t="s">
        <v>8323</v>
      </c>
      <c r="Q3742">
        <f t="shared" si="367"/>
        <v>0</v>
      </c>
      <c r="R3742">
        <f t="shared" si="366"/>
        <v>0</v>
      </c>
      <c r="S3742" s="20">
        <f t="shared" si="368"/>
        <v>42055.739803240736</v>
      </c>
      <c r="T3742" s="20">
        <f t="shared" si="369"/>
        <v>42078.75</v>
      </c>
      <c r="U3742">
        <f t="shared" si="370"/>
        <v>2015</v>
      </c>
    </row>
    <row r="3743" spans="1:21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21" t="s">
        <v>8322</v>
      </c>
      <c r="P3743" t="s">
        <v>8323</v>
      </c>
      <c r="Q3743">
        <f t="shared" si="367"/>
        <v>0</v>
      </c>
      <c r="R3743">
        <f t="shared" si="366"/>
        <v>0</v>
      </c>
      <c r="S3743" s="20">
        <f t="shared" si="368"/>
        <v>42762.962013888886</v>
      </c>
      <c r="T3743" s="20">
        <f t="shared" si="369"/>
        <v>42791.961111111115</v>
      </c>
      <c r="U3743">
        <f t="shared" si="370"/>
        <v>2017</v>
      </c>
    </row>
    <row r="3744" spans="1:21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21" t="s">
        <v>8322</v>
      </c>
      <c r="P3744" t="s">
        <v>8324</v>
      </c>
      <c r="Q3744">
        <f t="shared" si="367"/>
        <v>0</v>
      </c>
      <c r="R3744">
        <f t="shared" si="366"/>
        <v>0</v>
      </c>
      <c r="S3744" s="20">
        <f t="shared" si="368"/>
        <v>42676.995173611111</v>
      </c>
      <c r="T3744" s="20">
        <f t="shared" si="369"/>
        <v>42718.777083333334</v>
      </c>
      <c r="U3744">
        <f t="shared" si="370"/>
        <v>2016</v>
      </c>
    </row>
    <row r="3745" spans="1:21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21" t="s">
        <v>8328</v>
      </c>
      <c r="P3745" t="s">
        <v>8331</v>
      </c>
      <c r="Q3745">
        <f t="shared" si="367"/>
        <v>0</v>
      </c>
      <c r="R3745">
        <f t="shared" si="366"/>
        <v>0</v>
      </c>
      <c r="S3745" s="20">
        <f t="shared" si="368"/>
        <v>41642.005150462966</v>
      </c>
      <c r="T3745" s="20">
        <f t="shared" si="369"/>
        <v>41663.005150462966</v>
      </c>
      <c r="U3745">
        <f t="shared" si="370"/>
        <v>2014</v>
      </c>
    </row>
    <row r="3746" spans="1:21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21" t="s">
        <v>8339</v>
      </c>
      <c r="P3746" t="s">
        <v>8356</v>
      </c>
      <c r="Q3746">
        <f t="shared" si="367"/>
        <v>0</v>
      </c>
      <c r="R3746">
        <f t="shared" si="366"/>
        <v>0</v>
      </c>
      <c r="S3746" s="20">
        <f t="shared" si="368"/>
        <v>42371.446909722217</v>
      </c>
      <c r="T3746" s="20">
        <f t="shared" si="369"/>
        <v>42401.446909722217</v>
      </c>
      <c r="U3746">
        <f t="shared" si="370"/>
        <v>2016</v>
      </c>
    </row>
    <row r="3747" spans="1:21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21" t="s">
        <v>8339</v>
      </c>
      <c r="P3747" t="s">
        <v>8356</v>
      </c>
      <c r="Q3747">
        <f t="shared" si="367"/>
        <v>0</v>
      </c>
      <c r="R3747">
        <f t="shared" ref="R3747:R3810" si="371">IFERROR(ROUND(E3747/L3747,2),0)</f>
        <v>0</v>
      </c>
      <c r="S3747" s="20">
        <f t="shared" si="368"/>
        <v>42612.600520833337</v>
      </c>
      <c r="T3747" s="20">
        <f t="shared" si="369"/>
        <v>42658.806249999994</v>
      </c>
      <c r="U3747">
        <f t="shared" si="370"/>
        <v>2016</v>
      </c>
    </row>
    <row r="3748" spans="1:21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21" t="s">
        <v>8339</v>
      </c>
      <c r="P3748" t="s">
        <v>8340</v>
      </c>
      <c r="Q3748">
        <f t="shared" si="367"/>
        <v>0</v>
      </c>
      <c r="R3748">
        <f t="shared" si="371"/>
        <v>0</v>
      </c>
      <c r="S3748" s="20">
        <f t="shared" si="368"/>
        <v>42260.528807870374</v>
      </c>
      <c r="T3748" s="20">
        <f t="shared" si="369"/>
        <v>42290.528807870374</v>
      </c>
      <c r="U3748">
        <f t="shared" si="370"/>
        <v>2015</v>
      </c>
    </row>
    <row r="3749" spans="1:21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21" t="s">
        <v>8325</v>
      </c>
      <c r="P3749" t="s">
        <v>8361</v>
      </c>
      <c r="Q3749">
        <f t="shared" si="367"/>
        <v>0</v>
      </c>
      <c r="R3749">
        <f t="shared" si="371"/>
        <v>0</v>
      </c>
      <c r="S3749" s="20">
        <f t="shared" si="368"/>
        <v>42774.447777777779</v>
      </c>
      <c r="T3749" s="20">
        <f t="shared" si="369"/>
        <v>42804.447777777779</v>
      </c>
      <c r="U3749">
        <f t="shared" si="370"/>
        <v>2017</v>
      </c>
    </row>
    <row r="3750" spans="1:21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21" t="s">
        <v>8320</v>
      </c>
      <c r="P3750" t="s">
        <v>8360</v>
      </c>
      <c r="Q3750">
        <f t="shared" si="367"/>
        <v>0</v>
      </c>
      <c r="R3750">
        <f t="shared" si="371"/>
        <v>0</v>
      </c>
      <c r="S3750" s="20">
        <f t="shared" si="368"/>
        <v>42034.856817129628</v>
      </c>
      <c r="T3750" s="20">
        <f t="shared" si="369"/>
        <v>42064.856817129628</v>
      </c>
      <c r="U3750">
        <f t="shared" si="370"/>
        <v>2015</v>
      </c>
    </row>
    <row r="3751" spans="1:21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21" t="s">
        <v>8320</v>
      </c>
      <c r="P3751" t="s">
        <v>8362</v>
      </c>
      <c r="Q3751">
        <f t="shared" si="367"/>
        <v>0</v>
      </c>
      <c r="R3751">
        <f t="shared" si="371"/>
        <v>0</v>
      </c>
      <c r="S3751" s="20">
        <f t="shared" si="368"/>
        <v>42291.833287037036</v>
      </c>
      <c r="T3751" s="20">
        <f t="shared" si="369"/>
        <v>42351.874953703707</v>
      </c>
      <c r="U3751">
        <f t="shared" si="370"/>
        <v>2015</v>
      </c>
    </row>
    <row r="3752" spans="1:21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21" t="s">
        <v>8313</v>
      </c>
      <c r="P3752" t="s">
        <v>8317</v>
      </c>
      <c r="Q3752">
        <f t="shared" si="367"/>
        <v>0</v>
      </c>
      <c r="R3752">
        <f t="shared" si="371"/>
        <v>0</v>
      </c>
      <c r="S3752" s="20">
        <f t="shared" si="368"/>
        <v>42047.394942129627</v>
      </c>
      <c r="T3752" s="20">
        <f t="shared" si="369"/>
        <v>42082.353275462956</v>
      </c>
      <c r="U3752">
        <f t="shared" si="370"/>
        <v>2015</v>
      </c>
    </row>
    <row r="3753" spans="1:21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21" t="s">
        <v>8339</v>
      </c>
      <c r="P3753" t="s">
        <v>8340</v>
      </c>
      <c r="Q3753">
        <f t="shared" si="367"/>
        <v>0</v>
      </c>
      <c r="R3753">
        <f t="shared" si="371"/>
        <v>0</v>
      </c>
      <c r="S3753" s="20">
        <f t="shared" si="368"/>
        <v>41986.108726851846</v>
      </c>
      <c r="T3753" s="20">
        <f t="shared" si="369"/>
        <v>42016.108726851846</v>
      </c>
      <c r="U3753">
        <f t="shared" si="370"/>
        <v>2014</v>
      </c>
    </row>
    <row r="3754" spans="1:21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21" t="s">
        <v>8322</v>
      </c>
      <c r="P3754" t="s">
        <v>8323</v>
      </c>
      <c r="Q3754">
        <f t="shared" si="367"/>
        <v>0</v>
      </c>
      <c r="R3754">
        <f t="shared" si="371"/>
        <v>0</v>
      </c>
      <c r="S3754" s="20">
        <f t="shared" si="368"/>
        <v>42328.560613425929</v>
      </c>
      <c r="T3754" s="20">
        <f t="shared" si="369"/>
        <v>42388.560613425929</v>
      </c>
      <c r="U3754">
        <f t="shared" si="370"/>
        <v>2015</v>
      </c>
    </row>
    <row r="3755" spans="1:21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21" t="s">
        <v>8320</v>
      </c>
      <c r="P3755" t="s">
        <v>8360</v>
      </c>
      <c r="Q3755">
        <f t="shared" si="367"/>
        <v>0</v>
      </c>
      <c r="R3755">
        <f t="shared" si="371"/>
        <v>0</v>
      </c>
      <c r="S3755" s="20">
        <f t="shared" si="368"/>
        <v>42438.779131944444</v>
      </c>
      <c r="T3755" s="20">
        <f t="shared" si="369"/>
        <v>42498.73746527778</v>
      </c>
      <c r="U3755">
        <f t="shared" si="370"/>
        <v>2016</v>
      </c>
    </row>
    <row r="3756" spans="1:21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21" t="s">
        <v>8322</v>
      </c>
      <c r="P3756" t="s">
        <v>8323</v>
      </c>
      <c r="Q3756">
        <f t="shared" si="367"/>
        <v>0</v>
      </c>
      <c r="R3756">
        <f t="shared" si="371"/>
        <v>0</v>
      </c>
      <c r="S3756" s="20">
        <f t="shared" si="368"/>
        <v>42122.009224537032</v>
      </c>
      <c r="T3756" s="20">
        <f t="shared" si="369"/>
        <v>42152.009224537032</v>
      </c>
      <c r="U3756">
        <f t="shared" si="370"/>
        <v>2015</v>
      </c>
    </row>
    <row r="3757" spans="1:21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21" t="s">
        <v>8320</v>
      </c>
      <c r="P3757" t="s">
        <v>8360</v>
      </c>
      <c r="Q3757">
        <f t="shared" si="367"/>
        <v>0</v>
      </c>
      <c r="R3757">
        <f t="shared" si="371"/>
        <v>0</v>
      </c>
      <c r="S3757" s="20">
        <f t="shared" si="368"/>
        <v>41843.632523148146</v>
      </c>
      <c r="T3757" s="20">
        <f t="shared" si="369"/>
        <v>41903.632523148146</v>
      </c>
      <c r="U3757">
        <f t="shared" si="370"/>
        <v>2014</v>
      </c>
    </row>
    <row r="3758" spans="1:21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21" t="s">
        <v>8320</v>
      </c>
      <c r="P3758" t="s">
        <v>8321</v>
      </c>
      <c r="Q3758">
        <f t="shared" si="367"/>
        <v>0</v>
      </c>
      <c r="R3758">
        <f t="shared" si="371"/>
        <v>0</v>
      </c>
      <c r="S3758" s="20">
        <f t="shared" si="368"/>
        <v>42495.722187499996</v>
      </c>
      <c r="T3758" s="20">
        <f t="shared" si="369"/>
        <v>42525.722187499996</v>
      </c>
      <c r="U3758">
        <f t="shared" si="370"/>
        <v>2016</v>
      </c>
    </row>
    <row r="3759" spans="1:21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21" t="s">
        <v>8313</v>
      </c>
      <c r="P3759" t="s">
        <v>8316</v>
      </c>
      <c r="Q3759">
        <f t="shared" si="367"/>
        <v>0</v>
      </c>
      <c r="R3759">
        <f t="shared" si="371"/>
        <v>0</v>
      </c>
      <c r="S3759" s="20">
        <f t="shared" si="368"/>
        <v>42491.80768518518</v>
      </c>
      <c r="T3759" s="20">
        <f t="shared" si="369"/>
        <v>42521.729861111111</v>
      </c>
      <c r="U3759">
        <f t="shared" si="370"/>
        <v>2016</v>
      </c>
    </row>
    <row r="3760" spans="1:21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21" t="s">
        <v>8322</v>
      </c>
      <c r="P3760" t="s">
        <v>8323</v>
      </c>
      <c r="Q3760">
        <f t="shared" si="367"/>
        <v>0</v>
      </c>
      <c r="R3760">
        <f t="shared" si="371"/>
        <v>0</v>
      </c>
      <c r="S3760" s="20">
        <f t="shared" si="368"/>
        <v>42143.79415509259</v>
      </c>
      <c r="T3760" s="20">
        <f t="shared" si="369"/>
        <v>42173.79415509259</v>
      </c>
      <c r="U3760">
        <f t="shared" si="370"/>
        <v>2015</v>
      </c>
    </row>
    <row r="3761" spans="1:21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21" t="s">
        <v>8313</v>
      </c>
      <c r="P3761" t="s">
        <v>8316</v>
      </c>
      <c r="Q3761">
        <f t="shared" si="367"/>
        <v>0</v>
      </c>
      <c r="R3761">
        <f t="shared" si="371"/>
        <v>0</v>
      </c>
      <c r="S3761" s="20">
        <f t="shared" si="368"/>
        <v>42239.573993055557</v>
      </c>
      <c r="T3761" s="20">
        <f t="shared" si="369"/>
        <v>42289.573993055557</v>
      </c>
      <c r="U3761">
        <f t="shared" si="370"/>
        <v>2015</v>
      </c>
    </row>
    <row r="3762" spans="1:21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21" t="s">
        <v>8313</v>
      </c>
      <c r="P3762" t="s">
        <v>8317</v>
      </c>
      <c r="Q3762">
        <f t="shared" si="367"/>
        <v>0</v>
      </c>
      <c r="R3762">
        <f t="shared" si="371"/>
        <v>0</v>
      </c>
      <c r="S3762" s="20">
        <f t="shared" si="368"/>
        <v>41959.369988425926</v>
      </c>
      <c r="T3762" s="20">
        <f t="shared" si="369"/>
        <v>41989.369988425926</v>
      </c>
      <c r="U3762">
        <f t="shared" si="370"/>
        <v>2014</v>
      </c>
    </row>
    <row r="3763" spans="1:21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21" t="s">
        <v>8313</v>
      </c>
      <c r="P3763" t="s">
        <v>8317</v>
      </c>
      <c r="Q3763">
        <f t="shared" si="367"/>
        <v>0</v>
      </c>
      <c r="R3763">
        <f t="shared" si="371"/>
        <v>0</v>
      </c>
      <c r="S3763" s="20">
        <f t="shared" si="368"/>
        <v>42031.837546296301</v>
      </c>
      <c r="T3763" s="20">
        <f t="shared" si="369"/>
        <v>42091.79587962963</v>
      </c>
      <c r="U3763">
        <f t="shared" si="370"/>
        <v>2015</v>
      </c>
    </row>
    <row r="3764" spans="1:21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21" t="s">
        <v>8313</v>
      </c>
      <c r="P3764" t="s">
        <v>8319</v>
      </c>
      <c r="Q3764">
        <f t="shared" si="367"/>
        <v>0</v>
      </c>
      <c r="R3764">
        <f t="shared" si="371"/>
        <v>0</v>
      </c>
      <c r="S3764" s="20">
        <f t="shared" si="368"/>
        <v>42669.594837962963</v>
      </c>
      <c r="T3764" s="20">
        <f t="shared" si="369"/>
        <v>42729.636504629627</v>
      </c>
      <c r="U3764">
        <f t="shared" si="370"/>
        <v>2016</v>
      </c>
    </row>
    <row r="3765" spans="1:21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21" t="s">
        <v>8322</v>
      </c>
      <c r="P3765" t="s">
        <v>8323</v>
      </c>
      <c r="Q3765">
        <f t="shared" si="367"/>
        <v>0</v>
      </c>
      <c r="R3765">
        <f t="shared" si="371"/>
        <v>0</v>
      </c>
      <c r="S3765" s="20">
        <f t="shared" si="368"/>
        <v>42692.389062500006</v>
      </c>
      <c r="T3765" s="20">
        <f t="shared" si="369"/>
        <v>42722.389062500006</v>
      </c>
      <c r="U3765">
        <f t="shared" si="370"/>
        <v>2016</v>
      </c>
    </row>
    <row r="3766" spans="1:21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21" t="s">
        <v>8328</v>
      </c>
      <c r="P3766" t="s">
        <v>8343</v>
      </c>
      <c r="Q3766">
        <f t="shared" si="367"/>
        <v>0</v>
      </c>
      <c r="R3766">
        <f t="shared" si="371"/>
        <v>0</v>
      </c>
      <c r="S3766" s="20">
        <f t="shared" si="368"/>
        <v>42007.788680555561</v>
      </c>
      <c r="T3766" s="20">
        <f t="shared" si="369"/>
        <v>42037.788680555561</v>
      </c>
      <c r="U3766">
        <f t="shared" si="370"/>
        <v>2015</v>
      </c>
    </row>
    <row r="3767" spans="1:21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21" t="s">
        <v>8325</v>
      </c>
      <c r="P3767" t="s">
        <v>8344</v>
      </c>
      <c r="Q3767">
        <f t="shared" si="367"/>
        <v>0</v>
      </c>
      <c r="R3767">
        <f t="shared" si="371"/>
        <v>0</v>
      </c>
      <c r="S3767" s="20">
        <f t="shared" si="368"/>
        <v>42299.926145833335</v>
      </c>
      <c r="T3767" s="20">
        <f t="shared" si="369"/>
        <v>42329.967812499999</v>
      </c>
      <c r="U3767">
        <f t="shared" si="370"/>
        <v>2015</v>
      </c>
    </row>
    <row r="3768" spans="1:21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21" t="s">
        <v>8322</v>
      </c>
      <c r="P3768" t="s">
        <v>8323</v>
      </c>
      <c r="Q3768">
        <f t="shared" si="367"/>
        <v>0</v>
      </c>
      <c r="R3768">
        <f t="shared" si="371"/>
        <v>0</v>
      </c>
      <c r="S3768" s="20">
        <f t="shared" si="368"/>
        <v>42708.842245370368</v>
      </c>
      <c r="T3768" s="20">
        <f t="shared" si="369"/>
        <v>42738.842245370368</v>
      </c>
      <c r="U3768">
        <f t="shared" si="370"/>
        <v>2016</v>
      </c>
    </row>
    <row r="3769" spans="1:21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21" t="s">
        <v>8322</v>
      </c>
      <c r="P3769" t="s">
        <v>8323</v>
      </c>
      <c r="Q3769">
        <f t="shared" si="367"/>
        <v>0</v>
      </c>
      <c r="R3769">
        <f t="shared" si="371"/>
        <v>0</v>
      </c>
      <c r="S3769" s="20">
        <f t="shared" si="368"/>
        <v>42444.268101851849</v>
      </c>
      <c r="T3769" s="20">
        <f t="shared" si="369"/>
        <v>42474.268101851849</v>
      </c>
      <c r="U3769">
        <f t="shared" si="370"/>
        <v>2016</v>
      </c>
    </row>
    <row r="3770" spans="1:21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21" t="s">
        <v>8320</v>
      </c>
      <c r="P3770" t="s">
        <v>8321</v>
      </c>
      <c r="Q3770">
        <f t="shared" si="367"/>
        <v>0</v>
      </c>
      <c r="R3770">
        <f t="shared" si="371"/>
        <v>0</v>
      </c>
      <c r="S3770" s="20">
        <f t="shared" si="368"/>
        <v>42037.986284722225</v>
      </c>
      <c r="T3770" s="20">
        <f t="shared" si="369"/>
        <v>42097.944618055553</v>
      </c>
      <c r="U3770">
        <f t="shared" si="370"/>
        <v>2015</v>
      </c>
    </row>
    <row r="3771" spans="1:21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21" t="s">
        <v>8320</v>
      </c>
      <c r="P3771" t="s">
        <v>8360</v>
      </c>
      <c r="Q3771">
        <f t="shared" si="367"/>
        <v>0</v>
      </c>
      <c r="R3771">
        <f t="shared" si="371"/>
        <v>0</v>
      </c>
      <c r="S3771" s="20">
        <f t="shared" si="368"/>
        <v>42118.139583333337</v>
      </c>
      <c r="T3771" s="20">
        <f t="shared" si="369"/>
        <v>42148.139583333337</v>
      </c>
      <c r="U3771">
        <f t="shared" si="370"/>
        <v>2015</v>
      </c>
    </row>
    <row r="3772" spans="1:21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21" t="s">
        <v>8320</v>
      </c>
      <c r="P3772" t="s">
        <v>8360</v>
      </c>
      <c r="Q3772">
        <f t="shared" si="367"/>
        <v>0</v>
      </c>
      <c r="R3772">
        <f t="shared" si="371"/>
        <v>0</v>
      </c>
      <c r="S3772" s="20">
        <f t="shared" si="368"/>
        <v>42433.650590277779</v>
      </c>
      <c r="T3772" s="20">
        <f t="shared" si="369"/>
        <v>42463.608923611115</v>
      </c>
      <c r="U3772">
        <f t="shared" si="370"/>
        <v>2016</v>
      </c>
    </row>
    <row r="3773" spans="1:21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21" t="s">
        <v>8322</v>
      </c>
      <c r="P3773" t="s">
        <v>8323</v>
      </c>
      <c r="Q3773">
        <f t="shared" si="367"/>
        <v>0</v>
      </c>
      <c r="R3773">
        <f t="shared" si="371"/>
        <v>0</v>
      </c>
      <c r="S3773" s="20">
        <f t="shared" si="368"/>
        <v>42318.616851851853</v>
      </c>
      <c r="T3773" s="20">
        <f t="shared" si="369"/>
        <v>42378.616851851853</v>
      </c>
      <c r="U3773">
        <f t="shared" si="370"/>
        <v>2015</v>
      </c>
    </row>
    <row r="3774" spans="1:21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21" t="s">
        <v>8339</v>
      </c>
      <c r="P3774" t="s">
        <v>8356</v>
      </c>
      <c r="Q3774">
        <f t="shared" si="367"/>
        <v>0</v>
      </c>
      <c r="R3774">
        <f t="shared" si="371"/>
        <v>0</v>
      </c>
      <c r="S3774" s="20">
        <f t="shared" si="368"/>
        <v>42105.072962962964</v>
      </c>
      <c r="T3774" s="20">
        <f t="shared" si="369"/>
        <v>42135.072962962964</v>
      </c>
      <c r="U3774">
        <f t="shared" si="370"/>
        <v>2015</v>
      </c>
    </row>
    <row r="3775" spans="1:21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21" t="s">
        <v>8334</v>
      </c>
      <c r="P3775" t="s">
        <v>8335</v>
      </c>
      <c r="Q3775">
        <f t="shared" si="367"/>
        <v>0</v>
      </c>
      <c r="R3775">
        <f t="shared" si="371"/>
        <v>0</v>
      </c>
      <c r="S3775" s="20">
        <f t="shared" si="368"/>
        <v>42047.900960648149</v>
      </c>
      <c r="T3775" s="20">
        <f t="shared" si="369"/>
        <v>42089</v>
      </c>
      <c r="U3775">
        <f t="shared" si="370"/>
        <v>2015</v>
      </c>
    </row>
    <row r="3776" spans="1:21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21" t="s">
        <v>8336</v>
      </c>
      <c r="P3776" t="s">
        <v>8338</v>
      </c>
      <c r="Q3776">
        <f t="shared" si="367"/>
        <v>0</v>
      </c>
      <c r="R3776">
        <f t="shared" si="371"/>
        <v>0</v>
      </c>
      <c r="S3776" s="20">
        <f t="shared" si="368"/>
        <v>42332.908194444448</v>
      </c>
      <c r="T3776" s="20">
        <f t="shared" si="369"/>
        <v>42362.908194444448</v>
      </c>
      <c r="U3776">
        <f t="shared" si="370"/>
        <v>2015</v>
      </c>
    </row>
    <row r="3777" spans="1:21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21" t="s">
        <v>8325</v>
      </c>
      <c r="P3777" t="s">
        <v>8344</v>
      </c>
      <c r="Q3777">
        <f t="shared" si="367"/>
        <v>0</v>
      </c>
      <c r="R3777">
        <f t="shared" si="371"/>
        <v>0</v>
      </c>
      <c r="S3777" s="20">
        <f t="shared" si="368"/>
        <v>42175.780416666668</v>
      </c>
      <c r="T3777" s="20">
        <f t="shared" si="369"/>
        <v>42205.780416666668</v>
      </c>
      <c r="U3777">
        <f t="shared" si="370"/>
        <v>2015</v>
      </c>
    </row>
    <row r="3778" spans="1:21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21" t="s">
        <v>8339</v>
      </c>
      <c r="P3778" t="s">
        <v>8340</v>
      </c>
      <c r="Q3778">
        <f t="shared" ref="Q3778:Q3841" si="372">ROUND(E3778/D3778*100,0)</f>
        <v>0</v>
      </c>
      <c r="R3778">
        <f t="shared" si="371"/>
        <v>0</v>
      </c>
      <c r="S3778" s="20">
        <f t="shared" ref="S3778:S3841" si="373">(((J3778/60)/60)/24)+DATE(1970,1,1)</f>
        <v>41822.040497685186</v>
      </c>
      <c r="T3778" s="20">
        <f t="shared" ref="T3778:T3841" si="374">(((I3778/60)/60)/24)+DATE(1970,1,1)</f>
        <v>41852.040497685186</v>
      </c>
      <c r="U3778">
        <f t="shared" si="370"/>
        <v>2014</v>
      </c>
    </row>
    <row r="3779" spans="1:21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21" t="s">
        <v>8325</v>
      </c>
      <c r="P3779" t="s">
        <v>8344</v>
      </c>
      <c r="Q3779">
        <f t="shared" si="372"/>
        <v>0</v>
      </c>
      <c r="R3779">
        <f t="shared" si="371"/>
        <v>0</v>
      </c>
      <c r="S3779" s="20">
        <f t="shared" si="373"/>
        <v>42312.204814814817</v>
      </c>
      <c r="T3779" s="20">
        <f t="shared" si="374"/>
        <v>42340.725694444445</v>
      </c>
      <c r="U3779">
        <f t="shared" ref="U3779:U3842" si="375">YEAR(S3779)</f>
        <v>2015</v>
      </c>
    </row>
    <row r="3780" spans="1:21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21" t="s">
        <v>8339</v>
      </c>
      <c r="P3780" t="s">
        <v>8356</v>
      </c>
      <c r="Q3780">
        <f t="shared" si="372"/>
        <v>0</v>
      </c>
      <c r="R3780">
        <f t="shared" si="371"/>
        <v>0</v>
      </c>
      <c r="S3780" s="20">
        <f t="shared" si="373"/>
        <v>41928.015439814815</v>
      </c>
      <c r="T3780" s="20">
        <f t="shared" si="374"/>
        <v>41958.057106481487</v>
      </c>
      <c r="U3780">
        <f t="shared" si="375"/>
        <v>2014</v>
      </c>
    </row>
    <row r="3781" spans="1:21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21" t="s">
        <v>8339</v>
      </c>
      <c r="P3781" t="s">
        <v>8340</v>
      </c>
      <c r="Q3781">
        <f t="shared" si="372"/>
        <v>0</v>
      </c>
      <c r="R3781">
        <f t="shared" si="371"/>
        <v>0</v>
      </c>
      <c r="S3781" s="20">
        <f t="shared" si="373"/>
        <v>41842.980879629627</v>
      </c>
      <c r="T3781" s="20">
        <f t="shared" si="374"/>
        <v>41872.980879629627</v>
      </c>
      <c r="U3781">
        <f t="shared" si="375"/>
        <v>2014</v>
      </c>
    </row>
    <row r="3782" spans="1:21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21" t="s">
        <v>8322</v>
      </c>
      <c r="P3782" t="s">
        <v>8323</v>
      </c>
      <c r="Q3782">
        <f t="shared" si="372"/>
        <v>0</v>
      </c>
      <c r="R3782">
        <f t="shared" si="371"/>
        <v>0</v>
      </c>
      <c r="S3782" s="20">
        <f t="shared" si="373"/>
        <v>42717.121377314819</v>
      </c>
      <c r="T3782" s="20">
        <f t="shared" si="374"/>
        <v>42745.372916666667</v>
      </c>
      <c r="U3782">
        <f t="shared" si="375"/>
        <v>2016</v>
      </c>
    </row>
    <row r="3783" spans="1:21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21" t="s">
        <v>8313</v>
      </c>
      <c r="P3783" t="s">
        <v>8319</v>
      </c>
      <c r="Q3783">
        <f t="shared" si="372"/>
        <v>0</v>
      </c>
      <c r="R3783">
        <f t="shared" si="371"/>
        <v>0</v>
      </c>
      <c r="S3783" s="20">
        <f t="shared" si="373"/>
        <v>42114.726134259254</v>
      </c>
      <c r="T3783" s="20">
        <f t="shared" si="374"/>
        <v>42144.726134259254</v>
      </c>
      <c r="U3783">
        <f t="shared" si="375"/>
        <v>2015</v>
      </c>
    </row>
    <row r="3784" spans="1:21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21" t="s">
        <v>8325</v>
      </c>
      <c r="P3784" t="s">
        <v>8347</v>
      </c>
      <c r="Q3784">
        <f t="shared" si="372"/>
        <v>0</v>
      </c>
      <c r="R3784">
        <f t="shared" si="371"/>
        <v>0</v>
      </c>
      <c r="S3784" s="20">
        <f t="shared" si="373"/>
        <v>41389.679560185185</v>
      </c>
      <c r="T3784" s="20">
        <f t="shared" si="374"/>
        <v>41419.679560185185</v>
      </c>
      <c r="U3784">
        <f t="shared" si="375"/>
        <v>2013</v>
      </c>
    </row>
    <row r="3785" spans="1:21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21" t="s">
        <v>8322</v>
      </c>
      <c r="P3785" t="s">
        <v>8323</v>
      </c>
      <c r="Q3785">
        <f t="shared" si="372"/>
        <v>0</v>
      </c>
      <c r="R3785">
        <f t="shared" si="371"/>
        <v>0</v>
      </c>
      <c r="S3785" s="20">
        <f t="shared" si="373"/>
        <v>42237.016388888893</v>
      </c>
      <c r="T3785" s="20">
        <f t="shared" si="374"/>
        <v>42282.016388888893</v>
      </c>
      <c r="U3785">
        <f t="shared" si="375"/>
        <v>2015</v>
      </c>
    </row>
    <row r="3786" spans="1:21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21" t="s">
        <v>8322</v>
      </c>
      <c r="P3786" t="s">
        <v>8323</v>
      </c>
      <c r="Q3786">
        <f t="shared" si="372"/>
        <v>0</v>
      </c>
      <c r="R3786">
        <f t="shared" si="371"/>
        <v>0</v>
      </c>
      <c r="S3786" s="20">
        <f t="shared" si="373"/>
        <v>41954.838240740741</v>
      </c>
      <c r="T3786" s="20">
        <f t="shared" si="374"/>
        <v>42014.838240740741</v>
      </c>
      <c r="U3786">
        <f t="shared" si="375"/>
        <v>2014</v>
      </c>
    </row>
    <row r="3787" spans="1:21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21" t="s">
        <v>8339</v>
      </c>
      <c r="P3787" t="s">
        <v>8340</v>
      </c>
      <c r="Q3787">
        <f t="shared" si="372"/>
        <v>0</v>
      </c>
      <c r="R3787">
        <f t="shared" si="371"/>
        <v>0</v>
      </c>
      <c r="S3787" s="20">
        <f t="shared" si="373"/>
        <v>42077.119409722218</v>
      </c>
      <c r="T3787" s="20">
        <f t="shared" si="374"/>
        <v>42107.119409722218</v>
      </c>
      <c r="U3787">
        <f t="shared" si="375"/>
        <v>2015</v>
      </c>
    </row>
    <row r="3788" spans="1:21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21" t="s">
        <v>8339</v>
      </c>
      <c r="P3788" t="s">
        <v>8340</v>
      </c>
      <c r="Q3788">
        <f t="shared" si="372"/>
        <v>0</v>
      </c>
      <c r="R3788">
        <f t="shared" si="371"/>
        <v>0</v>
      </c>
      <c r="S3788" s="20">
        <f t="shared" si="373"/>
        <v>41892.974803240737</v>
      </c>
      <c r="T3788" s="20">
        <f t="shared" si="374"/>
        <v>41912.974803240737</v>
      </c>
      <c r="U3788">
        <f t="shared" si="375"/>
        <v>2014</v>
      </c>
    </row>
    <row r="3789" spans="1:21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21" t="s">
        <v>8320</v>
      </c>
      <c r="P3789" t="s">
        <v>8321</v>
      </c>
      <c r="Q3789">
        <f t="shared" si="372"/>
        <v>0</v>
      </c>
      <c r="R3789">
        <f t="shared" si="371"/>
        <v>0</v>
      </c>
      <c r="S3789" s="20">
        <f t="shared" si="373"/>
        <v>41922.535185185188</v>
      </c>
      <c r="T3789" s="20">
        <f t="shared" si="374"/>
        <v>41930.207638888889</v>
      </c>
      <c r="U3789">
        <f t="shared" si="375"/>
        <v>2014</v>
      </c>
    </row>
    <row r="3790" spans="1:21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21" t="s">
        <v>8320</v>
      </c>
      <c r="P3790" t="s">
        <v>8362</v>
      </c>
      <c r="Q3790">
        <f t="shared" si="372"/>
        <v>0</v>
      </c>
      <c r="R3790">
        <f t="shared" si="371"/>
        <v>0</v>
      </c>
      <c r="S3790" s="20">
        <f t="shared" si="373"/>
        <v>42615.346817129626</v>
      </c>
      <c r="T3790" s="20">
        <f t="shared" si="374"/>
        <v>42616.416666666672</v>
      </c>
      <c r="U3790">
        <f t="shared" si="375"/>
        <v>2016</v>
      </c>
    </row>
    <row r="3791" spans="1:21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21" t="s">
        <v>8320</v>
      </c>
      <c r="P3791" t="s">
        <v>8362</v>
      </c>
      <c r="Q3791">
        <f t="shared" si="372"/>
        <v>0</v>
      </c>
      <c r="R3791">
        <f t="shared" si="371"/>
        <v>0</v>
      </c>
      <c r="S3791" s="20">
        <f t="shared" si="373"/>
        <v>42373.983449074076</v>
      </c>
      <c r="T3791" s="20">
        <f t="shared" si="374"/>
        <v>42400.960416666669</v>
      </c>
      <c r="U3791">
        <f t="shared" si="375"/>
        <v>2016</v>
      </c>
    </row>
    <row r="3792" spans="1:21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21" t="s">
        <v>8320</v>
      </c>
      <c r="P3792" t="s">
        <v>8321</v>
      </c>
      <c r="Q3792">
        <f t="shared" si="372"/>
        <v>0</v>
      </c>
      <c r="R3792">
        <f t="shared" si="371"/>
        <v>0</v>
      </c>
      <c r="S3792" s="20">
        <f t="shared" si="373"/>
        <v>41829.325497685182</v>
      </c>
      <c r="T3792" s="20">
        <f t="shared" si="374"/>
        <v>41889.325497685182</v>
      </c>
      <c r="U3792">
        <f t="shared" si="375"/>
        <v>2014</v>
      </c>
    </row>
    <row r="3793" spans="1:21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21" t="s">
        <v>8313</v>
      </c>
      <c r="P3793" t="s">
        <v>8317</v>
      </c>
      <c r="Q3793">
        <f t="shared" si="372"/>
        <v>0</v>
      </c>
      <c r="R3793">
        <f t="shared" si="371"/>
        <v>0</v>
      </c>
      <c r="S3793" s="20">
        <f t="shared" si="373"/>
        <v>42164.893993055557</v>
      </c>
      <c r="T3793" s="20">
        <f t="shared" si="374"/>
        <v>42194.893993055557</v>
      </c>
      <c r="U3793">
        <f t="shared" si="375"/>
        <v>2015</v>
      </c>
    </row>
    <row r="3794" spans="1:21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21" t="s">
        <v>8322</v>
      </c>
      <c r="P3794" t="s">
        <v>8323</v>
      </c>
      <c r="Q3794">
        <f t="shared" si="372"/>
        <v>0</v>
      </c>
      <c r="R3794">
        <f t="shared" si="371"/>
        <v>0</v>
      </c>
      <c r="S3794" s="20">
        <f t="shared" si="373"/>
        <v>42264.620115740734</v>
      </c>
      <c r="T3794" s="20">
        <f t="shared" si="374"/>
        <v>42294.620115740734</v>
      </c>
      <c r="U3794">
        <f t="shared" si="375"/>
        <v>2015</v>
      </c>
    </row>
    <row r="3795" spans="1:21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21" t="s">
        <v>8313</v>
      </c>
      <c r="P3795" t="s">
        <v>8317</v>
      </c>
      <c r="Q3795">
        <f t="shared" si="372"/>
        <v>0</v>
      </c>
      <c r="R3795">
        <f t="shared" si="371"/>
        <v>0</v>
      </c>
      <c r="S3795" s="20">
        <f t="shared" si="373"/>
        <v>42713.962499999994</v>
      </c>
      <c r="T3795" s="20">
        <f t="shared" si="374"/>
        <v>42734.375</v>
      </c>
      <c r="U3795">
        <f t="shared" si="375"/>
        <v>2016</v>
      </c>
    </row>
    <row r="3796" spans="1:21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21" t="s">
        <v>8313</v>
      </c>
      <c r="P3796" t="s">
        <v>8317</v>
      </c>
      <c r="Q3796">
        <f t="shared" si="372"/>
        <v>0</v>
      </c>
      <c r="R3796">
        <f t="shared" si="371"/>
        <v>0</v>
      </c>
      <c r="S3796" s="20">
        <f t="shared" si="373"/>
        <v>42165.922858796301</v>
      </c>
      <c r="T3796" s="20">
        <f t="shared" si="374"/>
        <v>42195.922858796301</v>
      </c>
      <c r="U3796">
        <f t="shared" si="375"/>
        <v>2015</v>
      </c>
    </row>
    <row r="3797" spans="1:21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21" t="s">
        <v>8322</v>
      </c>
      <c r="P3797" t="s">
        <v>8323</v>
      </c>
      <c r="Q3797">
        <f t="shared" si="372"/>
        <v>0</v>
      </c>
      <c r="R3797">
        <f t="shared" si="371"/>
        <v>0</v>
      </c>
      <c r="S3797" s="20">
        <f t="shared" si="373"/>
        <v>42165.785289351858</v>
      </c>
      <c r="T3797" s="20">
        <f t="shared" si="374"/>
        <v>42195.785289351858</v>
      </c>
      <c r="U3797">
        <f t="shared" si="375"/>
        <v>2015</v>
      </c>
    </row>
    <row r="3798" spans="1:21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21" t="s">
        <v>8322</v>
      </c>
      <c r="P3798" t="s">
        <v>8323</v>
      </c>
      <c r="Q3798">
        <f t="shared" si="372"/>
        <v>0</v>
      </c>
      <c r="R3798">
        <f t="shared" si="371"/>
        <v>0</v>
      </c>
      <c r="S3798" s="20">
        <f t="shared" si="373"/>
        <v>42790.895567129628</v>
      </c>
      <c r="T3798" s="20">
        <f t="shared" si="374"/>
        <v>42820.853900462964</v>
      </c>
      <c r="U3798">
        <f t="shared" si="375"/>
        <v>2017</v>
      </c>
    </row>
    <row r="3799" spans="1:21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21" t="s">
        <v>8336</v>
      </c>
      <c r="P3799" t="s">
        <v>8337</v>
      </c>
      <c r="Q3799">
        <f t="shared" si="372"/>
        <v>0</v>
      </c>
      <c r="R3799">
        <f t="shared" si="371"/>
        <v>0</v>
      </c>
      <c r="S3799" s="20">
        <f t="shared" si="373"/>
        <v>40799.872685185182</v>
      </c>
      <c r="T3799" s="20">
        <f t="shared" si="374"/>
        <v>40844.872685185182</v>
      </c>
      <c r="U3799">
        <f t="shared" si="375"/>
        <v>2011</v>
      </c>
    </row>
    <row r="3800" spans="1:21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21" t="s">
        <v>8339</v>
      </c>
      <c r="P3800" t="s">
        <v>8340</v>
      </c>
      <c r="Q3800">
        <f t="shared" si="372"/>
        <v>0</v>
      </c>
      <c r="R3800">
        <f t="shared" si="371"/>
        <v>0</v>
      </c>
      <c r="S3800" s="20">
        <f t="shared" si="373"/>
        <v>41871.972025462965</v>
      </c>
      <c r="T3800" s="20">
        <f t="shared" si="374"/>
        <v>41931.972025462965</v>
      </c>
      <c r="U3800">
        <f t="shared" si="375"/>
        <v>2014</v>
      </c>
    </row>
    <row r="3801" spans="1:21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21" t="s">
        <v>8339</v>
      </c>
      <c r="P3801" t="s">
        <v>8340</v>
      </c>
      <c r="Q3801">
        <f t="shared" si="372"/>
        <v>0</v>
      </c>
      <c r="R3801">
        <f t="shared" si="371"/>
        <v>0</v>
      </c>
      <c r="S3801" s="20">
        <f t="shared" si="373"/>
        <v>42224.102581018517</v>
      </c>
      <c r="T3801" s="20">
        <f t="shared" si="374"/>
        <v>42254.102581018517</v>
      </c>
      <c r="U3801">
        <f t="shared" si="375"/>
        <v>2015</v>
      </c>
    </row>
    <row r="3802" spans="1:21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21" t="s">
        <v>8328</v>
      </c>
      <c r="P3802" t="s">
        <v>8343</v>
      </c>
      <c r="Q3802">
        <f t="shared" si="372"/>
        <v>0</v>
      </c>
      <c r="R3802">
        <f t="shared" si="371"/>
        <v>0</v>
      </c>
      <c r="S3802" s="20">
        <f t="shared" si="373"/>
        <v>41125.283159722225</v>
      </c>
      <c r="T3802" s="20">
        <f t="shared" si="374"/>
        <v>41145.283159722225</v>
      </c>
      <c r="U3802">
        <f t="shared" si="375"/>
        <v>2012</v>
      </c>
    </row>
    <row r="3803" spans="1:21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21" t="s">
        <v>8325</v>
      </c>
      <c r="P3803" t="s">
        <v>8344</v>
      </c>
      <c r="Q3803">
        <f t="shared" si="372"/>
        <v>0</v>
      </c>
      <c r="R3803">
        <f t="shared" si="371"/>
        <v>0</v>
      </c>
      <c r="S3803" s="20">
        <f t="shared" si="373"/>
        <v>42795.696145833332</v>
      </c>
      <c r="T3803" s="20">
        <f t="shared" si="374"/>
        <v>42840.654479166667</v>
      </c>
      <c r="U3803">
        <f t="shared" si="375"/>
        <v>2017</v>
      </c>
    </row>
    <row r="3804" spans="1:21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21" t="s">
        <v>8322</v>
      </c>
      <c r="P3804" t="s">
        <v>8323</v>
      </c>
      <c r="Q3804">
        <f t="shared" si="372"/>
        <v>0</v>
      </c>
      <c r="R3804">
        <f t="shared" si="371"/>
        <v>0</v>
      </c>
      <c r="S3804" s="20">
        <f t="shared" si="373"/>
        <v>42380.812627314815</v>
      </c>
      <c r="T3804" s="20">
        <f t="shared" si="374"/>
        <v>42410.812627314815</v>
      </c>
      <c r="U3804">
        <f t="shared" si="375"/>
        <v>2016</v>
      </c>
    </row>
    <row r="3805" spans="1:21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21" t="s">
        <v>8320</v>
      </c>
      <c r="P3805" t="s">
        <v>8360</v>
      </c>
      <c r="Q3805">
        <f t="shared" si="372"/>
        <v>0</v>
      </c>
      <c r="R3805">
        <f t="shared" si="371"/>
        <v>0</v>
      </c>
      <c r="S3805" s="20">
        <f t="shared" si="373"/>
        <v>41851.636388888888</v>
      </c>
      <c r="T3805" s="20">
        <f t="shared" si="374"/>
        <v>41911.636388888888</v>
      </c>
      <c r="U3805">
        <f t="shared" si="375"/>
        <v>2014</v>
      </c>
    </row>
    <row r="3806" spans="1:21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21" t="s">
        <v>8320</v>
      </c>
      <c r="P3806" t="s">
        <v>8321</v>
      </c>
      <c r="Q3806">
        <f t="shared" si="372"/>
        <v>0</v>
      </c>
      <c r="R3806">
        <f t="shared" si="371"/>
        <v>0</v>
      </c>
      <c r="S3806" s="20">
        <f t="shared" si="373"/>
        <v>42762.040902777779</v>
      </c>
      <c r="T3806" s="20">
        <f t="shared" si="374"/>
        <v>42821.999236111107</v>
      </c>
      <c r="U3806">
        <f t="shared" si="375"/>
        <v>2017</v>
      </c>
    </row>
    <row r="3807" spans="1:21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21" t="s">
        <v>8320</v>
      </c>
      <c r="P3807" t="s">
        <v>8362</v>
      </c>
      <c r="Q3807">
        <f t="shared" si="372"/>
        <v>0</v>
      </c>
      <c r="R3807">
        <f t="shared" si="371"/>
        <v>0</v>
      </c>
      <c r="S3807" s="20">
        <f t="shared" si="373"/>
        <v>42285.143969907411</v>
      </c>
      <c r="T3807" s="20">
        <f t="shared" si="374"/>
        <v>42325.185636574075</v>
      </c>
      <c r="U3807">
        <f t="shared" si="375"/>
        <v>2015</v>
      </c>
    </row>
    <row r="3808" spans="1:21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21" t="s">
        <v>8320</v>
      </c>
      <c r="P3808" t="s">
        <v>8321</v>
      </c>
      <c r="Q3808">
        <f t="shared" si="372"/>
        <v>0</v>
      </c>
      <c r="R3808">
        <f t="shared" si="371"/>
        <v>0</v>
      </c>
      <c r="S3808" s="20">
        <f t="shared" si="373"/>
        <v>41774.651203703703</v>
      </c>
      <c r="T3808" s="20">
        <f t="shared" si="374"/>
        <v>41834.651203703703</v>
      </c>
      <c r="U3808">
        <f t="shared" si="375"/>
        <v>2014</v>
      </c>
    </row>
    <row r="3809" spans="1:21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21" t="s">
        <v>8339</v>
      </c>
      <c r="P3809" t="s">
        <v>8356</v>
      </c>
      <c r="Q3809">
        <f t="shared" si="372"/>
        <v>0</v>
      </c>
      <c r="R3809">
        <f t="shared" si="371"/>
        <v>0</v>
      </c>
      <c r="S3809" s="20">
        <f t="shared" si="373"/>
        <v>41942.653379629628</v>
      </c>
      <c r="T3809" s="20">
        <f t="shared" si="374"/>
        <v>41972.6950462963</v>
      </c>
      <c r="U3809">
        <f t="shared" si="375"/>
        <v>2014</v>
      </c>
    </row>
    <row r="3810" spans="1:21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21" t="s">
        <v>8313</v>
      </c>
      <c r="P3810" t="s">
        <v>8316</v>
      </c>
      <c r="Q3810">
        <f t="shared" si="372"/>
        <v>0</v>
      </c>
      <c r="R3810">
        <f t="shared" si="371"/>
        <v>0</v>
      </c>
      <c r="S3810" s="20">
        <f t="shared" si="373"/>
        <v>41882.937303240738</v>
      </c>
      <c r="T3810" s="20">
        <f t="shared" si="374"/>
        <v>41942.937303240738</v>
      </c>
      <c r="U3810">
        <f t="shared" si="375"/>
        <v>2014</v>
      </c>
    </row>
    <row r="3811" spans="1:21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21" t="s">
        <v>8313</v>
      </c>
      <c r="P3811" t="s">
        <v>8319</v>
      </c>
      <c r="Q3811">
        <f t="shared" si="372"/>
        <v>0</v>
      </c>
      <c r="R3811">
        <f t="shared" ref="R3811:R3874" si="376">IFERROR(ROUND(E3811/L3811,2),0)</f>
        <v>0</v>
      </c>
      <c r="S3811" s="20">
        <f t="shared" si="373"/>
        <v>41634.715173611112</v>
      </c>
      <c r="T3811" s="20">
        <f t="shared" si="374"/>
        <v>41664.715173611112</v>
      </c>
      <c r="U3811">
        <f t="shared" si="375"/>
        <v>2013</v>
      </c>
    </row>
    <row r="3812" spans="1:21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21" t="s">
        <v>8313</v>
      </c>
      <c r="P3812" t="s">
        <v>8319</v>
      </c>
      <c r="Q3812">
        <f t="shared" si="372"/>
        <v>0</v>
      </c>
      <c r="R3812">
        <f t="shared" si="376"/>
        <v>0</v>
      </c>
      <c r="S3812" s="20">
        <f t="shared" si="373"/>
        <v>41837.767500000002</v>
      </c>
      <c r="T3812" s="20">
        <f t="shared" si="374"/>
        <v>41867.767500000002</v>
      </c>
      <c r="U3812">
        <f t="shared" si="375"/>
        <v>2014</v>
      </c>
    </row>
    <row r="3813" spans="1:21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21" t="s">
        <v>8322</v>
      </c>
      <c r="P3813" t="s">
        <v>8323</v>
      </c>
      <c r="Q3813">
        <f t="shared" si="372"/>
        <v>0</v>
      </c>
      <c r="R3813">
        <f t="shared" si="376"/>
        <v>0</v>
      </c>
      <c r="S3813" s="20">
        <f t="shared" si="373"/>
        <v>42303.659317129626</v>
      </c>
      <c r="T3813" s="20">
        <f t="shared" si="374"/>
        <v>42333.700983796298</v>
      </c>
      <c r="U3813">
        <f t="shared" si="375"/>
        <v>2015</v>
      </c>
    </row>
    <row r="3814" spans="1:21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21" t="s">
        <v>8328</v>
      </c>
      <c r="P3814" t="s">
        <v>8331</v>
      </c>
      <c r="Q3814">
        <f t="shared" si="372"/>
        <v>0</v>
      </c>
      <c r="R3814">
        <f t="shared" si="376"/>
        <v>0</v>
      </c>
      <c r="S3814" s="20">
        <f t="shared" si="373"/>
        <v>41013.822858796295</v>
      </c>
      <c r="T3814" s="20">
        <f t="shared" si="374"/>
        <v>41043.822858796295</v>
      </c>
      <c r="U3814">
        <f t="shared" si="375"/>
        <v>2012</v>
      </c>
    </row>
    <row r="3815" spans="1:21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21" t="s">
        <v>8341</v>
      </c>
      <c r="P3815" t="s">
        <v>8346</v>
      </c>
      <c r="Q3815">
        <f t="shared" si="372"/>
        <v>0</v>
      </c>
      <c r="R3815">
        <f t="shared" si="376"/>
        <v>0</v>
      </c>
      <c r="S3815" s="20">
        <f t="shared" si="373"/>
        <v>42188.252199074079</v>
      </c>
      <c r="T3815" s="20">
        <f t="shared" si="374"/>
        <v>42218.252199074079</v>
      </c>
      <c r="U3815">
        <f t="shared" si="375"/>
        <v>2015</v>
      </c>
    </row>
    <row r="3816" spans="1:21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21" t="s">
        <v>8339</v>
      </c>
      <c r="P3816" t="s">
        <v>8340</v>
      </c>
      <c r="Q3816">
        <f t="shared" si="372"/>
        <v>0</v>
      </c>
      <c r="R3816">
        <f t="shared" si="376"/>
        <v>0</v>
      </c>
      <c r="S3816" s="20">
        <f t="shared" si="373"/>
        <v>42164.170046296291</v>
      </c>
      <c r="T3816" s="20">
        <f t="shared" si="374"/>
        <v>42224.170046296291</v>
      </c>
      <c r="U3816">
        <f t="shared" si="375"/>
        <v>2015</v>
      </c>
    </row>
    <row r="3817" spans="1:21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21" t="s">
        <v>8339</v>
      </c>
      <c r="P3817" t="s">
        <v>8356</v>
      </c>
      <c r="Q3817">
        <f t="shared" si="372"/>
        <v>0</v>
      </c>
      <c r="R3817">
        <f t="shared" si="376"/>
        <v>0</v>
      </c>
      <c r="S3817" s="20">
        <f t="shared" si="373"/>
        <v>41835.951782407406</v>
      </c>
      <c r="T3817" s="20">
        <f t="shared" si="374"/>
        <v>41865.951782407406</v>
      </c>
      <c r="U3817">
        <f t="shared" si="375"/>
        <v>2014</v>
      </c>
    </row>
    <row r="3818" spans="1:21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21" t="s">
        <v>8339</v>
      </c>
      <c r="P3818" t="s">
        <v>8340</v>
      </c>
      <c r="Q3818">
        <f t="shared" si="372"/>
        <v>0</v>
      </c>
      <c r="R3818">
        <f t="shared" si="376"/>
        <v>0</v>
      </c>
      <c r="S3818" s="20">
        <f t="shared" si="373"/>
        <v>42155.139479166668</v>
      </c>
      <c r="T3818" s="20">
        <f t="shared" si="374"/>
        <v>42215.139479166668</v>
      </c>
      <c r="U3818">
        <f t="shared" si="375"/>
        <v>2015</v>
      </c>
    </row>
    <row r="3819" spans="1:21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21" t="s">
        <v>8320</v>
      </c>
      <c r="P3819" t="s">
        <v>8321</v>
      </c>
      <c r="Q3819">
        <f t="shared" si="372"/>
        <v>0</v>
      </c>
      <c r="R3819">
        <f t="shared" si="376"/>
        <v>0</v>
      </c>
      <c r="S3819" s="20">
        <f t="shared" si="373"/>
        <v>42325.920717592591</v>
      </c>
      <c r="T3819" s="20">
        <f t="shared" si="374"/>
        <v>42355.920717592591</v>
      </c>
      <c r="U3819">
        <f t="shared" si="375"/>
        <v>2015</v>
      </c>
    </row>
    <row r="3820" spans="1:21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21" t="s">
        <v>8320</v>
      </c>
      <c r="P3820" t="s">
        <v>8321</v>
      </c>
      <c r="Q3820">
        <f t="shared" si="372"/>
        <v>0</v>
      </c>
      <c r="R3820">
        <f t="shared" si="376"/>
        <v>0</v>
      </c>
      <c r="S3820" s="20">
        <f t="shared" si="373"/>
        <v>42675.262962962966</v>
      </c>
      <c r="T3820" s="20">
        <f t="shared" si="374"/>
        <v>42705.304629629631</v>
      </c>
      <c r="U3820">
        <f t="shared" si="375"/>
        <v>2016</v>
      </c>
    </row>
    <row r="3821" spans="1:21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21" t="s">
        <v>8320</v>
      </c>
      <c r="P3821" t="s">
        <v>8321</v>
      </c>
      <c r="Q3821">
        <f t="shared" si="372"/>
        <v>0</v>
      </c>
      <c r="R3821">
        <f t="shared" si="376"/>
        <v>0</v>
      </c>
      <c r="S3821" s="20">
        <f t="shared" si="373"/>
        <v>42322.025115740747</v>
      </c>
      <c r="T3821" s="20">
        <f t="shared" si="374"/>
        <v>42352.025115740747</v>
      </c>
      <c r="U3821">
        <f t="shared" si="375"/>
        <v>2015</v>
      </c>
    </row>
    <row r="3822" spans="1:21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21" t="s">
        <v>8320</v>
      </c>
      <c r="P3822" t="s">
        <v>8321</v>
      </c>
      <c r="Q3822">
        <f t="shared" si="372"/>
        <v>0</v>
      </c>
      <c r="R3822">
        <f t="shared" si="376"/>
        <v>0</v>
      </c>
      <c r="S3822" s="20">
        <f t="shared" si="373"/>
        <v>42700.804756944446</v>
      </c>
      <c r="T3822" s="20">
        <f t="shared" si="374"/>
        <v>42730.804756944446</v>
      </c>
      <c r="U3822">
        <f t="shared" si="375"/>
        <v>2016</v>
      </c>
    </row>
    <row r="3823" spans="1:21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21" t="s">
        <v>8325</v>
      </c>
      <c r="P3823" t="s">
        <v>8361</v>
      </c>
      <c r="Q3823">
        <f t="shared" si="372"/>
        <v>0</v>
      </c>
      <c r="R3823">
        <f t="shared" si="376"/>
        <v>0</v>
      </c>
      <c r="S3823" s="20">
        <f t="shared" si="373"/>
        <v>41257.531712962962</v>
      </c>
      <c r="T3823" s="20">
        <f t="shared" si="374"/>
        <v>41306.708333333336</v>
      </c>
      <c r="U3823">
        <f t="shared" si="375"/>
        <v>2012</v>
      </c>
    </row>
    <row r="3824" spans="1:21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21" t="s">
        <v>8339</v>
      </c>
      <c r="P3824" t="s">
        <v>8340</v>
      </c>
      <c r="Q3824">
        <f t="shared" si="372"/>
        <v>0</v>
      </c>
      <c r="R3824">
        <f t="shared" si="376"/>
        <v>0</v>
      </c>
      <c r="S3824" s="20">
        <f t="shared" si="373"/>
        <v>42122.629502314812</v>
      </c>
      <c r="T3824" s="20">
        <f t="shared" si="374"/>
        <v>42143.629502314812</v>
      </c>
      <c r="U3824">
        <f t="shared" si="375"/>
        <v>2015</v>
      </c>
    </row>
    <row r="3825" spans="1:21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21" t="s">
        <v>8320</v>
      </c>
      <c r="P3825" t="s">
        <v>8321</v>
      </c>
      <c r="Q3825">
        <f t="shared" si="372"/>
        <v>0</v>
      </c>
      <c r="R3825">
        <f t="shared" si="376"/>
        <v>0</v>
      </c>
      <c r="S3825" s="20">
        <f t="shared" si="373"/>
        <v>42550.048449074078</v>
      </c>
      <c r="T3825" s="20">
        <f t="shared" si="374"/>
        <v>42580.978472222225</v>
      </c>
      <c r="U3825">
        <f t="shared" si="375"/>
        <v>2016</v>
      </c>
    </row>
    <row r="3826" spans="1:21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21" t="s">
        <v>8325</v>
      </c>
      <c r="P3826" t="s">
        <v>8327</v>
      </c>
      <c r="Q3826">
        <f t="shared" si="372"/>
        <v>0</v>
      </c>
      <c r="R3826">
        <f t="shared" si="376"/>
        <v>0</v>
      </c>
      <c r="S3826" s="20">
        <f t="shared" si="373"/>
        <v>41289.999641203707</v>
      </c>
      <c r="T3826" s="20">
        <f t="shared" si="374"/>
        <v>41329.999641203707</v>
      </c>
      <c r="U3826">
        <f t="shared" si="375"/>
        <v>2013</v>
      </c>
    </row>
    <row r="3827" spans="1:21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21" t="s">
        <v>8313</v>
      </c>
      <c r="P3827" t="s">
        <v>8317</v>
      </c>
      <c r="Q3827">
        <f t="shared" si="372"/>
        <v>0</v>
      </c>
      <c r="R3827">
        <f t="shared" si="376"/>
        <v>0</v>
      </c>
      <c r="S3827" s="20">
        <f t="shared" si="373"/>
        <v>42351.658842592587</v>
      </c>
      <c r="T3827" s="20">
        <f t="shared" si="374"/>
        <v>42381.658842592587</v>
      </c>
      <c r="U3827">
        <f t="shared" si="375"/>
        <v>2015</v>
      </c>
    </row>
    <row r="3828" spans="1:21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21" t="s">
        <v>8328</v>
      </c>
      <c r="P3828" t="s">
        <v>8331</v>
      </c>
      <c r="Q3828">
        <f t="shared" si="372"/>
        <v>0</v>
      </c>
      <c r="R3828">
        <f t="shared" si="376"/>
        <v>0</v>
      </c>
      <c r="S3828" s="20">
        <f t="shared" si="373"/>
        <v>41681.189699074072</v>
      </c>
      <c r="T3828" s="20">
        <f t="shared" si="374"/>
        <v>41711.148032407407</v>
      </c>
      <c r="U3828">
        <f t="shared" si="375"/>
        <v>2014</v>
      </c>
    </row>
    <row r="3829" spans="1:21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21" t="s">
        <v>8341</v>
      </c>
      <c r="P3829" t="s">
        <v>8348</v>
      </c>
      <c r="Q3829">
        <f t="shared" si="372"/>
        <v>0</v>
      </c>
      <c r="R3829">
        <f t="shared" si="376"/>
        <v>0</v>
      </c>
      <c r="S3829" s="20">
        <f t="shared" si="373"/>
        <v>42603.354131944448</v>
      </c>
      <c r="T3829" s="20">
        <f t="shared" si="374"/>
        <v>42633.354131944448</v>
      </c>
      <c r="U3829">
        <f t="shared" si="375"/>
        <v>2016</v>
      </c>
    </row>
    <row r="3830" spans="1:21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21" t="s">
        <v>8341</v>
      </c>
      <c r="P3830" t="s">
        <v>8342</v>
      </c>
      <c r="Q3830">
        <f t="shared" si="372"/>
        <v>0</v>
      </c>
      <c r="R3830">
        <f t="shared" si="376"/>
        <v>0</v>
      </c>
      <c r="S3830" s="20">
        <f t="shared" si="373"/>
        <v>42067.234375</v>
      </c>
      <c r="T3830" s="20">
        <f t="shared" si="374"/>
        <v>42097.192708333328</v>
      </c>
      <c r="U3830">
        <f t="shared" si="375"/>
        <v>2015</v>
      </c>
    </row>
    <row r="3831" spans="1:21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21" t="s">
        <v>8336</v>
      </c>
      <c r="P3831" t="s">
        <v>8337</v>
      </c>
      <c r="Q3831">
        <f t="shared" si="372"/>
        <v>0</v>
      </c>
      <c r="R3831">
        <f t="shared" si="376"/>
        <v>0</v>
      </c>
      <c r="S3831" s="20">
        <f t="shared" si="373"/>
        <v>41927.235636574071</v>
      </c>
      <c r="T3831" s="20">
        <f t="shared" si="374"/>
        <v>41957.277303240742</v>
      </c>
      <c r="U3831">
        <f t="shared" si="375"/>
        <v>2014</v>
      </c>
    </row>
    <row r="3832" spans="1:21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21" t="s">
        <v>8339</v>
      </c>
      <c r="P3832" t="s">
        <v>8340</v>
      </c>
      <c r="Q3832">
        <f t="shared" si="372"/>
        <v>0</v>
      </c>
      <c r="R3832">
        <f t="shared" si="376"/>
        <v>0</v>
      </c>
      <c r="S3832" s="20">
        <f t="shared" si="373"/>
        <v>42342.03943287037</v>
      </c>
      <c r="T3832" s="20">
        <f t="shared" si="374"/>
        <v>42372.03943287037</v>
      </c>
      <c r="U3832">
        <f t="shared" si="375"/>
        <v>2015</v>
      </c>
    </row>
    <row r="3833" spans="1:21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21" t="s">
        <v>8339</v>
      </c>
      <c r="P3833" t="s">
        <v>8340</v>
      </c>
      <c r="Q3833">
        <f t="shared" si="372"/>
        <v>0</v>
      </c>
      <c r="R3833">
        <f t="shared" si="376"/>
        <v>0</v>
      </c>
      <c r="S3833" s="20">
        <f t="shared" si="373"/>
        <v>42224.408275462964</v>
      </c>
      <c r="T3833" s="20">
        <f t="shared" si="374"/>
        <v>42254.408275462964</v>
      </c>
      <c r="U3833">
        <f t="shared" si="375"/>
        <v>2015</v>
      </c>
    </row>
    <row r="3834" spans="1:21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21" t="s">
        <v>8339</v>
      </c>
      <c r="P3834" t="s">
        <v>8340</v>
      </c>
      <c r="Q3834">
        <f t="shared" si="372"/>
        <v>0</v>
      </c>
      <c r="R3834">
        <f t="shared" si="376"/>
        <v>0</v>
      </c>
      <c r="S3834" s="20">
        <f t="shared" si="373"/>
        <v>41830.820567129631</v>
      </c>
      <c r="T3834" s="20">
        <f t="shared" si="374"/>
        <v>41855.820567129631</v>
      </c>
      <c r="U3834">
        <f t="shared" si="375"/>
        <v>2014</v>
      </c>
    </row>
    <row r="3835" spans="1:21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21" t="s">
        <v>8339</v>
      </c>
      <c r="P3835" t="s">
        <v>8340</v>
      </c>
      <c r="Q3835">
        <f t="shared" si="372"/>
        <v>0</v>
      </c>
      <c r="R3835">
        <f t="shared" si="376"/>
        <v>0</v>
      </c>
      <c r="S3835" s="20">
        <f t="shared" si="373"/>
        <v>42154.64025462963</v>
      </c>
      <c r="T3835" s="20">
        <f t="shared" si="374"/>
        <v>42184.64025462963</v>
      </c>
      <c r="U3835">
        <f t="shared" si="375"/>
        <v>2015</v>
      </c>
    </row>
    <row r="3836" spans="1:21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21" t="s">
        <v>8320</v>
      </c>
      <c r="P3836" t="s">
        <v>8360</v>
      </c>
      <c r="Q3836">
        <f t="shared" si="372"/>
        <v>0</v>
      </c>
      <c r="R3836">
        <f t="shared" si="376"/>
        <v>0</v>
      </c>
      <c r="S3836" s="20">
        <f t="shared" si="373"/>
        <v>42790.583368055552</v>
      </c>
      <c r="T3836" s="20">
        <f t="shared" si="374"/>
        <v>42810.541701388895</v>
      </c>
      <c r="U3836">
        <f t="shared" si="375"/>
        <v>2017</v>
      </c>
    </row>
    <row r="3837" spans="1:21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21" t="s">
        <v>8320</v>
      </c>
      <c r="P3837" t="s">
        <v>8362</v>
      </c>
      <c r="Q3837">
        <f t="shared" si="372"/>
        <v>0</v>
      </c>
      <c r="R3837">
        <f t="shared" si="376"/>
        <v>0</v>
      </c>
      <c r="S3837" s="20">
        <f t="shared" si="373"/>
        <v>42666.666932870372</v>
      </c>
      <c r="T3837" s="20">
        <f t="shared" si="374"/>
        <v>42696.708599537036</v>
      </c>
      <c r="U3837">
        <f t="shared" si="375"/>
        <v>2016</v>
      </c>
    </row>
    <row r="3838" spans="1:21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21" t="s">
        <v>8320</v>
      </c>
      <c r="P3838" t="s">
        <v>8362</v>
      </c>
      <c r="Q3838">
        <f t="shared" si="372"/>
        <v>0</v>
      </c>
      <c r="R3838">
        <f t="shared" si="376"/>
        <v>0</v>
      </c>
      <c r="S3838" s="20">
        <f t="shared" si="373"/>
        <v>42180.145787037036</v>
      </c>
      <c r="T3838" s="20">
        <f t="shared" si="374"/>
        <v>42230.145787037036</v>
      </c>
      <c r="U3838">
        <f t="shared" si="375"/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21" t="s">
        <v>8320</v>
      </c>
      <c r="P3839" t="s">
        <v>8362</v>
      </c>
      <c r="Q3839">
        <f t="shared" si="372"/>
        <v>0</v>
      </c>
      <c r="R3839">
        <f t="shared" si="376"/>
        <v>0</v>
      </c>
      <c r="S3839" s="20">
        <f t="shared" si="373"/>
        <v>41999.861064814817</v>
      </c>
      <c r="T3839" s="20">
        <f t="shared" si="374"/>
        <v>42029.861064814817</v>
      </c>
      <c r="U3839">
        <f t="shared" si="375"/>
        <v>2014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21" t="s">
        <v>8320</v>
      </c>
      <c r="P3840" t="s">
        <v>8362</v>
      </c>
      <c r="Q3840">
        <f t="shared" si="372"/>
        <v>0</v>
      </c>
      <c r="R3840">
        <f t="shared" si="376"/>
        <v>0</v>
      </c>
      <c r="S3840" s="20">
        <f t="shared" si="373"/>
        <v>41854.602650462963</v>
      </c>
      <c r="T3840" s="20">
        <f t="shared" si="374"/>
        <v>41884.602650462963</v>
      </c>
      <c r="U3840">
        <f t="shared" si="375"/>
        <v>2014</v>
      </c>
    </row>
    <row r="3841" spans="1:21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21" t="s">
        <v>8313</v>
      </c>
      <c r="P3841" t="s">
        <v>8319</v>
      </c>
      <c r="Q3841">
        <f t="shared" si="372"/>
        <v>0</v>
      </c>
      <c r="R3841">
        <f t="shared" si="376"/>
        <v>0</v>
      </c>
      <c r="S3841" s="20">
        <f t="shared" si="373"/>
        <v>42400.176377314812</v>
      </c>
      <c r="T3841" s="20">
        <f t="shared" si="374"/>
        <v>42430.176377314812</v>
      </c>
      <c r="U3841">
        <f t="shared" si="375"/>
        <v>2016</v>
      </c>
    </row>
    <row r="3842" spans="1:21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21" t="s">
        <v>8325</v>
      </c>
      <c r="P3842" t="s">
        <v>8344</v>
      </c>
      <c r="Q3842">
        <f t="shared" ref="Q3842:Q3905" si="377">ROUND(E3842/D3842*100,0)</f>
        <v>0</v>
      </c>
      <c r="R3842">
        <f t="shared" si="376"/>
        <v>0</v>
      </c>
      <c r="S3842" s="20">
        <f t="shared" ref="S3842:S3905" si="378">(((J3842/60)/60)/24)+DATE(1970,1,1)</f>
        <v>41818.703275462962</v>
      </c>
      <c r="T3842" s="20">
        <f t="shared" ref="T3842:T3905" si="379">(((I3842/60)/60)/24)+DATE(1970,1,1)</f>
        <v>41848.703275462962</v>
      </c>
      <c r="U3842">
        <f t="shared" si="375"/>
        <v>2014</v>
      </c>
    </row>
    <row r="3843" spans="1:21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21" t="s">
        <v>8322</v>
      </c>
      <c r="P3843" t="s">
        <v>8323</v>
      </c>
      <c r="Q3843">
        <f t="shared" si="377"/>
        <v>0</v>
      </c>
      <c r="R3843">
        <f t="shared" si="376"/>
        <v>0</v>
      </c>
      <c r="S3843" s="20">
        <f t="shared" si="378"/>
        <v>42086.83085648148</v>
      </c>
      <c r="T3843" s="20">
        <f t="shared" si="379"/>
        <v>42116.83085648148</v>
      </c>
      <c r="U3843">
        <f t="shared" ref="U3843:U3906" si="380">YEAR(S3843)</f>
        <v>2015</v>
      </c>
    </row>
    <row r="3844" spans="1:21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21" t="s">
        <v>8325</v>
      </c>
      <c r="P3844" t="s">
        <v>8344</v>
      </c>
      <c r="Q3844">
        <f t="shared" si="377"/>
        <v>0</v>
      </c>
      <c r="R3844">
        <f t="shared" si="376"/>
        <v>0</v>
      </c>
      <c r="S3844" s="20">
        <f t="shared" si="378"/>
        <v>42093.131469907406</v>
      </c>
      <c r="T3844" s="20">
        <f t="shared" si="379"/>
        <v>42123.131469907406</v>
      </c>
      <c r="U3844">
        <f t="shared" si="380"/>
        <v>2015</v>
      </c>
    </row>
    <row r="3845" spans="1:21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21" t="s">
        <v>8325</v>
      </c>
      <c r="P3845" t="s">
        <v>8344</v>
      </c>
      <c r="Q3845">
        <f t="shared" si="377"/>
        <v>0</v>
      </c>
      <c r="R3845">
        <f t="shared" si="376"/>
        <v>0</v>
      </c>
      <c r="S3845" s="20">
        <f t="shared" si="378"/>
        <v>42707.926030092596</v>
      </c>
      <c r="T3845" s="20">
        <f t="shared" si="379"/>
        <v>42737.926030092596</v>
      </c>
      <c r="U3845">
        <f t="shared" si="380"/>
        <v>2016</v>
      </c>
    </row>
    <row r="3846" spans="1:21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21" t="s">
        <v>8322</v>
      </c>
      <c r="P3846" t="s">
        <v>8323</v>
      </c>
      <c r="Q3846">
        <f t="shared" si="377"/>
        <v>0</v>
      </c>
      <c r="R3846">
        <f t="shared" si="376"/>
        <v>0</v>
      </c>
      <c r="S3846" s="20">
        <f t="shared" si="378"/>
        <v>41956.853078703702</v>
      </c>
      <c r="T3846" s="20">
        <f t="shared" si="379"/>
        <v>41991.853078703702</v>
      </c>
      <c r="U3846">
        <f t="shared" si="380"/>
        <v>2014</v>
      </c>
    </row>
    <row r="3847" spans="1:21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21" t="s">
        <v>8313</v>
      </c>
      <c r="P3847" t="s">
        <v>8317</v>
      </c>
      <c r="Q3847">
        <f t="shared" si="377"/>
        <v>0</v>
      </c>
      <c r="R3847">
        <f t="shared" si="376"/>
        <v>0</v>
      </c>
      <c r="S3847" s="20">
        <f t="shared" si="378"/>
        <v>42567.004432870366</v>
      </c>
      <c r="T3847" s="20">
        <f t="shared" si="379"/>
        <v>42588.004432870366</v>
      </c>
      <c r="U3847">
        <f t="shared" si="380"/>
        <v>2016</v>
      </c>
    </row>
    <row r="3848" spans="1:21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21" t="s">
        <v>8313</v>
      </c>
      <c r="P3848" t="s">
        <v>8319</v>
      </c>
      <c r="Q3848">
        <f t="shared" si="377"/>
        <v>0</v>
      </c>
      <c r="R3848">
        <f t="shared" si="376"/>
        <v>0</v>
      </c>
      <c r="S3848" s="20">
        <f t="shared" si="378"/>
        <v>42714.054398148146</v>
      </c>
      <c r="T3848" s="20">
        <f t="shared" si="379"/>
        <v>42744.054398148146</v>
      </c>
      <c r="U3848">
        <f t="shared" si="380"/>
        <v>2016</v>
      </c>
    </row>
    <row r="3849" spans="1:21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21" t="s">
        <v>8334</v>
      </c>
      <c r="P3849" t="s">
        <v>8335</v>
      </c>
      <c r="Q3849">
        <f t="shared" si="377"/>
        <v>0</v>
      </c>
      <c r="R3849">
        <f t="shared" si="376"/>
        <v>0</v>
      </c>
      <c r="S3849" s="20">
        <f t="shared" si="378"/>
        <v>42382.431076388893</v>
      </c>
      <c r="T3849" s="20">
        <f t="shared" si="379"/>
        <v>42412.431076388893</v>
      </c>
      <c r="U3849">
        <f t="shared" si="380"/>
        <v>2016</v>
      </c>
    </row>
    <row r="3850" spans="1:21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21" t="s">
        <v>8320</v>
      </c>
      <c r="P3850" t="s">
        <v>8362</v>
      </c>
      <c r="Q3850">
        <f t="shared" si="377"/>
        <v>0</v>
      </c>
      <c r="R3850">
        <f t="shared" si="376"/>
        <v>0</v>
      </c>
      <c r="S3850" s="20">
        <f t="shared" si="378"/>
        <v>42182.062476851846</v>
      </c>
      <c r="T3850" s="20">
        <f t="shared" si="379"/>
        <v>42212.062476851846</v>
      </c>
      <c r="U3850">
        <f t="shared" si="380"/>
        <v>2015</v>
      </c>
    </row>
    <row r="3851" spans="1:21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21" t="s">
        <v>8322</v>
      </c>
      <c r="P3851" t="s">
        <v>8324</v>
      </c>
      <c r="Q3851">
        <f t="shared" si="377"/>
        <v>0</v>
      </c>
      <c r="R3851">
        <f t="shared" si="376"/>
        <v>0</v>
      </c>
      <c r="S3851" s="20">
        <f t="shared" si="378"/>
        <v>42732.060277777782</v>
      </c>
      <c r="T3851" s="20">
        <f t="shared" si="379"/>
        <v>42762.060277777782</v>
      </c>
      <c r="U3851">
        <f t="shared" si="380"/>
        <v>2016</v>
      </c>
    </row>
    <row r="3852" spans="1:21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21" t="s">
        <v>8313</v>
      </c>
      <c r="P3852" t="s">
        <v>8317</v>
      </c>
      <c r="Q3852">
        <f t="shared" si="377"/>
        <v>0</v>
      </c>
      <c r="R3852">
        <f t="shared" si="376"/>
        <v>0</v>
      </c>
      <c r="S3852" s="20">
        <f t="shared" si="378"/>
        <v>42584.123865740738</v>
      </c>
      <c r="T3852" s="20">
        <f t="shared" si="379"/>
        <v>42614.123865740738</v>
      </c>
      <c r="U3852">
        <f t="shared" si="380"/>
        <v>2016</v>
      </c>
    </row>
    <row r="3853" spans="1:21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21" t="s">
        <v>8313</v>
      </c>
      <c r="P3853" t="s">
        <v>8317</v>
      </c>
      <c r="Q3853">
        <f t="shared" si="377"/>
        <v>0</v>
      </c>
      <c r="R3853">
        <f t="shared" si="376"/>
        <v>0</v>
      </c>
      <c r="S3853" s="20">
        <f t="shared" si="378"/>
        <v>42164.908530092594</v>
      </c>
      <c r="T3853" s="20">
        <f t="shared" si="379"/>
        <v>42194.908530092594</v>
      </c>
      <c r="U3853">
        <f t="shared" si="380"/>
        <v>2015</v>
      </c>
    </row>
    <row r="3854" spans="1:21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21" t="s">
        <v>8313</v>
      </c>
      <c r="P3854" t="s">
        <v>8319</v>
      </c>
      <c r="Q3854">
        <f t="shared" si="377"/>
        <v>0</v>
      </c>
      <c r="R3854">
        <f t="shared" si="376"/>
        <v>0</v>
      </c>
      <c r="S3854" s="20">
        <f t="shared" si="378"/>
        <v>42065.910983796297</v>
      </c>
      <c r="T3854" s="20">
        <f t="shared" si="379"/>
        <v>42095.869317129633</v>
      </c>
      <c r="U3854">
        <f t="shared" si="380"/>
        <v>2015</v>
      </c>
    </row>
    <row r="3855" spans="1:21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21" t="s">
        <v>8313</v>
      </c>
      <c r="P3855" t="s">
        <v>8319</v>
      </c>
      <c r="Q3855">
        <f t="shared" si="377"/>
        <v>0</v>
      </c>
      <c r="R3855">
        <f t="shared" si="376"/>
        <v>0</v>
      </c>
      <c r="S3855" s="20">
        <f t="shared" si="378"/>
        <v>42366.982627314821</v>
      </c>
      <c r="T3855" s="20">
        <f t="shared" si="379"/>
        <v>42396.982627314821</v>
      </c>
      <c r="U3855">
        <f t="shared" si="380"/>
        <v>2015</v>
      </c>
    </row>
    <row r="3856" spans="1:21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21" t="s">
        <v>8313</v>
      </c>
      <c r="P3856" t="s">
        <v>8319</v>
      </c>
      <c r="Q3856">
        <f t="shared" si="377"/>
        <v>0</v>
      </c>
      <c r="R3856">
        <f t="shared" si="376"/>
        <v>0</v>
      </c>
      <c r="S3856" s="20">
        <f t="shared" si="378"/>
        <v>40703.234386574077</v>
      </c>
      <c r="T3856" s="20">
        <f t="shared" si="379"/>
        <v>40733.234386574077</v>
      </c>
      <c r="U3856">
        <f t="shared" si="380"/>
        <v>2011</v>
      </c>
    </row>
    <row r="3857" spans="1:21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21" t="s">
        <v>8322</v>
      </c>
      <c r="P3857" t="s">
        <v>8323</v>
      </c>
      <c r="Q3857">
        <f t="shared" si="377"/>
        <v>0</v>
      </c>
      <c r="R3857">
        <f t="shared" si="376"/>
        <v>0</v>
      </c>
      <c r="S3857" s="20">
        <f t="shared" si="378"/>
        <v>41975.842523148152</v>
      </c>
      <c r="T3857" s="20">
        <f t="shared" si="379"/>
        <v>42005.842523148152</v>
      </c>
      <c r="U3857">
        <f t="shared" si="380"/>
        <v>2014</v>
      </c>
    </row>
    <row r="3858" spans="1:21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21" t="s">
        <v>8322</v>
      </c>
      <c r="P3858" t="s">
        <v>8323</v>
      </c>
      <c r="Q3858">
        <f t="shared" si="377"/>
        <v>0</v>
      </c>
      <c r="R3858">
        <f t="shared" si="376"/>
        <v>0</v>
      </c>
      <c r="S3858" s="20">
        <f t="shared" si="378"/>
        <v>42585.031782407401</v>
      </c>
      <c r="T3858" s="20">
        <f t="shared" si="379"/>
        <v>42615.031782407401</v>
      </c>
      <c r="U3858">
        <f t="shared" si="380"/>
        <v>2016</v>
      </c>
    </row>
    <row r="3859" spans="1:21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21" t="s">
        <v>8322</v>
      </c>
      <c r="P3859" t="s">
        <v>8323</v>
      </c>
      <c r="Q3859">
        <f t="shared" si="377"/>
        <v>0</v>
      </c>
      <c r="R3859">
        <f t="shared" si="376"/>
        <v>0</v>
      </c>
      <c r="S3859" s="20">
        <f t="shared" si="378"/>
        <v>42515.061805555553</v>
      </c>
      <c r="T3859" s="20">
        <f t="shared" si="379"/>
        <v>42545.061805555553</v>
      </c>
      <c r="U3859">
        <f t="shared" si="380"/>
        <v>2016</v>
      </c>
    </row>
    <row r="3860" spans="1:21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21" t="s">
        <v>8334</v>
      </c>
      <c r="P3860" t="s">
        <v>8335</v>
      </c>
      <c r="Q3860">
        <f t="shared" si="377"/>
        <v>0</v>
      </c>
      <c r="R3860">
        <f t="shared" si="376"/>
        <v>0</v>
      </c>
      <c r="S3860" s="20">
        <f t="shared" si="378"/>
        <v>42058.719641203701</v>
      </c>
      <c r="T3860" s="20">
        <f t="shared" si="379"/>
        <v>42118.677974537044</v>
      </c>
      <c r="U3860">
        <f t="shared" si="380"/>
        <v>2015</v>
      </c>
    </row>
    <row r="3861" spans="1:21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21" t="s">
        <v>8334</v>
      </c>
      <c r="P3861" t="s">
        <v>8335</v>
      </c>
      <c r="Q3861">
        <f t="shared" si="377"/>
        <v>0</v>
      </c>
      <c r="R3861">
        <f t="shared" si="376"/>
        <v>0</v>
      </c>
      <c r="S3861" s="20">
        <f t="shared" si="378"/>
        <v>42678.871331018512</v>
      </c>
      <c r="T3861" s="20">
        <f t="shared" si="379"/>
        <v>42708.912997685184</v>
      </c>
      <c r="U3861">
        <f t="shared" si="380"/>
        <v>2016</v>
      </c>
    </row>
    <row r="3862" spans="1:21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21" t="s">
        <v>8336</v>
      </c>
      <c r="P3862" t="s">
        <v>8337</v>
      </c>
      <c r="Q3862">
        <f t="shared" si="377"/>
        <v>0</v>
      </c>
      <c r="R3862">
        <f t="shared" si="376"/>
        <v>0</v>
      </c>
      <c r="S3862" s="20">
        <f t="shared" si="378"/>
        <v>41813.861388888887</v>
      </c>
      <c r="T3862" s="20">
        <f t="shared" si="379"/>
        <v>41843.861388888887</v>
      </c>
      <c r="U3862">
        <f t="shared" si="380"/>
        <v>2014</v>
      </c>
    </row>
    <row r="3863" spans="1:21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21" t="s">
        <v>8339</v>
      </c>
      <c r="P3863" t="s">
        <v>8340</v>
      </c>
      <c r="Q3863">
        <f t="shared" si="377"/>
        <v>0</v>
      </c>
      <c r="R3863">
        <f t="shared" si="376"/>
        <v>0</v>
      </c>
      <c r="S3863" s="20">
        <f t="shared" si="378"/>
        <v>42509.724328703705</v>
      </c>
      <c r="T3863" s="20">
        <f t="shared" si="379"/>
        <v>42539.724328703705</v>
      </c>
      <c r="U3863">
        <f t="shared" si="380"/>
        <v>2016</v>
      </c>
    </row>
    <row r="3864" spans="1:21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21" t="s">
        <v>8325</v>
      </c>
      <c r="P3864" t="s">
        <v>8344</v>
      </c>
      <c r="Q3864">
        <f t="shared" si="377"/>
        <v>0</v>
      </c>
      <c r="R3864">
        <f t="shared" si="376"/>
        <v>0</v>
      </c>
      <c r="S3864" s="20">
        <f t="shared" si="378"/>
        <v>42074.060671296291</v>
      </c>
      <c r="T3864" s="20">
        <f t="shared" si="379"/>
        <v>42104.060671296291</v>
      </c>
      <c r="U3864">
        <f t="shared" si="380"/>
        <v>2015</v>
      </c>
    </row>
    <row r="3865" spans="1:21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21" t="s">
        <v>8325</v>
      </c>
      <c r="P3865" t="s">
        <v>8327</v>
      </c>
      <c r="Q3865">
        <f t="shared" si="377"/>
        <v>0</v>
      </c>
      <c r="R3865">
        <f t="shared" si="376"/>
        <v>0</v>
      </c>
      <c r="S3865" s="20">
        <f t="shared" si="378"/>
        <v>42554.917488425926</v>
      </c>
      <c r="T3865" s="20">
        <f t="shared" si="379"/>
        <v>42584.917488425926</v>
      </c>
      <c r="U3865">
        <f t="shared" si="380"/>
        <v>2016</v>
      </c>
    </row>
    <row r="3866" spans="1:21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21" t="s">
        <v>8328</v>
      </c>
      <c r="P3866" t="s">
        <v>8350</v>
      </c>
      <c r="Q3866">
        <f t="shared" si="377"/>
        <v>0</v>
      </c>
      <c r="R3866">
        <f t="shared" si="376"/>
        <v>0</v>
      </c>
      <c r="S3866" s="20">
        <f t="shared" si="378"/>
        <v>42471.052152777775</v>
      </c>
      <c r="T3866" s="20">
        <f t="shared" si="379"/>
        <v>42531.052152777775</v>
      </c>
      <c r="U3866">
        <f t="shared" si="380"/>
        <v>2016</v>
      </c>
    </row>
    <row r="3867" spans="1:21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21" t="s">
        <v>8328</v>
      </c>
      <c r="P3867" t="s">
        <v>8350</v>
      </c>
      <c r="Q3867">
        <f t="shared" si="377"/>
        <v>0</v>
      </c>
      <c r="R3867">
        <f t="shared" si="376"/>
        <v>0</v>
      </c>
      <c r="S3867" s="20">
        <f t="shared" si="378"/>
        <v>42614.675625000003</v>
      </c>
      <c r="T3867" s="20">
        <f t="shared" si="379"/>
        <v>42626.895833333328</v>
      </c>
      <c r="U3867">
        <f t="shared" si="380"/>
        <v>2016</v>
      </c>
    </row>
    <row r="3868" spans="1:21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21" t="s">
        <v>8336</v>
      </c>
      <c r="P3868" t="s">
        <v>8338</v>
      </c>
      <c r="Q3868">
        <f t="shared" si="377"/>
        <v>0</v>
      </c>
      <c r="R3868">
        <f t="shared" si="376"/>
        <v>0</v>
      </c>
      <c r="S3868" s="20">
        <f t="shared" si="378"/>
        <v>42709.002881944441</v>
      </c>
      <c r="T3868" s="20">
        <f t="shared" si="379"/>
        <v>42739.002881944441</v>
      </c>
      <c r="U3868">
        <f t="shared" si="380"/>
        <v>2016</v>
      </c>
    </row>
    <row r="3869" spans="1:21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21" t="s">
        <v>8322</v>
      </c>
      <c r="P3869" t="s">
        <v>8323</v>
      </c>
      <c r="Q3869">
        <f t="shared" si="377"/>
        <v>0</v>
      </c>
      <c r="R3869">
        <f t="shared" si="376"/>
        <v>0</v>
      </c>
      <c r="S3869" s="20">
        <f t="shared" si="378"/>
        <v>42130.78361111111</v>
      </c>
      <c r="T3869" s="20">
        <f t="shared" si="379"/>
        <v>42160.78361111111</v>
      </c>
      <c r="U3869">
        <f t="shared" si="380"/>
        <v>2015</v>
      </c>
    </row>
    <row r="3870" spans="1:21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21" t="s">
        <v>8322</v>
      </c>
      <c r="P3870" t="s">
        <v>8323</v>
      </c>
      <c r="Q3870">
        <f t="shared" si="377"/>
        <v>0</v>
      </c>
      <c r="R3870">
        <f t="shared" si="376"/>
        <v>0</v>
      </c>
      <c r="S3870" s="20">
        <f t="shared" si="378"/>
        <v>42592.836076388892</v>
      </c>
      <c r="T3870" s="20">
        <f t="shared" si="379"/>
        <v>42622.836076388892</v>
      </c>
      <c r="U3870">
        <f t="shared" si="380"/>
        <v>2016</v>
      </c>
    </row>
    <row r="3871" spans="1:21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21" t="s">
        <v>8339</v>
      </c>
      <c r="P3871" t="s">
        <v>8340</v>
      </c>
      <c r="Q3871">
        <f t="shared" si="377"/>
        <v>0</v>
      </c>
      <c r="R3871">
        <f t="shared" si="376"/>
        <v>0</v>
      </c>
      <c r="S3871" s="20">
        <f t="shared" si="378"/>
        <v>42397.89980324074</v>
      </c>
      <c r="T3871" s="20">
        <f t="shared" si="379"/>
        <v>42427.89980324074</v>
      </c>
      <c r="U3871">
        <f t="shared" si="380"/>
        <v>2016</v>
      </c>
    </row>
    <row r="3872" spans="1:21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21" t="s">
        <v>8339</v>
      </c>
      <c r="P3872" t="s">
        <v>8340</v>
      </c>
      <c r="Q3872">
        <f t="shared" si="377"/>
        <v>0</v>
      </c>
      <c r="R3872">
        <f t="shared" si="376"/>
        <v>0</v>
      </c>
      <c r="S3872" s="20">
        <f t="shared" si="378"/>
        <v>42265.818622685183</v>
      </c>
      <c r="T3872" s="20">
        <f t="shared" si="379"/>
        <v>42295.818622685183</v>
      </c>
      <c r="U3872">
        <f t="shared" si="380"/>
        <v>2015</v>
      </c>
    </row>
    <row r="3873" spans="1:21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21" t="s">
        <v>8339</v>
      </c>
      <c r="P3873" t="s">
        <v>8356</v>
      </c>
      <c r="Q3873">
        <f t="shared" si="377"/>
        <v>0</v>
      </c>
      <c r="R3873">
        <f t="shared" si="376"/>
        <v>0</v>
      </c>
      <c r="S3873" s="20">
        <f t="shared" si="378"/>
        <v>42498.899398148147</v>
      </c>
      <c r="T3873" s="20">
        <f t="shared" si="379"/>
        <v>42528.879166666666</v>
      </c>
      <c r="U3873">
        <f t="shared" si="380"/>
        <v>2016</v>
      </c>
    </row>
    <row r="3874" spans="1:21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21" t="s">
        <v>8339</v>
      </c>
      <c r="P3874" t="s">
        <v>8340</v>
      </c>
      <c r="Q3874">
        <f t="shared" si="377"/>
        <v>0</v>
      </c>
      <c r="R3874">
        <f t="shared" si="376"/>
        <v>0</v>
      </c>
      <c r="S3874" s="20">
        <f t="shared" si="378"/>
        <v>42487.825752314813</v>
      </c>
      <c r="T3874" s="20">
        <f t="shared" si="379"/>
        <v>42508.825752314813</v>
      </c>
      <c r="U3874">
        <f t="shared" si="380"/>
        <v>2016</v>
      </c>
    </row>
    <row r="3875" spans="1:21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21" t="s">
        <v>8339</v>
      </c>
      <c r="P3875" t="s">
        <v>8340</v>
      </c>
      <c r="Q3875">
        <f t="shared" si="377"/>
        <v>0</v>
      </c>
      <c r="R3875">
        <f t="shared" ref="R3875:R3938" si="381">IFERROR(ROUND(E3875/L3875,2),0)</f>
        <v>0</v>
      </c>
      <c r="S3875" s="20">
        <f t="shared" si="378"/>
        <v>42060.00980324074</v>
      </c>
      <c r="T3875" s="20">
        <f t="shared" si="379"/>
        <v>42104.968136574069</v>
      </c>
      <c r="U3875">
        <f t="shared" si="380"/>
        <v>2015</v>
      </c>
    </row>
    <row r="3876" spans="1:21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21" t="s">
        <v>8339</v>
      </c>
      <c r="P3876" t="s">
        <v>8340</v>
      </c>
      <c r="Q3876">
        <f t="shared" si="377"/>
        <v>0</v>
      </c>
      <c r="R3876">
        <f t="shared" si="381"/>
        <v>0</v>
      </c>
      <c r="S3876" s="20">
        <f t="shared" si="378"/>
        <v>42140.173252314817</v>
      </c>
      <c r="T3876" s="20">
        <f t="shared" si="379"/>
        <v>42170.173252314817</v>
      </c>
      <c r="U3876">
        <f t="shared" si="380"/>
        <v>2015</v>
      </c>
    </row>
    <row r="3877" spans="1:21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21" t="s">
        <v>8339</v>
      </c>
      <c r="P3877" t="s">
        <v>8340</v>
      </c>
      <c r="Q3877">
        <f t="shared" si="377"/>
        <v>0</v>
      </c>
      <c r="R3877">
        <f t="shared" si="381"/>
        <v>0</v>
      </c>
      <c r="S3877" s="20">
        <f t="shared" si="378"/>
        <v>42089.84520833334</v>
      </c>
      <c r="T3877" s="20">
        <f t="shared" si="379"/>
        <v>42119.84520833334</v>
      </c>
      <c r="U3877">
        <f t="shared" si="380"/>
        <v>2015</v>
      </c>
    </row>
    <row r="3878" spans="1:21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21" t="s">
        <v>8325</v>
      </c>
      <c r="P3878" t="s">
        <v>8361</v>
      </c>
      <c r="Q3878">
        <f t="shared" si="377"/>
        <v>0</v>
      </c>
      <c r="R3878">
        <f t="shared" si="381"/>
        <v>0</v>
      </c>
      <c r="S3878" s="20">
        <f t="shared" si="378"/>
        <v>41863.636006944449</v>
      </c>
      <c r="T3878" s="20">
        <f t="shared" si="379"/>
        <v>41893.636006944449</v>
      </c>
      <c r="U3878">
        <f t="shared" si="380"/>
        <v>2014</v>
      </c>
    </row>
    <row r="3879" spans="1:21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21" t="s">
        <v>8320</v>
      </c>
      <c r="P3879" t="s">
        <v>8321</v>
      </c>
      <c r="Q3879">
        <f t="shared" si="377"/>
        <v>0</v>
      </c>
      <c r="R3879">
        <f t="shared" si="381"/>
        <v>0</v>
      </c>
      <c r="S3879" s="20">
        <f t="shared" si="378"/>
        <v>42515.078217592592</v>
      </c>
      <c r="T3879" s="20">
        <f t="shared" si="379"/>
        <v>42575.078217592592</v>
      </c>
      <c r="U3879">
        <f t="shared" si="380"/>
        <v>2016</v>
      </c>
    </row>
    <row r="3880" spans="1:21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21" t="s">
        <v>8320</v>
      </c>
      <c r="P3880" t="s">
        <v>8360</v>
      </c>
      <c r="Q3880">
        <f t="shared" si="377"/>
        <v>0</v>
      </c>
      <c r="R3880">
        <f t="shared" si="381"/>
        <v>0</v>
      </c>
      <c r="S3880" s="20">
        <f t="shared" si="378"/>
        <v>42498.008391203708</v>
      </c>
      <c r="T3880" s="20">
        <f t="shared" si="379"/>
        <v>42528.008391203708</v>
      </c>
      <c r="U3880">
        <f t="shared" si="380"/>
        <v>2016</v>
      </c>
    </row>
    <row r="3881" spans="1:21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21" t="s">
        <v>8320</v>
      </c>
      <c r="P3881" t="s">
        <v>8362</v>
      </c>
      <c r="Q3881">
        <f t="shared" si="377"/>
        <v>0</v>
      </c>
      <c r="R3881">
        <f t="shared" si="381"/>
        <v>0</v>
      </c>
      <c r="S3881" s="20">
        <f t="shared" si="378"/>
        <v>42065.791574074072</v>
      </c>
      <c r="T3881" s="20">
        <f t="shared" si="379"/>
        <v>42090.749907407408</v>
      </c>
      <c r="U3881">
        <f t="shared" si="380"/>
        <v>2015</v>
      </c>
    </row>
    <row r="3882" spans="1:21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21" t="s">
        <v>8320</v>
      </c>
      <c r="P3882" t="s">
        <v>8362</v>
      </c>
      <c r="Q3882">
        <f t="shared" si="377"/>
        <v>0</v>
      </c>
      <c r="R3882">
        <f t="shared" si="381"/>
        <v>0</v>
      </c>
      <c r="S3882" s="20">
        <f t="shared" si="378"/>
        <v>41954.228032407409</v>
      </c>
      <c r="T3882" s="20">
        <f t="shared" si="379"/>
        <v>41984.228032407409</v>
      </c>
      <c r="U3882">
        <f t="shared" si="380"/>
        <v>2014</v>
      </c>
    </row>
    <row r="3883" spans="1:21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21" t="s">
        <v>8320</v>
      </c>
      <c r="P3883" t="s">
        <v>8321</v>
      </c>
      <c r="Q3883">
        <f t="shared" si="377"/>
        <v>0</v>
      </c>
      <c r="R3883">
        <f t="shared" si="381"/>
        <v>0</v>
      </c>
      <c r="S3883" s="20">
        <f t="shared" si="378"/>
        <v>42433.338749999995</v>
      </c>
      <c r="T3883" s="20">
        <f t="shared" si="379"/>
        <v>42461.25</v>
      </c>
      <c r="U3883">
        <f t="shared" si="380"/>
        <v>2016</v>
      </c>
    </row>
    <row r="3884" spans="1:21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21" t="s">
        <v>8320</v>
      </c>
      <c r="P3884" t="s">
        <v>8321</v>
      </c>
      <c r="Q3884">
        <f t="shared" si="377"/>
        <v>0</v>
      </c>
      <c r="R3884">
        <f t="shared" si="381"/>
        <v>0</v>
      </c>
      <c r="S3884" s="20">
        <f t="shared" si="378"/>
        <v>42296.154131944444</v>
      </c>
      <c r="T3884" s="20">
        <f t="shared" si="379"/>
        <v>42326.195798611108</v>
      </c>
      <c r="U3884">
        <f t="shared" si="380"/>
        <v>2015</v>
      </c>
    </row>
    <row r="3885" spans="1:21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21" t="s">
        <v>8320</v>
      </c>
      <c r="P3885" t="s">
        <v>8321</v>
      </c>
      <c r="Q3885">
        <f t="shared" si="377"/>
        <v>0</v>
      </c>
      <c r="R3885">
        <f t="shared" si="381"/>
        <v>0</v>
      </c>
      <c r="S3885" s="20">
        <f t="shared" si="378"/>
        <v>42344.824502314819</v>
      </c>
      <c r="T3885" s="20">
        <f t="shared" si="379"/>
        <v>42400.996527777781</v>
      </c>
      <c r="U3885">
        <f t="shared" si="380"/>
        <v>2015</v>
      </c>
    </row>
    <row r="3886" spans="1:21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21" t="s">
        <v>8320</v>
      </c>
      <c r="P3886" t="s">
        <v>8321</v>
      </c>
      <c r="Q3886">
        <f t="shared" si="377"/>
        <v>0</v>
      </c>
      <c r="R3886">
        <f t="shared" si="381"/>
        <v>0</v>
      </c>
      <c r="S3886" s="20">
        <f t="shared" si="378"/>
        <v>42538.742893518516</v>
      </c>
      <c r="T3886" s="20">
        <f t="shared" si="379"/>
        <v>42568.742893518516</v>
      </c>
      <c r="U3886">
        <f t="shared" si="380"/>
        <v>2016</v>
      </c>
    </row>
    <row r="3887" spans="1:21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21" t="s">
        <v>8320</v>
      </c>
      <c r="P3887" t="s">
        <v>8321</v>
      </c>
      <c r="Q3887">
        <f t="shared" si="377"/>
        <v>0</v>
      </c>
      <c r="R3887">
        <f t="shared" si="381"/>
        <v>0</v>
      </c>
      <c r="S3887" s="20">
        <f t="shared" si="378"/>
        <v>41836.190937499996</v>
      </c>
      <c r="T3887" s="20">
        <f t="shared" si="379"/>
        <v>41896.190937499996</v>
      </c>
      <c r="U3887">
        <f t="shared" si="380"/>
        <v>2014</v>
      </c>
    </row>
    <row r="3888" spans="1:21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21" t="s">
        <v>8339</v>
      </c>
      <c r="P3888" t="s">
        <v>8340</v>
      </c>
      <c r="Q3888">
        <f t="shared" si="377"/>
        <v>0</v>
      </c>
      <c r="R3888">
        <f t="shared" si="381"/>
        <v>0</v>
      </c>
      <c r="S3888" s="20">
        <f t="shared" si="378"/>
        <v>42093.181944444441</v>
      </c>
      <c r="T3888" s="20">
        <f t="shared" si="379"/>
        <v>42123.181944444441</v>
      </c>
      <c r="U3888">
        <f t="shared" si="380"/>
        <v>2015</v>
      </c>
    </row>
    <row r="3889" spans="1:21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21" t="s">
        <v>8322</v>
      </c>
      <c r="P3889" t="s">
        <v>8323</v>
      </c>
      <c r="Q3889">
        <f t="shared" si="377"/>
        <v>0</v>
      </c>
      <c r="R3889">
        <f t="shared" si="381"/>
        <v>0</v>
      </c>
      <c r="S3889" s="20">
        <f t="shared" si="378"/>
        <v>42283.3909375</v>
      </c>
      <c r="T3889" s="20">
        <f t="shared" si="379"/>
        <v>42339</v>
      </c>
      <c r="U3889">
        <f t="shared" si="380"/>
        <v>2015</v>
      </c>
    </row>
    <row r="3890" spans="1:21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21" t="s">
        <v>8339</v>
      </c>
      <c r="P3890" t="s">
        <v>8340</v>
      </c>
      <c r="Q3890">
        <f t="shared" si="377"/>
        <v>0</v>
      </c>
      <c r="R3890">
        <f t="shared" si="381"/>
        <v>0</v>
      </c>
      <c r="S3890" s="20">
        <f t="shared" si="378"/>
        <v>41841.682314814818</v>
      </c>
      <c r="T3890" s="20">
        <f t="shared" si="379"/>
        <v>41871.682314814818</v>
      </c>
      <c r="U3890">
        <f t="shared" si="380"/>
        <v>2014</v>
      </c>
    </row>
    <row r="3891" spans="1:21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21" t="s">
        <v>8320</v>
      </c>
      <c r="P3891" t="s">
        <v>8360</v>
      </c>
      <c r="Q3891">
        <f t="shared" si="377"/>
        <v>0</v>
      </c>
      <c r="R3891">
        <f t="shared" si="381"/>
        <v>0</v>
      </c>
      <c r="S3891" s="20">
        <f t="shared" si="378"/>
        <v>42293.922986111109</v>
      </c>
      <c r="T3891" s="20">
        <f t="shared" si="379"/>
        <v>42323.96465277778</v>
      </c>
      <c r="U3891">
        <f t="shared" si="380"/>
        <v>2015</v>
      </c>
    </row>
    <row r="3892" spans="1:21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21" t="s">
        <v>8320</v>
      </c>
      <c r="P3892" t="s">
        <v>8321</v>
      </c>
      <c r="Q3892">
        <f t="shared" si="377"/>
        <v>0</v>
      </c>
      <c r="R3892">
        <f t="shared" si="381"/>
        <v>0</v>
      </c>
      <c r="S3892" s="20">
        <f t="shared" si="378"/>
        <v>42419.246168981481</v>
      </c>
      <c r="T3892" s="20">
        <f t="shared" si="379"/>
        <v>42434.246168981481</v>
      </c>
      <c r="U3892">
        <f t="shared" si="380"/>
        <v>2016</v>
      </c>
    </row>
    <row r="3893" spans="1:21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21" t="s">
        <v>8325</v>
      </c>
      <c r="P3893" t="s">
        <v>8344</v>
      </c>
      <c r="Q3893">
        <f t="shared" si="377"/>
        <v>0</v>
      </c>
      <c r="R3893">
        <f t="shared" si="381"/>
        <v>0</v>
      </c>
      <c r="S3893" s="20">
        <f t="shared" si="378"/>
        <v>42086.811400462961</v>
      </c>
      <c r="T3893" s="20">
        <f t="shared" si="379"/>
        <v>42134.811400462961</v>
      </c>
      <c r="U3893">
        <f t="shared" si="380"/>
        <v>2015</v>
      </c>
    </row>
    <row r="3894" spans="1:21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21" t="s">
        <v>8320</v>
      </c>
      <c r="P3894" t="s">
        <v>8321</v>
      </c>
      <c r="Q3894">
        <f t="shared" si="377"/>
        <v>0</v>
      </c>
      <c r="R3894">
        <f t="shared" si="381"/>
        <v>0</v>
      </c>
      <c r="S3894" s="20">
        <f t="shared" si="378"/>
        <v>42613.841261574074</v>
      </c>
      <c r="T3894" s="20">
        <f t="shared" si="379"/>
        <v>42644.166666666672</v>
      </c>
      <c r="U3894">
        <f t="shared" si="380"/>
        <v>2016</v>
      </c>
    </row>
    <row r="3895" spans="1:21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21" t="s">
        <v>8341</v>
      </c>
      <c r="P3895" t="s">
        <v>8342</v>
      </c>
      <c r="Q3895">
        <f t="shared" si="377"/>
        <v>0</v>
      </c>
      <c r="R3895">
        <f t="shared" si="381"/>
        <v>0</v>
      </c>
      <c r="S3895" s="20">
        <f t="shared" si="378"/>
        <v>41829.889027777775</v>
      </c>
      <c r="T3895" s="20">
        <f t="shared" si="379"/>
        <v>41859.889027777775</v>
      </c>
      <c r="U3895">
        <f t="shared" si="380"/>
        <v>2014</v>
      </c>
    </row>
    <row r="3896" spans="1:21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21" t="s">
        <v>8313</v>
      </c>
      <c r="P3896" t="s">
        <v>8317</v>
      </c>
      <c r="Q3896">
        <f t="shared" si="377"/>
        <v>0</v>
      </c>
      <c r="R3896">
        <f t="shared" si="381"/>
        <v>0</v>
      </c>
      <c r="S3896" s="20">
        <f t="shared" si="378"/>
        <v>42096.686400462961</v>
      </c>
      <c r="T3896" s="20">
        <f t="shared" si="379"/>
        <v>42156.686400462961</v>
      </c>
      <c r="U3896">
        <f t="shared" si="380"/>
        <v>2015</v>
      </c>
    </row>
    <row r="3897" spans="1:21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21" t="s">
        <v>8336</v>
      </c>
      <c r="P3897" t="s">
        <v>8338</v>
      </c>
      <c r="Q3897">
        <f t="shared" si="377"/>
        <v>0</v>
      </c>
      <c r="R3897">
        <f t="shared" si="381"/>
        <v>0</v>
      </c>
      <c r="S3897" s="20">
        <f t="shared" si="378"/>
        <v>41773.008738425924</v>
      </c>
      <c r="T3897" s="20">
        <f t="shared" si="379"/>
        <v>41803.008738425924</v>
      </c>
      <c r="U3897">
        <f t="shared" si="380"/>
        <v>2014</v>
      </c>
    </row>
    <row r="3898" spans="1:21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21" t="s">
        <v>8339</v>
      </c>
      <c r="P3898" t="s">
        <v>8340</v>
      </c>
      <c r="Q3898">
        <f t="shared" si="377"/>
        <v>0</v>
      </c>
      <c r="R3898">
        <f t="shared" si="381"/>
        <v>0</v>
      </c>
      <c r="S3898" s="20">
        <f t="shared" si="378"/>
        <v>42655.736956018518</v>
      </c>
      <c r="T3898" s="20">
        <f t="shared" si="379"/>
        <v>42700.778622685189</v>
      </c>
      <c r="U3898">
        <f t="shared" si="380"/>
        <v>2016</v>
      </c>
    </row>
    <row r="3899" spans="1:21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21" t="s">
        <v>8339</v>
      </c>
      <c r="P3899" t="s">
        <v>8340</v>
      </c>
      <c r="Q3899">
        <f t="shared" si="377"/>
        <v>0</v>
      </c>
      <c r="R3899">
        <f t="shared" si="381"/>
        <v>0</v>
      </c>
      <c r="S3899" s="20">
        <f t="shared" si="378"/>
        <v>42031.965138888889</v>
      </c>
      <c r="T3899" s="20">
        <f t="shared" si="379"/>
        <v>42080.75</v>
      </c>
      <c r="U3899">
        <f t="shared" si="380"/>
        <v>2015</v>
      </c>
    </row>
    <row r="3900" spans="1:21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21" t="s">
        <v>8339</v>
      </c>
      <c r="P3900" t="s">
        <v>8340</v>
      </c>
      <c r="Q3900">
        <f t="shared" si="377"/>
        <v>0</v>
      </c>
      <c r="R3900">
        <f t="shared" si="381"/>
        <v>0</v>
      </c>
      <c r="S3900" s="20">
        <f t="shared" si="378"/>
        <v>41829.592002314814</v>
      </c>
      <c r="T3900" s="20">
        <f t="shared" si="379"/>
        <v>41874.592002314814</v>
      </c>
      <c r="U3900">
        <f t="shared" si="380"/>
        <v>2014</v>
      </c>
    </row>
    <row r="3901" spans="1:21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21" t="s">
        <v>8325</v>
      </c>
      <c r="P3901" t="s">
        <v>8361</v>
      </c>
      <c r="Q3901">
        <f t="shared" si="377"/>
        <v>0</v>
      </c>
      <c r="R3901">
        <f t="shared" si="381"/>
        <v>0</v>
      </c>
      <c r="S3901" s="20">
        <f t="shared" si="378"/>
        <v>41537.869143518517</v>
      </c>
      <c r="T3901" s="20">
        <f t="shared" si="379"/>
        <v>41552.869143518517</v>
      </c>
      <c r="U3901">
        <f t="shared" si="380"/>
        <v>2013</v>
      </c>
    </row>
    <row r="3902" spans="1:21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21" t="s">
        <v>8320</v>
      </c>
      <c r="P3902" t="s">
        <v>8321</v>
      </c>
      <c r="Q3902">
        <f t="shared" si="377"/>
        <v>0</v>
      </c>
      <c r="R3902">
        <f t="shared" si="381"/>
        <v>0</v>
      </c>
      <c r="S3902" s="20">
        <f t="shared" si="378"/>
        <v>42108.692060185189</v>
      </c>
      <c r="T3902" s="20">
        <f t="shared" si="379"/>
        <v>42153.692060185189</v>
      </c>
      <c r="U3902">
        <f t="shared" si="380"/>
        <v>2015</v>
      </c>
    </row>
    <row r="3903" spans="1:21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21" t="s">
        <v>8320</v>
      </c>
      <c r="P3903" t="s">
        <v>8362</v>
      </c>
      <c r="Q3903">
        <f t="shared" si="377"/>
        <v>0</v>
      </c>
      <c r="R3903">
        <f t="shared" si="381"/>
        <v>0</v>
      </c>
      <c r="S3903" s="20">
        <f t="shared" si="378"/>
        <v>42527.00953703704</v>
      </c>
      <c r="T3903" s="20">
        <f t="shared" si="379"/>
        <v>42582.291666666672</v>
      </c>
      <c r="U3903">
        <f t="shared" si="380"/>
        <v>2016</v>
      </c>
    </row>
    <row r="3904" spans="1:21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21" t="s">
        <v>8320</v>
      </c>
      <c r="P3904" t="s">
        <v>8321</v>
      </c>
      <c r="Q3904">
        <f t="shared" si="377"/>
        <v>0</v>
      </c>
      <c r="R3904">
        <f t="shared" si="381"/>
        <v>0</v>
      </c>
      <c r="S3904" s="20">
        <f t="shared" si="378"/>
        <v>42228.151701388888</v>
      </c>
      <c r="T3904" s="20">
        <f t="shared" si="379"/>
        <v>42253.151701388888</v>
      </c>
      <c r="U3904">
        <f t="shared" si="380"/>
        <v>2015</v>
      </c>
    </row>
    <row r="3905" spans="1:21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21" t="s">
        <v>8313</v>
      </c>
      <c r="P3905" t="s">
        <v>8319</v>
      </c>
      <c r="Q3905">
        <f t="shared" si="377"/>
        <v>0</v>
      </c>
      <c r="R3905">
        <f t="shared" si="381"/>
        <v>0</v>
      </c>
      <c r="S3905" s="20">
        <f t="shared" si="378"/>
        <v>41041.167627314811</v>
      </c>
      <c r="T3905" s="20">
        <f t="shared" si="379"/>
        <v>41101.160474537035</v>
      </c>
      <c r="U3905">
        <f t="shared" si="380"/>
        <v>2012</v>
      </c>
    </row>
    <row r="3906" spans="1:21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21" t="s">
        <v>8322</v>
      </c>
      <c r="P3906" t="s">
        <v>8323</v>
      </c>
      <c r="Q3906">
        <f t="shared" ref="Q3906:Q3969" si="382">ROUND(E3906/D3906*100,0)</f>
        <v>0</v>
      </c>
      <c r="R3906">
        <f t="shared" si="381"/>
        <v>0</v>
      </c>
      <c r="S3906" s="20">
        <f t="shared" ref="S3906:S3969" si="383">(((J3906/60)/60)/24)+DATE(1970,1,1)</f>
        <v>42380.696342592593</v>
      </c>
      <c r="T3906" s="20">
        <f t="shared" ref="T3906:T3969" si="384">(((I3906/60)/60)/24)+DATE(1970,1,1)</f>
        <v>42410.696342592593</v>
      </c>
      <c r="U3906">
        <f t="shared" si="380"/>
        <v>2016</v>
      </c>
    </row>
    <row r="3907" spans="1:21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21" t="s">
        <v>8322</v>
      </c>
      <c r="P3907" t="s">
        <v>8323</v>
      </c>
      <c r="Q3907">
        <f t="shared" si="382"/>
        <v>0</v>
      </c>
      <c r="R3907">
        <f t="shared" si="381"/>
        <v>0</v>
      </c>
      <c r="S3907" s="20">
        <f t="shared" si="383"/>
        <v>42503.353506944448</v>
      </c>
      <c r="T3907" s="20">
        <f t="shared" si="384"/>
        <v>42533.353506944448</v>
      </c>
      <c r="U3907">
        <f t="shared" ref="U3907:U3970" si="385">YEAR(S3907)</f>
        <v>2016</v>
      </c>
    </row>
    <row r="3908" spans="1:21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21" t="s">
        <v>8313</v>
      </c>
      <c r="P3908" t="s">
        <v>8319</v>
      </c>
      <c r="Q3908">
        <f t="shared" si="382"/>
        <v>0</v>
      </c>
      <c r="R3908">
        <f t="shared" si="381"/>
        <v>0</v>
      </c>
      <c r="S3908" s="20">
        <f t="shared" si="383"/>
        <v>42223.616018518514</v>
      </c>
      <c r="T3908" s="20">
        <f t="shared" si="384"/>
        <v>42253.615277777775</v>
      </c>
      <c r="U3908">
        <f t="shared" si="385"/>
        <v>2015</v>
      </c>
    </row>
    <row r="3909" spans="1:21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21" t="s">
        <v>8313</v>
      </c>
      <c r="P3909" t="s">
        <v>8316</v>
      </c>
      <c r="Q3909">
        <f t="shared" si="382"/>
        <v>0</v>
      </c>
      <c r="R3909">
        <f t="shared" si="381"/>
        <v>0</v>
      </c>
      <c r="S3909" s="20">
        <f t="shared" si="383"/>
        <v>41969.767824074079</v>
      </c>
      <c r="T3909" s="20">
        <f t="shared" si="384"/>
        <v>42012.762499999997</v>
      </c>
      <c r="U3909">
        <f t="shared" si="385"/>
        <v>2014</v>
      </c>
    </row>
    <row r="3910" spans="1:21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21" t="s">
        <v>8313</v>
      </c>
      <c r="P3910" t="s">
        <v>8319</v>
      </c>
      <c r="Q3910">
        <f t="shared" si="382"/>
        <v>0</v>
      </c>
      <c r="R3910">
        <f t="shared" si="381"/>
        <v>0</v>
      </c>
      <c r="S3910" s="20">
        <f t="shared" si="383"/>
        <v>42591.31858796296</v>
      </c>
      <c r="T3910" s="20">
        <f t="shared" si="384"/>
        <v>42651.31858796296</v>
      </c>
      <c r="U3910">
        <f t="shared" si="385"/>
        <v>2016</v>
      </c>
    </row>
    <row r="3911" spans="1:21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21" t="s">
        <v>8313</v>
      </c>
      <c r="P3911" t="s">
        <v>8319</v>
      </c>
      <c r="Q3911">
        <f t="shared" si="382"/>
        <v>0</v>
      </c>
      <c r="R3911">
        <f t="shared" si="381"/>
        <v>0</v>
      </c>
      <c r="S3911" s="20">
        <f t="shared" si="383"/>
        <v>42171.827604166669</v>
      </c>
      <c r="T3911" s="20">
        <f t="shared" si="384"/>
        <v>42201.827604166669</v>
      </c>
      <c r="U3911">
        <f t="shared" si="385"/>
        <v>2015</v>
      </c>
    </row>
    <row r="3912" spans="1:21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21" t="s">
        <v>8328</v>
      </c>
      <c r="P3912" t="s">
        <v>8331</v>
      </c>
      <c r="Q3912">
        <f t="shared" si="382"/>
        <v>0</v>
      </c>
      <c r="R3912">
        <f t="shared" si="381"/>
        <v>0</v>
      </c>
      <c r="S3912" s="20">
        <f t="shared" si="383"/>
        <v>40338.02002314815</v>
      </c>
      <c r="T3912" s="20">
        <f t="shared" si="384"/>
        <v>40367.944444444445</v>
      </c>
      <c r="U3912">
        <f t="shared" si="385"/>
        <v>2010</v>
      </c>
    </row>
    <row r="3913" spans="1:21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21" t="s">
        <v>8328</v>
      </c>
      <c r="P3913" t="s">
        <v>8350</v>
      </c>
      <c r="Q3913">
        <f t="shared" si="382"/>
        <v>0</v>
      </c>
      <c r="R3913">
        <f t="shared" si="381"/>
        <v>0</v>
      </c>
      <c r="S3913" s="20">
        <f t="shared" si="383"/>
        <v>42451.866967592592</v>
      </c>
      <c r="T3913" s="20">
        <f t="shared" si="384"/>
        <v>42491.866967592592</v>
      </c>
      <c r="U3913">
        <f t="shared" si="385"/>
        <v>2016</v>
      </c>
    </row>
    <row r="3914" spans="1:21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21" t="s">
        <v>8339</v>
      </c>
      <c r="P3914" t="s">
        <v>8356</v>
      </c>
      <c r="Q3914">
        <f t="shared" si="382"/>
        <v>0</v>
      </c>
      <c r="R3914">
        <f t="shared" si="381"/>
        <v>0</v>
      </c>
      <c r="S3914" s="20">
        <f t="shared" si="383"/>
        <v>42047.05574074074</v>
      </c>
      <c r="T3914" s="20">
        <f t="shared" si="384"/>
        <v>42077.014074074075</v>
      </c>
      <c r="U3914">
        <f t="shared" si="385"/>
        <v>2015</v>
      </c>
    </row>
    <row r="3915" spans="1:21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21" t="s">
        <v>8320</v>
      </c>
      <c r="P3915" t="s">
        <v>8321</v>
      </c>
      <c r="Q3915">
        <f t="shared" si="382"/>
        <v>0</v>
      </c>
      <c r="R3915">
        <f t="shared" si="381"/>
        <v>0</v>
      </c>
      <c r="S3915" s="20">
        <f t="shared" si="383"/>
        <v>42408.999571759254</v>
      </c>
      <c r="T3915" s="20">
        <f t="shared" si="384"/>
        <v>42453.957905092597</v>
      </c>
      <c r="U3915">
        <f t="shared" si="385"/>
        <v>2016</v>
      </c>
    </row>
    <row r="3916" spans="1:21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21" t="s">
        <v>8339</v>
      </c>
      <c r="P3916" t="s">
        <v>8340</v>
      </c>
      <c r="Q3916">
        <f t="shared" si="382"/>
        <v>0</v>
      </c>
      <c r="R3916">
        <f t="shared" si="381"/>
        <v>0</v>
      </c>
      <c r="S3916" s="20">
        <f t="shared" si="383"/>
        <v>42154.726446759261</v>
      </c>
      <c r="T3916" s="20">
        <f t="shared" si="384"/>
        <v>42185.65625</v>
      </c>
      <c r="U3916">
        <f t="shared" si="385"/>
        <v>2015</v>
      </c>
    </row>
    <row r="3917" spans="1:21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21" t="s">
        <v>8313</v>
      </c>
      <c r="P3917" t="s">
        <v>8319</v>
      </c>
      <c r="Q3917">
        <f t="shared" si="382"/>
        <v>0</v>
      </c>
      <c r="R3917">
        <f t="shared" si="381"/>
        <v>0</v>
      </c>
      <c r="S3917" s="20">
        <f t="shared" si="383"/>
        <v>42285.909027777772</v>
      </c>
      <c r="T3917" s="20">
        <f t="shared" si="384"/>
        <v>42299.790972222225</v>
      </c>
      <c r="U3917">
        <f t="shared" si="385"/>
        <v>2015</v>
      </c>
    </row>
    <row r="3918" spans="1:21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21" t="s">
        <v>8328</v>
      </c>
      <c r="P3918" t="s">
        <v>8331</v>
      </c>
      <c r="Q3918">
        <f t="shared" si="382"/>
        <v>0</v>
      </c>
      <c r="R3918">
        <f t="shared" si="381"/>
        <v>0</v>
      </c>
      <c r="S3918" s="20">
        <f t="shared" si="383"/>
        <v>40291.81150462963</v>
      </c>
      <c r="T3918" s="20">
        <f t="shared" si="384"/>
        <v>40337.799305555556</v>
      </c>
      <c r="U3918">
        <f t="shared" si="385"/>
        <v>2010</v>
      </c>
    </row>
    <row r="3919" spans="1:21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21" t="s">
        <v>8339</v>
      </c>
      <c r="P3919" t="s">
        <v>8340</v>
      </c>
      <c r="Q3919">
        <f t="shared" si="382"/>
        <v>0</v>
      </c>
      <c r="R3919">
        <f t="shared" si="381"/>
        <v>0</v>
      </c>
      <c r="S3919" s="20">
        <f t="shared" si="383"/>
        <v>42029.07131944444</v>
      </c>
      <c r="T3919" s="20">
        <f t="shared" si="384"/>
        <v>42059.07131944444</v>
      </c>
      <c r="U3919">
        <f t="shared" si="385"/>
        <v>2015</v>
      </c>
    </row>
    <row r="3920" spans="1:21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21" t="s">
        <v>8341</v>
      </c>
      <c r="P3920" t="s">
        <v>8353</v>
      </c>
      <c r="Q3920">
        <f t="shared" si="382"/>
        <v>0</v>
      </c>
      <c r="R3920">
        <f t="shared" si="381"/>
        <v>0</v>
      </c>
      <c r="S3920" s="20">
        <f t="shared" si="383"/>
        <v>41847.930694444447</v>
      </c>
      <c r="T3920" s="20">
        <f t="shared" si="384"/>
        <v>41877.930694444447</v>
      </c>
      <c r="U3920">
        <f t="shared" si="385"/>
        <v>2014</v>
      </c>
    </row>
    <row r="3921" spans="1:21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21" t="s">
        <v>8313</v>
      </c>
      <c r="P3921" t="s">
        <v>8317</v>
      </c>
      <c r="Q3921">
        <f t="shared" si="382"/>
        <v>0</v>
      </c>
      <c r="R3921">
        <f t="shared" si="381"/>
        <v>0</v>
      </c>
      <c r="S3921" s="20">
        <f t="shared" si="383"/>
        <v>42072.758981481486</v>
      </c>
      <c r="T3921" s="20">
        <f t="shared" si="384"/>
        <v>42132.758981481486</v>
      </c>
      <c r="U3921">
        <f t="shared" si="385"/>
        <v>2015</v>
      </c>
    </row>
    <row r="3922" spans="1:21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21" t="s">
        <v>8313</v>
      </c>
      <c r="P3922" t="s">
        <v>8317</v>
      </c>
      <c r="Q3922">
        <f t="shared" si="382"/>
        <v>0</v>
      </c>
      <c r="R3922">
        <f t="shared" si="381"/>
        <v>0</v>
      </c>
      <c r="S3922" s="20">
        <f t="shared" si="383"/>
        <v>42255.927824074075</v>
      </c>
      <c r="T3922" s="20">
        <f t="shared" si="384"/>
        <v>42285.874305555553</v>
      </c>
      <c r="U3922">
        <f t="shared" si="385"/>
        <v>2015</v>
      </c>
    </row>
    <row r="3923" spans="1:21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21" t="s">
        <v>8313</v>
      </c>
      <c r="P3923" t="s">
        <v>8319</v>
      </c>
      <c r="Q3923">
        <f t="shared" si="382"/>
        <v>0</v>
      </c>
      <c r="R3923">
        <f t="shared" si="381"/>
        <v>0</v>
      </c>
      <c r="S3923" s="20">
        <f t="shared" si="383"/>
        <v>41827.989861111113</v>
      </c>
      <c r="T3923" s="20">
        <f t="shared" si="384"/>
        <v>41887.989861111113</v>
      </c>
      <c r="U3923">
        <f t="shared" si="385"/>
        <v>2014</v>
      </c>
    </row>
    <row r="3924" spans="1:21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21" t="s">
        <v>8339</v>
      </c>
      <c r="P3924" t="s">
        <v>8340</v>
      </c>
      <c r="Q3924">
        <f t="shared" si="382"/>
        <v>0</v>
      </c>
      <c r="R3924">
        <f t="shared" si="381"/>
        <v>0</v>
      </c>
      <c r="S3924" s="20">
        <f t="shared" si="383"/>
        <v>41897.660833333335</v>
      </c>
      <c r="T3924" s="20">
        <f t="shared" si="384"/>
        <v>41927.660833333335</v>
      </c>
      <c r="U3924">
        <f t="shared" si="385"/>
        <v>2014</v>
      </c>
    </row>
    <row r="3925" spans="1:21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21" t="s">
        <v>8325</v>
      </c>
      <c r="P3925" t="s">
        <v>8344</v>
      </c>
      <c r="Q3925">
        <f t="shared" si="382"/>
        <v>0</v>
      </c>
      <c r="R3925">
        <f t="shared" si="381"/>
        <v>0</v>
      </c>
      <c r="S3925" s="20">
        <f t="shared" si="383"/>
        <v>42289.89634259259</v>
      </c>
      <c r="T3925" s="20">
        <f t="shared" si="384"/>
        <v>42319.938009259262</v>
      </c>
      <c r="U3925">
        <f t="shared" si="385"/>
        <v>2015</v>
      </c>
    </row>
    <row r="3926" spans="1:21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21" t="s">
        <v>8341</v>
      </c>
      <c r="P3926" t="s">
        <v>8346</v>
      </c>
      <c r="Q3926">
        <f t="shared" si="382"/>
        <v>0</v>
      </c>
      <c r="R3926">
        <f t="shared" si="381"/>
        <v>0</v>
      </c>
      <c r="S3926" s="20">
        <f t="shared" si="383"/>
        <v>42219.282951388886</v>
      </c>
      <c r="T3926" s="20">
        <f t="shared" si="384"/>
        <v>42249.282951388886</v>
      </c>
      <c r="U3926">
        <f t="shared" si="385"/>
        <v>2015</v>
      </c>
    </row>
    <row r="3927" spans="1:21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21" t="s">
        <v>8328</v>
      </c>
      <c r="P3927" t="s">
        <v>8350</v>
      </c>
      <c r="Q3927">
        <f t="shared" si="382"/>
        <v>0</v>
      </c>
      <c r="R3927">
        <f t="shared" si="381"/>
        <v>0</v>
      </c>
      <c r="S3927" s="20">
        <f t="shared" si="383"/>
        <v>42779.21365740741</v>
      </c>
      <c r="T3927" s="20">
        <f t="shared" si="384"/>
        <v>42839.171990740739</v>
      </c>
      <c r="U3927">
        <f t="shared" si="385"/>
        <v>2017</v>
      </c>
    </row>
    <row r="3928" spans="1:21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21" t="s">
        <v>8339</v>
      </c>
      <c r="P3928" t="s">
        <v>8340</v>
      </c>
      <c r="Q3928">
        <f t="shared" si="382"/>
        <v>0</v>
      </c>
      <c r="R3928">
        <f t="shared" si="381"/>
        <v>0</v>
      </c>
      <c r="S3928" s="20">
        <f t="shared" si="383"/>
        <v>42238.022905092599</v>
      </c>
      <c r="T3928" s="20">
        <f t="shared" si="384"/>
        <v>42286.708333333328</v>
      </c>
      <c r="U3928">
        <f t="shared" si="385"/>
        <v>2015</v>
      </c>
    </row>
    <row r="3929" spans="1:21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21" t="s">
        <v>8320</v>
      </c>
      <c r="P3929" t="s">
        <v>8321</v>
      </c>
      <c r="Q3929">
        <f t="shared" si="382"/>
        <v>0</v>
      </c>
      <c r="R3929">
        <f t="shared" si="381"/>
        <v>0</v>
      </c>
      <c r="S3929" s="20">
        <f t="shared" si="383"/>
        <v>42253.633159722223</v>
      </c>
      <c r="T3929" s="20">
        <f t="shared" si="384"/>
        <v>42313.674826388888</v>
      </c>
      <c r="U3929">
        <f t="shared" si="385"/>
        <v>2015</v>
      </c>
    </row>
    <row r="3930" spans="1:21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21" t="s">
        <v>8325</v>
      </c>
      <c r="P3930" t="s">
        <v>8361</v>
      </c>
      <c r="Q3930">
        <f t="shared" si="382"/>
        <v>0</v>
      </c>
      <c r="R3930">
        <f t="shared" si="381"/>
        <v>0</v>
      </c>
      <c r="S3930" s="20">
        <f t="shared" si="383"/>
        <v>42632.328784722224</v>
      </c>
      <c r="T3930" s="20">
        <f t="shared" si="384"/>
        <v>42662.328784722224</v>
      </c>
      <c r="U3930">
        <f t="shared" si="385"/>
        <v>2016</v>
      </c>
    </row>
    <row r="3931" spans="1:21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21" t="s">
        <v>8313</v>
      </c>
      <c r="P3931" t="s">
        <v>8316</v>
      </c>
      <c r="Q3931">
        <f t="shared" si="382"/>
        <v>0</v>
      </c>
      <c r="R3931">
        <f t="shared" si="381"/>
        <v>0</v>
      </c>
      <c r="S3931" s="20">
        <f t="shared" si="383"/>
        <v>42559.064143518524</v>
      </c>
      <c r="T3931" s="20">
        <f t="shared" si="384"/>
        <v>42616.246527777781</v>
      </c>
      <c r="U3931">
        <f t="shared" si="385"/>
        <v>2016</v>
      </c>
    </row>
    <row r="3932" spans="1:21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21" t="s">
        <v>8328</v>
      </c>
      <c r="P3932" t="s">
        <v>8331</v>
      </c>
      <c r="Q3932">
        <f t="shared" si="382"/>
        <v>0</v>
      </c>
      <c r="R3932">
        <f t="shared" si="381"/>
        <v>0</v>
      </c>
      <c r="S3932" s="20">
        <f t="shared" si="383"/>
        <v>41562.67155092593</v>
      </c>
      <c r="T3932" s="20">
        <f t="shared" si="384"/>
        <v>41592.713217592594</v>
      </c>
      <c r="U3932">
        <f t="shared" si="385"/>
        <v>2013</v>
      </c>
    </row>
    <row r="3933" spans="1:21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21" t="s">
        <v>8328</v>
      </c>
      <c r="P3933" t="s">
        <v>8350</v>
      </c>
      <c r="Q3933">
        <f t="shared" si="382"/>
        <v>0</v>
      </c>
      <c r="R3933">
        <f t="shared" si="381"/>
        <v>0</v>
      </c>
      <c r="S3933" s="20">
        <f t="shared" si="383"/>
        <v>42179.306388888886</v>
      </c>
      <c r="T3933" s="20">
        <f t="shared" si="384"/>
        <v>42239.306388888886</v>
      </c>
      <c r="U3933">
        <f t="shared" si="385"/>
        <v>2015</v>
      </c>
    </row>
    <row r="3934" spans="1:21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21" t="s">
        <v>8322</v>
      </c>
      <c r="P3934" t="s">
        <v>8323</v>
      </c>
      <c r="Q3934">
        <f t="shared" si="382"/>
        <v>0</v>
      </c>
      <c r="R3934">
        <f t="shared" si="381"/>
        <v>0</v>
      </c>
      <c r="S3934" s="20">
        <f t="shared" si="383"/>
        <v>41897.702199074076</v>
      </c>
      <c r="T3934" s="20">
        <f t="shared" si="384"/>
        <v>41918.208333333336</v>
      </c>
      <c r="U3934">
        <f t="shared" si="385"/>
        <v>2014</v>
      </c>
    </row>
    <row r="3935" spans="1:21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21" t="s">
        <v>8320</v>
      </c>
      <c r="P3935" t="s">
        <v>8321</v>
      </c>
      <c r="Q3935">
        <f t="shared" si="382"/>
        <v>0</v>
      </c>
      <c r="R3935">
        <f t="shared" si="381"/>
        <v>0</v>
      </c>
      <c r="S3935" s="20">
        <f t="shared" si="383"/>
        <v>41916.597638888888</v>
      </c>
      <c r="T3935" s="20">
        <f t="shared" si="384"/>
        <v>41976.639305555553</v>
      </c>
      <c r="U3935">
        <f t="shared" si="385"/>
        <v>2014</v>
      </c>
    </row>
    <row r="3936" spans="1:21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21" t="s">
        <v>8320</v>
      </c>
      <c r="P3936" t="s">
        <v>8362</v>
      </c>
      <c r="Q3936">
        <f t="shared" si="382"/>
        <v>0</v>
      </c>
      <c r="R3936">
        <f t="shared" si="381"/>
        <v>0</v>
      </c>
      <c r="S3936" s="20">
        <f t="shared" si="383"/>
        <v>42255.696006944447</v>
      </c>
      <c r="T3936" s="20">
        <f t="shared" si="384"/>
        <v>42285.696006944447</v>
      </c>
      <c r="U3936">
        <f t="shared" si="385"/>
        <v>2015</v>
      </c>
    </row>
    <row r="3937" spans="1:21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21" t="s">
        <v>8320</v>
      </c>
      <c r="P3937" t="s">
        <v>8321</v>
      </c>
      <c r="Q3937">
        <f t="shared" si="382"/>
        <v>0</v>
      </c>
      <c r="R3937">
        <f t="shared" si="381"/>
        <v>0</v>
      </c>
      <c r="S3937" s="20">
        <f t="shared" si="383"/>
        <v>42457.932025462964</v>
      </c>
      <c r="T3937" s="20">
        <f t="shared" si="384"/>
        <v>42485.013888888891</v>
      </c>
      <c r="U3937">
        <f t="shared" si="385"/>
        <v>2016</v>
      </c>
    </row>
    <row r="3938" spans="1:21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21" t="s">
        <v>8339</v>
      </c>
      <c r="P3938" t="s">
        <v>8340</v>
      </c>
      <c r="Q3938">
        <f t="shared" si="382"/>
        <v>0</v>
      </c>
      <c r="R3938">
        <f t="shared" si="381"/>
        <v>0</v>
      </c>
      <c r="S3938" s="20">
        <f t="shared" si="383"/>
        <v>41830.723611111112</v>
      </c>
      <c r="T3938" s="20">
        <f t="shared" si="384"/>
        <v>41860.723611111112</v>
      </c>
      <c r="U3938">
        <f t="shared" si="385"/>
        <v>2014</v>
      </c>
    </row>
    <row r="3939" spans="1:21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21" t="s">
        <v>8313</v>
      </c>
      <c r="P3939" t="s">
        <v>8316</v>
      </c>
      <c r="Q3939">
        <f t="shared" si="382"/>
        <v>0</v>
      </c>
      <c r="R3939">
        <f t="shared" ref="R3939:R4002" si="386">IFERROR(ROUND(E3939/L3939,2),0)</f>
        <v>0</v>
      </c>
      <c r="S3939" s="20">
        <f t="shared" si="383"/>
        <v>42221.909930555557</v>
      </c>
      <c r="T3939" s="20">
        <f t="shared" si="384"/>
        <v>42251.708333333328</v>
      </c>
      <c r="U3939">
        <f t="shared" si="385"/>
        <v>2015</v>
      </c>
    </row>
    <row r="3940" spans="1:21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21" t="s">
        <v>8313</v>
      </c>
      <c r="P3940" t="s">
        <v>8316</v>
      </c>
      <c r="Q3940">
        <f t="shared" si="382"/>
        <v>0</v>
      </c>
      <c r="R3940">
        <f t="shared" si="386"/>
        <v>0</v>
      </c>
      <c r="S3940" s="20">
        <f t="shared" si="383"/>
        <v>41904.07671296296</v>
      </c>
      <c r="T3940" s="20">
        <f t="shared" si="384"/>
        <v>41934.07671296296</v>
      </c>
      <c r="U3940">
        <f t="shared" si="385"/>
        <v>2014</v>
      </c>
    </row>
    <row r="3941" spans="1:21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21" t="s">
        <v>8313</v>
      </c>
      <c r="P3941" t="s">
        <v>8317</v>
      </c>
      <c r="Q3941">
        <f t="shared" si="382"/>
        <v>0</v>
      </c>
      <c r="R3941">
        <f t="shared" si="386"/>
        <v>0</v>
      </c>
      <c r="S3941" s="20">
        <f t="shared" si="383"/>
        <v>42171.913090277783</v>
      </c>
      <c r="T3941" s="20">
        <f t="shared" si="384"/>
        <v>42231.913090277783</v>
      </c>
      <c r="U3941">
        <f t="shared" si="385"/>
        <v>2015</v>
      </c>
    </row>
    <row r="3942" spans="1:21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21" t="s">
        <v>8313</v>
      </c>
      <c r="P3942" t="s">
        <v>8317</v>
      </c>
      <c r="Q3942">
        <f t="shared" si="382"/>
        <v>0</v>
      </c>
      <c r="R3942">
        <f t="shared" si="386"/>
        <v>0</v>
      </c>
      <c r="S3942" s="20">
        <f t="shared" si="383"/>
        <v>42767.812893518523</v>
      </c>
      <c r="T3942" s="20">
        <f t="shared" si="384"/>
        <v>42797.833333333328</v>
      </c>
      <c r="U3942">
        <f t="shared" si="385"/>
        <v>2017</v>
      </c>
    </row>
    <row r="3943" spans="1:21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21" t="s">
        <v>8313</v>
      </c>
      <c r="P3943" t="s">
        <v>8319</v>
      </c>
      <c r="Q3943">
        <f t="shared" si="382"/>
        <v>0</v>
      </c>
      <c r="R3943">
        <f t="shared" si="386"/>
        <v>0</v>
      </c>
      <c r="S3943" s="20">
        <f t="shared" si="383"/>
        <v>40070.901412037041</v>
      </c>
      <c r="T3943" s="20">
        <f t="shared" si="384"/>
        <v>40144.207638888889</v>
      </c>
      <c r="U3943">
        <f t="shared" si="385"/>
        <v>2009</v>
      </c>
    </row>
    <row r="3944" spans="1:21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21" t="s">
        <v>8313</v>
      </c>
      <c r="P3944" t="s">
        <v>8319</v>
      </c>
      <c r="Q3944">
        <f t="shared" si="382"/>
        <v>0</v>
      </c>
      <c r="R3944">
        <f t="shared" si="386"/>
        <v>0</v>
      </c>
      <c r="S3944" s="20">
        <f t="shared" si="383"/>
        <v>42091.778703703705</v>
      </c>
      <c r="T3944" s="20">
        <f t="shared" si="384"/>
        <v>42151.778703703705</v>
      </c>
      <c r="U3944">
        <f t="shared" si="385"/>
        <v>2015</v>
      </c>
    </row>
    <row r="3945" spans="1:21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21" t="s">
        <v>8322</v>
      </c>
      <c r="P3945" t="s">
        <v>8323</v>
      </c>
      <c r="Q3945">
        <f t="shared" si="382"/>
        <v>0</v>
      </c>
      <c r="R3945">
        <f t="shared" si="386"/>
        <v>0</v>
      </c>
      <c r="S3945" s="20">
        <f t="shared" si="383"/>
        <v>42761.376238425932</v>
      </c>
      <c r="T3945" s="20">
        <f t="shared" si="384"/>
        <v>42791.376238425932</v>
      </c>
      <c r="U3945">
        <f t="shared" si="385"/>
        <v>2017</v>
      </c>
    </row>
    <row r="3946" spans="1:21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21" t="s">
        <v>8322</v>
      </c>
      <c r="P3946" t="s">
        <v>8323</v>
      </c>
      <c r="Q3946">
        <f t="shared" si="382"/>
        <v>0</v>
      </c>
      <c r="R3946">
        <f t="shared" si="386"/>
        <v>0</v>
      </c>
      <c r="S3946" s="20">
        <f t="shared" si="383"/>
        <v>42108.988900462966</v>
      </c>
      <c r="T3946" s="20">
        <f t="shared" si="384"/>
        <v>42138.988900462966</v>
      </c>
      <c r="U3946">
        <f t="shared" si="385"/>
        <v>2015</v>
      </c>
    </row>
    <row r="3947" spans="1:21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21" t="s">
        <v>8322</v>
      </c>
      <c r="P3947" t="s">
        <v>8323</v>
      </c>
      <c r="Q3947">
        <f t="shared" si="382"/>
        <v>0</v>
      </c>
      <c r="R3947">
        <f t="shared" si="386"/>
        <v>0</v>
      </c>
      <c r="S3947" s="20">
        <f t="shared" si="383"/>
        <v>41803.692789351851</v>
      </c>
      <c r="T3947" s="20">
        <f t="shared" si="384"/>
        <v>41833.692789351851</v>
      </c>
      <c r="U3947">
        <f t="shared" si="385"/>
        <v>2014</v>
      </c>
    </row>
    <row r="3948" spans="1:21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21" t="s">
        <v>8325</v>
      </c>
      <c r="P3948" t="s">
        <v>8327</v>
      </c>
      <c r="Q3948">
        <f t="shared" si="382"/>
        <v>0</v>
      </c>
      <c r="R3948">
        <f t="shared" si="386"/>
        <v>0</v>
      </c>
      <c r="S3948" s="20">
        <f t="shared" si="383"/>
        <v>42227.173159722224</v>
      </c>
      <c r="T3948" s="20">
        <f t="shared" si="384"/>
        <v>42257.173159722224</v>
      </c>
      <c r="U3948">
        <f t="shared" si="385"/>
        <v>2015</v>
      </c>
    </row>
    <row r="3949" spans="1:21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21" t="s">
        <v>8328</v>
      </c>
      <c r="P3949" t="s">
        <v>8331</v>
      </c>
      <c r="Q3949">
        <f t="shared" si="382"/>
        <v>0</v>
      </c>
      <c r="R3949">
        <f t="shared" si="386"/>
        <v>0</v>
      </c>
      <c r="S3949" s="20">
        <f t="shared" si="383"/>
        <v>42248.723738425921</v>
      </c>
      <c r="T3949" s="20">
        <f t="shared" si="384"/>
        <v>42268.723738425921</v>
      </c>
      <c r="U3949">
        <f t="shared" si="385"/>
        <v>2015</v>
      </c>
    </row>
    <row r="3950" spans="1:21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21" t="s">
        <v>8322</v>
      </c>
      <c r="P3950" t="s">
        <v>8324</v>
      </c>
      <c r="Q3950">
        <f t="shared" si="382"/>
        <v>0</v>
      </c>
      <c r="R3950">
        <f t="shared" si="386"/>
        <v>0</v>
      </c>
      <c r="S3950" s="20">
        <f t="shared" si="383"/>
        <v>42614.356770833328</v>
      </c>
      <c r="T3950" s="20">
        <f t="shared" si="384"/>
        <v>42644.356770833328</v>
      </c>
      <c r="U3950">
        <f t="shared" si="385"/>
        <v>2016</v>
      </c>
    </row>
    <row r="3951" spans="1:21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21" t="s">
        <v>8336</v>
      </c>
      <c r="P3951" t="s">
        <v>8338</v>
      </c>
      <c r="Q3951">
        <f t="shared" si="382"/>
        <v>0</v>
      </c>
      <c r="R3951">
        <f t="shared" si="386"/>
        <v>0</v>
      </c>
      <c r="S3951" s="20">
        <f t="shared" si="383"/>
        <v>42192.462048611109</v>
      </c>
      <c r="T3951" s="20">
        <f t="shared" si="384"/>
        <v>42222.462048611109</v>
      </c>
      <c r="U3951">
        <f t="shared" si="385"/>
        <v>2015</v>
      </c>
    </row>
    <row r="3952" spans="1:21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21" t="s">
        <v>8328</v>
      </c>
      <c r="P3952" t="s">
        <v>8343</v>
      </c>
      <c r="Q3952">
        <f t="shared" si="382"/>
        <v>0</v>
      </c>
      <c r="R3952">
        <f t="shared" si="386"/>
        <v>0</v>
      </c>
      <c r="S3952" s="20">
        <f t="shared" si="383"/>
        <v>42193.941759259258</v>
      </c>
      <c r="T3952" s="20">
        <f t="shared" si="384"/>
        <v>42244.041666666672</v>
      </c>
      <c r="U3952">
        <f t="shared" si="385"/>
        <v>2015</v>
      </c>
    </row>
    <row r="3953" spans="1:21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21" t="s">
        <v>8325</v>
      </c>
      <c r="P3953" t="s">
        <v>8344</v>
      </c>
      <c r="Q3953">
        <f t="shared" si="382"/>
        <v>0</v>
      </c>
      <c r="R3953">
        <f t="shared" si="386"/>
        <v>0</v>
      </c>
      <c r="S3953" s="20">
        <f t="shared" si="383"/>
        <v>41831.705555555556</v>
      </c>
      <c r="T3953" s="20">
        <f t="shared" si="384"/>
        <v>41862.166666666664</v>
      </c>
      <c r="U3953">
        <f t="shared" si="385"/>
        <v>2014</v>
      </c>
    </row>
    <row r="3954" spans="1:21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21" t="s">
        <v>8325</v>
      </c>
      <c r="P3954" t="s">
        <v>8327</v>
      </c>
      <c r="Q3954">
        <f t="shared" si="382"/>
        <v>0</v>
      </c>
      <c r="R3954">
        <f t="shared" si="386"/>
        <v>0</v>
      </c>
      <c r="S3954" s="20">
        <f t="shared" si="383"/>
        <v>41198.611712962964</v>
      </c>
      <c r="T3954" s="20">
        <f t="shared" si="384"/>
        <v>41228.653379629628</v>
      </c>
      <c r="U3954">
        <f t="shared" si="385"/>
        <v>2012</v>
      </c>
    </row>
    <row r="3955" spans="1:21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21" t="s">
        <v>8328</v>
      </c>
      <c r="P3955" t="s">
        <v>8350</v>
      </c>
      <c r="Q3955">
        <f t="shared" si="382"/>
        <v>0</v>
      </c>
      <c r="R3955">
        <f t="shared" si="386"/>
        <v>0</v>
      </c>
      <c r="S3955" s="20">
        <f t="shared" si="383"/>
        <v>42125.913807870369</v>
      </c>
      <c r="T3955" s="20">
        <f t="shared" si="384"/>
        <v>42185.913807870369</v>
      </c>
      <c r="U3955">
        <f t="shared" si="385"/>
        <v>2015</v>
      </c>
    </row>
    <row r="3956" spans="1:21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21" t="s">
        <v>8328</v>
      </c>
      <c r="P3956" t="s">
        <v>8350</v>
      </c>
      <c r="Q3956">
        <f t="shared" si="382"/>
        <v>0</v>
      </c>
      <c r="R3956">
        <f t="shared" si="386"/>
        <v>0</v>
      </c>
      <c r="S3956" s="20">
        <f t="shared" si="383"/>
        <v>42319.461377314816</v>
      </c>
      <c r="T3956" s="20">
        <f t="shared" si="384"/>
        <v>42349.461377314816</v>
      </c>
      <c r="U3956">
        <f t="shared" si="385"/>
        <v>2015</v>
      </c>
    </row>
    <row r="3957" spans="1:21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21" t="s">
        <v>8322</v>
      </c>
      <c r="P3957" t="s">
        <v>8323</v>
      </c>
      <c r="Q3957">
        <f t="shared" si="382"/>
        <v>0</v>
      </c>
      <c r="R3957">
        <f t="shared" si="386"/>
        <v>0</v>
      </c>
      <c r="S3957" s="20">
        <f t="shared" si="383"/>
        <v>42167.813703703709</v>
      </c>
      <c r="T3957" s="20">
        <f t="shared" si="384"/>
        <v>42197.813703703709</v>
      </c>
      <c r="U3957">
        <f t="shared" si="385"/>
        <v>2015</v>
      </c>
    </row>
    <row r="3958" spans="1:21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21" t="s">
        <v>8339</v>
      </c>
      <c r="P3958" t="s">
        <v>8356</v>
      </c>
      <c r="Q3958">
        <f t="shared" si="382"/>
        <v>0</v>
      </c>
      <c r="R3958">
        <f t="shared" si="386"/>
        <v>0</v>
      </c>
      <c r="S3958" s="20">
        <f t="shared" si="383"/>
        <v>41926.680879629632</v>
      </c>
      <c r="T3958" s="20">
        <f t="shared" si="384"/>
        <v>41956.722546296296</v>
      </c>
      <c r="U3958">
        <f t="shared" si="385"/>
        <v>2014</v>
      </c>
    </row>
    <row r="3959" spans="1:21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21" t="s">
        <v>8325</v>
      </c>
      <c r="P3959" t="s">
        <v>8361</v>
      </c>
      <c r="Q3959">
        <f t="shared" si="382"/>
        <v>0</v>
      </c>
      <c r="R3959">
        <f t="shared" si="386"/>
        <v>0</v>
      </c>
      <c r="S3959" s="20">
        <f t="shared" si="383"/>
        <v>41415.461319444446</v>
      </c>
      <c r="T3959" s="20">
        <f t="shared" si="384"/>
        <v>41445.461319444446</v>
      </c>
      <c r="U3959">
        <f t="shared" si="385"/>
        <v>2013</v>
      </c>
    </row>
    <row r="3960" spans="1:21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21" t="s">
        <v>8320</v>
      </c>
      <c r="P3960" t="s">
        <v>8362</v>
      </c>
      <c r="Q3960">
        <f t="shared" si="382"/>
        <v>0</v>
      </c>
      <c r="R3960">
        <f t="shared" si="386"/>
        <v>0</v>
      </c>
      <c r="S3960" s="20">
        <f t="shared" si="383"/>
        <v>42236.276053240741</v>
      </c>
      <c r="T3960" s="20">
        <f t="shared" si="384"/>
        <v>42266.276053240741</v>
      </c>
      <c r="U3960">
        <f t="shared" si="385"/>
        <v>2015</v>
      </c>
    </row>
    <row r="3961" spans="1:21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21" t="s">
        <v>8320</v>
      </c>
      <c r="P3961" t="s">
        <v>8321</v>
      </c>
      <c r="Q3961">
        <f t="shared" si="382"/>
        <v>0</v>
      </c>
      <c r="R3961">
        <f t="shared" si="386"/>
        <v>0</v>
      </c>
      <c r="S3961" s="20">
        <f t="shared" si="383"/>
        <v>42213.662905092591</v>
      </c>
      <c r="T3961" s="20">
        <f t="shared" si="384"/>
        <v>42243.662905092591</v>
      </c>
      <c r="U3961">
        <f t="shared" si="385"/>
        <v>2015</v>
      </c>
    </row>
    <row r="3962" spans="1:21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21" t="s">
        <v>8320</v>
      </c>
      <c r="P3962" t="s">
        <v>8321</v>
      </c>
      <c r="Q3962">
        <f t="shared" si="382"/>
        <v>0</v>
      </c>
      <c r="R3962">
        <f t="shared" si="386"/>
        <v>0</v>
      </c>
      <c r="S3962" s="20">
        <f t="shared" si="383"/>
        <v>41941.585231481484</v>
      </c>
      <c r="T3962" s="20">
        <f t="shared" si="384"/>
        <v>41991.626898148148</v>
      </c>
      <c r="U3962">
        <f t="shared" si="385"/>
        <v>2014</v>
      </c>
    </row>
    <row r="3963" spans="1:21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21" t="s">
        <v>8325</v>
      </c>
      <c r="P3963" t="s">
        <v>8344</v>
      </c>
      <c r="Q3963">
        <f t="shared" si="382"/>
        <v>0</v>
      </c>
      <c r="R3963">
        <f t="shared" si="386"/>
        <v>0</v>
      </c>
      <c r="S3963" s="20">
        <f t="shared" si="383"/>
        <v>42199.873402777783</v>
      </c>
      <c r="T3963" s="20">
        <f t="shared" si="384"/>
        <v>42259.873402777783</v>
      </c>
      <c r="U3963">
        <f t="shared" si="385"/>
        <v>2015</v>
      </c>
    </row>
    <row r="3964" spans="1:21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21" t="s">
        <v>8320</v>
      </c>
      <c r="P3964" t="s">
        <v>8321</v>
      </c>
      <c r="Q3964">
        <f t="shared" si="382"/>
        <v>0</v>
      </c>
      <c r="R3964">
        <f t="shared" si="386"/>
        <v>0</v>
      </c>
      <c r="S3964" s="20">
        <f t="shared" si="383"/>
        <v>42390.002650462964</v>
      </c>
      <c r="T3964" s="20">
        <f t="shared" si="384"/>
        <v>42398.970138888893</v>
      </c>
      <c r="U3964">
        <f t="shared" si="385"/>
        <v>2016</v>
      </c>
    </row>
    <row r="3965" spans="1:21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21" t="s">
        <v>8334</v>
      </c>
      <c r="P3965" t="s">
        <v>8335</v>
      </c>
      <c r="Q3965">
        <f t="shared" si="382"/>
        <v>0</v>
      </c>
      <c r="R3965">
        <f t="shared" si="386"/>
        <v>0</v>
      </c>
      <c r="S3965" s="20">
        <f t="shared" si="383"/>
        <v>42483.797395833331</v>
      </c>
      <c r="T3965" s="20">
        <f t="shared" si="384"/>
        <v>42527.839583333334</v>
      </c>
      <c r="U3965">
        <f t="shared" si="385"/>
        <v>2016</v>
      </c>
    </row>
    <row r="3966" spans="1:21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21" t="s">
        <v>8322</v>
      </c>
      <c r="P3966" t="s">
        <v>8323</v>
      </c>
      <c r="Q3966">
        <f t="shared" si="382"/>
        <v>0</v>
      </c>
      <c r="R3966">
        <f t="shared" si="386"/>
        <v>0</v>
      </c>
      <c r="S3966" s="20">
        <f t="shared" si="383"/>
        <v>42276.120636574073</v>
      </c>
      <c r="T3966" s="20">
        <f t="shared" si="384"/>
        <v>42306.120636574073</v>
      </c>
      <c r="U3966">
        <f t="shared" si="385"/>
        <v>2015</v>
      </c>
    </row>
    <row r="3967" spans="1:21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21" t="s">
        <v>8313</v>
      </c>
      <c r="P3967" t="s">
        <v>8316</v>
      </c>
      <c r="Q3967">
        <f t="shared" si="382"/>
        <v>0</v>
      </c>
      <c r="R3967">
        <f t="shared" si="386"/>
        <v>0</v>
      </c>
      <c r="S3967" s="20">
        <f t="shared" si="383"/>
        <v>42114.928726851853</v>
      </c>
      <c r="T3967" s="20">
        <f t="shared" si="384"/>
        <v>42139.928726851853</v>
      </c>
      <c r="U3967">
        <f t="shared" si="385"/>
        <v>2015</v>
      </c>
    </row>
    <row r="3968" spans="1:21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21" t="s">
        <v>8325</v>
      </c>
      <c r="P3968" t="s">
        <v>8327</v>
      </c>
      <c r="Q3968">
        <f t="shared" si="382"/>
        <v>0</v>
      </c>
      <c r="R3968">
        <f t="shared" si="386"/>
        <v>0</v>
      </c>
      <c r="S3968" s="20">
        <f t="shared" si="383"/>
        <v>42021.783368055556</v>
      </c>
      <c r="T3968" s="20">
        <f t="shared" si="384"/>
        <v>42051.783368055556</v>
      </c>
      <c r="U3968">
        <f t="shared" si="385"/>
        <v>2015</v>
      </c>
    </row>
    <row r="3969" spans="1:21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21" t="s">
        <v>8334</v>
      </c>
      <c r="P3969" t="s">
        <v>8335</v>
      </c>
      <c r="Q3969">
        <f t="shared" si="382"/>
        <v>0</v>
      </c>
      <c r="R3969">
        <f t="shared" si="386"/>
        <v>0</v>
      </c>
      <c r="S3969" s="20">
        <f t="shared" si="383"/>
        <v>42432.276712962965</v>
      </c>
      <c r="T3969" s="20">
        <f t="shared" si="384"/>
        <v>42492.041666666672</v>
      </c>
      <c r="U3969">
        <f t="shared" si="385"/>
        <v>2016</v>
      </c>
    </row>
    <row r="3970" spans="1:21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21" t="s">
        <v>8336</v>
      </c>
      <c r="P3970" t="s">
        <v>8338</v>
      </c>
      <c r="Q3970">
        <f t="shared" ref="Q3970:Q4033" si="387">ROUND(E3970/D3970*100,0)</f>
        <v>0</v>
      </c>
      <c r="R3970">
        <f t="shared" si="386"/>
        <v>0</v>
      </c>
      <c r="S3970" s="20">
        <f t="shared" ref="S3970:S4033" si="388">(((J3970/60)/60)/24)+DATE(1970,1,1)</f>
        <v>42022.006099537044</v>
      </c>
      <c r="T3970" s="20">
        <f t="shared" ref="T3970:T4033" si="389">(((I3970/60)/60)/24)+DATE(1970,1,1)</f>
        <v>42052.006099537044</v>
      </c>
      <c r="U3970">
        <f t="shared" si="385"/>
        <v>2015</v>
      </c>
    </row>
    <row r="3971" spans="1:21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21" t="s">
        <v>8325</v>
      </c>
      <c r="P3971" t="s">
        <v>8344</v>
      </c>
      <c r="Q3971">
        <f t="shared" si="387"/>
        <v>0</v>
      </c>
      <c r="R3971">
        <f t="shared" si="386"/>
        <v>0</v>
      </c>
      <c r="S3971" s="20">
        <f t="shared" si="388"/>
        <v>41945.133506944447</v>
      </c>
      <c r="T3971" s="20">
        <f t="shared" si="389"/>
        <v>42005.175173611111</v>
      </c>
      <c r="U3971">
        <f t="shared" ref="U3971:U4034" si="390">YEAR(S3971)</f>
        <v>2014</v>
      </c>
    </row>
    <row r="3972" spans="1:21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21" t="s">
        <v>8325</v>
      </c>
      <c r="P3972" t="s">
        <v>8347</v>
      </c>
      <c r="Q3972">
        <f t="shared" si="387"/>
        <v>0</v>
      </c>
      <c r="R3972">
        <f t="shared" si="386"/>
        <v>0</v>
      </c>
      <c r="S3972" s="20">
        <f t="shared" si="388"/>
        <v>40079.566157407404</v>
      </c>
      <c r="T3972" s="20">
        <f t="shared" si="389"/>
        <v>40149.034722222219</v>
      </c>
      <c r="U3972">
        <f t="shared" si="390"/>
        <v>2009</v>
      </c>
    </row>
    <row r="3973" spans="1:21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21" t="s">
        <v>8328</v>
      </c>
      <c r="P3973" t="s">
        <v>8350</v>
      </c>
      <c r="Q3973">
        <f t="shared" si="387"/>
        <v>0</v>
      </c>
      <c r="R3973">
        <f t="shared" si="386"/>
        <v>0</v>
      </c>
      <c r="S3973" s="20">
        <f t="shared" si="388"/>
        <v>42325.683807870373</v>
      </c>
      <c r="T3973" s="20">
        <f t="shared" si="389"/>
        <v>42385.208333333328</v>
      </c>
      <c r="U3973">
        <f t="shared" si="390"/>
        <v>2015</v>
      </c>
    </row>
    <row r="3974" spans="1:21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21" t="s">
        <v>8322</v>
      </c>
      <c r="P3974" t="s">
        <v>8323</v>
      </c>
      <c r="Q3974">
        <f t="shared" si="387"/>
        <v>0</v>
      </c>
      <c r="R3974">
        <f t="shared" si="386"/>
        <v>0</v>
      </c>
      <c r="S3974" s="20">
        <f t="shared" si="388"/>
        <v>42157.916481481487</v>
      </c>
      <c r="T3974" s="20">
        <f t="shared" si="389"/>
        <v>42187.916481481487</v>
      </c>
      <c r="U3974">
        <f t="shared" si="390"/>
        <v>2015</v>
      </c>
    </row>
    <row r="3975" spans="1:21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21" t="s">
        <v>8325</v>
      </c>
      <c r="P3975" t="s">
        <v>8361</v>
      </c>
      <c r="Q3975">
        <f t="shared" si="387"/>
        <v>0</v>
      </c>
      <c r="R3975">
        <f t="shared" si="386"/>
        <v>0</v>
      </c>
      <c r="S3975" s="20">
        <f t="shared" si="388"/>
        <v>41194.579027777778</v>
      </c>
      <c r="T3975" s="20">
        <f t="shared" si="389"/>
        <v>41210.579027777778</v>
      </c>
      <c r="U3975">
        <f t="shared" si="390"/>
        <v>2012</v>
      </c>
    </row>
    <row r="3976" spans="1:21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21" t="s">
        <v>8320</v>
      </c>
      <c r="P3976" t="s">
        <v>8362</v>
      </c>
      <c r="Q3976">
        <f t="shared" si="387"/>
        <v>0</v>
      </c>
      <c r="R3976">
        <f t="shared" si="386"/>
        <v>0</v>
      </c>
      <c r="S3976" s="20">
        <f t="shared" si="388"/>
        <v>42683.151331018518</v>
      </c>
      <c r="T3976" s="20">
        <f t="shared" si="389"/>
        <v>42713.192997685182</v>
      </c>
      <c r="U3976">
        <f t="shared" si="390"/>
        <v>2016</v>
      </c>
    </row>
    <row r="3977" spans="1:21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21" t="s">
        <v>8320</v>
      </c>
      <c r="P3977" t="s">
        <v>8321</v>
      </c>
      <c r="Q3977">
        <f t="shared" si="387"/>
        <v>0</v>
      </c>
      <c r="R3977">
        <f t="shared" si="386"/>
        <v>0</v>
      </c>
      <c r="S3977" s="20">
        <f t="shared" si="388"/>
        <v>42282.655543981484</v>
      </c>
      <c r="T3977" s="20">
        <f t="shared" si="389"/>
        <v>42342.697210648148</v>
      </c>
      <c r="U3977">
        <f t="shared" si="390"/>
        <v>2015</v>
      </c>
    </row>
    <row r="3978" spans="1:21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21" t="s">
        <v>8325</v>
      </c>
      <c r="P3978" t="s">
        <v>8327</v>
      </c>
      <c r="Q3978">
        <f t="shared" si="387"/>
        <v>0</v>
      </c>
      <c r="R3978">
        <f t="shared" si="386"/>
        <v>0</v>
      </c>
      <c r="S3978" s="20">
        <f t="shared" si="388"/>
        <v>42690.858449074076</v>
      </c>
      <c r="T3978" s="20">
        <f t="shared" si="389"/>
        <v>42708.25</v>
      </c>
      <c r="U3978">
        <f t="shared" si="390"/>
        <v>2016</v>
      </c>
    </row>
    <row r="3979" spans="1:21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21" t="s">
        <v>8334</v>
      </c>
      <c r="P3979" t="s">
        <v>8335</v>
      </c>
      <c r="Q3979">
        <f t="shared" si="387"/>
        <v>0</v>
      </c>
      <c r="R3979">
        <f t="shared" si="386"/>
        <v>0</v>
      </c>
      <c r="S3979" s="20">
        <f t="shared" si="388"/>
        <v>42406.992418981477</v>
      </c>
      <c r="T3979" s="20">
        <f t="shared" si="389"/>
        <v>42436.992418981477</v>
      </c>
      <c r="U3979">
        <f t="shared" si="390"/>
        <v>2016</v>
      </c>
    </row>
    <row r="3980" spans="1:21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21" t="s">
        <v>8341</v>
      </c>
      <c r="P3980" t="s">
        <v>8346</v>
      </c>
      <c r="Q3980">
        <f t="shared" si="387"/>
        <v>0</v>
      </c>
      <c r="R3980">
        <f t="shared" si="386"/>
        <v>0</v>
      </c>
      <c r="S3980" s="20">
        <f t="shared" si="388"/>
        <v>42121.824525462958</v>
      </c>
      <c r="T3980" s="20">
        <f t="shared" si="389"/>
        <v>42151.824525462958</v>
      </c>
      <c r="U3980">
        <f t="shared" si="390"/>
        <v>2015</v>
      </c>
    </row>
    <row r="3981" spans="1:21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21" t="s">
        <v>8328</v>
      </c>
      <c r="P3981" t="s">
        <v>8331</v>
      </c>
      <c r="Q3981">
        <f t="shared" si="387"/>
        <v>0</v>
      </c>
      <c r="R3981">
        <f t="shared" si="386"/>
        <v>0</v>
      </c>
      <c r="S3981" s="20">
        <f t="shared" si="388"/>
        <v>40434.853402777779</v>
      </c>
      <c r="T3981" s="20">
        <f t="shared" si="389"/>
        <v>40473.208333333336</v>
      </c>
      <c r="U3981">
        <f t="shared" si="390"/>
        <v>2010</v>
      </c>
    </row>
    <row r="3982" spans="1:21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21" t="s">
        <v>8325</v>
      </c>
      <c r="P3982" t="s">
        <v>8361</v>
      </c>
      <c r="Q3982">
        <f t="shared" si="387"/>
        <v>0</v>
      </c>
      <c r="R3982">
        <f t="shared" si="386"/>
        <v>0</v>
      </c>
      <c r="S3982" s="20">
        <f t="shared" si="388"/>
        <v>41747.887060185189</v>
      </c>
      <c r="T3982" s="20">
        <f t="shared" si="389"/>
        <v>41807.887060185189</v>
      </c>
      <c r="U3982">
        <f t="shared" si="390"/>
        <v>2014</v>
      </c>
    </row>
    <row r="3983" spans="1:21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21" t="s">
        <v>8336</v>
      </c>
      <c r="P3983" t="s">
        <v>8337</v>
      </c>
      <c r="Q3983">
        <f t="shared" si="387"/>
        <v>0</v>
      </c>
      <c r="R3983">
        <f t="shared" si="386"/>
        <v>0</v>
      </c>
      <c r="S3983" s="20">
        <f t="shared" si="388"/>
        <v>41410.703993055555</v>
      </c>
      <c r="T3983" s="20">
        <f t="shared" si="389"/>
        <v>41424.703993055555</v>
      </c>
      <c r="U3983">
        <f t="shared" si="390"/>
        <v>2013</v>
      </c>
    </row>
    <row r="3984" spans="1:21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21" t="s">
        <v>8341</v>
      </c>
      <c r="P3984" t="s">
        <v>8353</v>
      </c>
      <c r="Q3984">
        <f t="shared" si="387"/>
        <v>0</v>
      </c>
      <c r="R3984">
        <f t="shared" si="386"/>
        <v>0</v>
      </c>
      <c r="S3984" s="20">
        <f t="shared" si="388"/>
        <v>42651.006273148145</v>
      </c>
      <c r="T3984" s="20">
        <f t="shared" si="389"/>
        <v>42711.047939814816</v>
      </c>
      <c r="U3984">
        <f t="shared" si="390"/>
        <v>2016</v>
      </c>
    </row>
    <row r="3985" spans="1:21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21" t="s">
        <v>8313</v>
      </c>
      <c r="P3985" t="s">
        <v>8316</v>
      </c>
      <c r="Q3985">
        <f t="shared" si="387"/>
        <v>0</v>
      </c>
      <c r="R3985">
        <f t="shared" si="386"/>
        <v>0</v>
      </c>
      <c r="S3985" s="20">
        <f t="shared" si="388"/>
        <v>42096.410115740742</v>
      </c>
      <c r="T3985" s="20">
        <f t="shared" si="389"/>
        <v>42140.427777777775</v>
      </c>
      <c r="U3985">
        <f t="shared" si="390"/>
        <v>2015</v>
      </c>
    </row>
    <row r="3986" spans="1:21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21" t="s">
        <v>8313</v>
      </c>
      <c r="P3986" t="s">
        <v>8317</v>
      </c>
      <c r="Q3986">
        <f t="shared" si="387"/>
        <v>0</v>
      </c>
      <c r="R3986">
        <f t="shared" si="386"/>
        <v>0</v>
      </c>
      <c r="S3986" s="20">
        <f t="shared" si="388"/>
        <v>42383.933993055558</v>
      </c>
      <c r="T3986" s="20">
        <f t="shared" si="389"/>
        <v>42413.933993055558</v>
      </c>
      <c r="U3986">
        <f t="shared" si="390"/>
        <v>2016</v>
      </c>
    </row>
    <row r="3987" spans="1:21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21" t="s">
        <v>8313</v>
      </c>
      <c r="P3987" t="s">
        <v>8319</v>
      </c>
      <c r="Q3987">
        <f t="shared" si="387"/>
        <v>0</v>
      </c>
      <c r="R3987">
        <f t="shared" si="386"/>
        <v>0</v>
      </c>
      <c r="S3987" s="20">
        <f t="shared" si="388"/>
        <v>42228.629884259266</v>
      </c>
      <c r="T3987" s="20">
        <f t="shared" si="389"/>
        <v>42288.629884259266</v>
      </c>
      <c r="U3987">
        <f t="shared" si="390"/>
        <v>2015</v>
      </c>
    </row>
    <row r="3988" spans="1:21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21" t="s">
        <v>8328</v>
      </c>
      <c r="P3988" t="s">
        <v>8332</v>
      </c>
      <c r="Q3988">
        <f t="shared" si="387"/>
        <v>0</v>
      </c>
      <c r="R3988">
        <f t="shared" si="386"/>
        <v>0</v>
      </c>
      <c r="S3988" s="20">
        <f t="shared" si="388"/>
        <v>41211.688750000001</v>
      </c>
      <c r="T3988" s="20">
        <f t="shared" si="389"/>
        <v>41241.730416666665</v>
      </c>
      <c r="U3988">
        <f t="shared" si="390"/>
        <v>2012</v>
      </c>
    </row>
    <row r="3989" spans="1:21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21" t="s">
        <v>8334</v>
      </c>
      <c r="P3989" t="s">
        <v>8335</v>
      </c>
      <c r="Q3989">
        <f t="shared" si="387"/>
        <v>0</v>
      </c>
      <c r="R3989">
        <f t="shared" si="386"/>
        <v>0</v>
      </c>
      <c r="S3989" s="20">
        <f t="shared" si="388"/>
        <v>42319.851388888885</v>
      </c>
      <c r="T3989" s="20">
        <f t="shared" si="389"/>
        <v>42364.851388888885</v>
      </c>
      <c r="U3989">
        <f t="shared" si="390"/>
        <v>2015</v>
      </c>
    </row>
    <row r="3990" spans="1:21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21" t="s">
        <v>8336</v>
      </c>
      <c r="P3990" t="s">
        <v>8338</v>
      </c>
      <c r="Q3990">
        <f t="shared" si="387"/>
        <v>0</v>
      </c>
      <c r="R3990">
        <f t="shared" si="386"/>
        <v>0</v>
      </c>
      <c r="S3990" s="20">
        <f t="shared" si="388"/>
        <v>42212.624189814815</v>
      </c>
      <c r="T3990" s="20">
        <f t="shared" si="389"/>
        <v>42272.624189814815</v>
      </c>
      <c r="U3990">
        <f t="shared" si="390"/>
        <v>2015</v>
      </c>
    </row>
    <row r="3991" spans="1:21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21" t="s">
        <v>8328</v>
      </c>
      <c r="P3991" t="s">
        <v>8350</v>
      </c>
      <c r="Q3991">
        <f t="shared" si="387"/>
        <v>0</v>
      </c>
      <c r="R3991">
        <f t="shared" si="386"/>
        <v>0</v>
      </c>
      <c r="S3991" s="20">
        <f t="shared" si="388"/>
        <v>42272.087766203709</v>
      </c>
      <c r="T3991" s="20">
        <f t="shared" si="389"/>
        <v>42302.087766203709</v>
      </c>
      <c r="U3991">
        <f t="shared" si="390"/>
        <v>2015</v>
      </c>
    </row>
    <row r="3992" spans="1:21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21" t="s">
        <v>8328</v>
      </c>
      <c r="P3992" t="s">
        <v>8350</v>
      </c>
      <c r="Q3992">
        <f t="shared" si="387"/>
        <v>0</v>
      </c>
      <c r="R3992">
        <f t="shared" si="386"/>
        <v>0</v>
      </c>
      <c r="S3992" s="20">
        <f t="shared" si="388"/>
        <v>42171.817384259266</v>
      </c>
      <c r="T3992" s="20">
        <f t="shared" si="389"/>
        <v>42201.817384259266</v>
      </c>
      <c r="U3992">
        <f t="shared" si="390"/>
        <v>2015</v>
      </c>
    </row>
    <row r="3993" spans="1:21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21" t="s">
        <v>8341</v>
      </c>
      <c r="P3993" t="s">
        <v>8342</v>
      </c>
      <c r="Q3993">
        <f t="shared" si="387"/>
        <v>0</v>
      </c>
      <c r="R3993">
        <f t="shared" si="386"/>
        <v>0</v>
      </c>
      <c r="S3993" s="20">
        <f t="shared" si="388"/>
        <v>42172.906678240746</v>
      </c>
      <c r="T3993" s="20">
        <f t="shared" si="389"/>
        <v>42186.906678240746</v>
      </c>
      <c r="U3993">
        <f t="shared" si="390"/>
        <v>2015</v>
      </c>
    </row>
    <row r="3994" spans="1:21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21" t="s">
        <v>8322</v>
      </c>
      <c r="P3994" t="s">
        <v>8323</v>
      </c>
      <c r="Q3994">
        <f t="shared" si="387"/>
        <v>0</v>
      </c>
      <c r="R3994">
        <f t="shared" si="386"/>
        <v>0</v>
      </c>
      <c r="S3994" s="20">
        <f t="shared" si="388"/>
        <v>42060.001805555556</v>
      </c>
      <c r="T3994" s="20">
        <f t="shared" si="389"/>
        <v>42094.985416666663</v>
      </c>
      <c r="U3994">
        <f t="shared" si="390"/>
        <v>2015</v>
      </c>
    </row>
    <row r="3995" spans="1:21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21" t="s">
        <v>8339</v>
      </c>
      <c r="P3995" t="s">
        <v>8340</v>
      </c>
      <c r="Q3995">
        <f t="shared" si="387"/>
        <v>0</v>
      </c>
      <c r="R3995">
        <f t="shared" si="386"/>
        <v>0</v>
      </c>
      <c r="S3995" s="20">
        <f t="shared" si="388"/>
        <v>41993.738298611104</v>
      </c>
      <c r="T3995" s="20">
        <f t="shared" si="389"/>
        <v>42053.738298611104</v>
      </c>
      <c r="U3995">
        <f t="shared" si="390"/>
        <v>2014</v>
      </c>
    </row>
    <row r="3996" spans="1:21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21" t="s">
        <v>8339</v>
      </c>
      <c r="P3996" t="s">
        <v>8340</v>
      </c>
      <c r="Q3996">
        <f t="shared" si="387"/>
        <v>0</v>
      </c>
      <c r="R3996">
        <f t="shared" si="386"/>
        <v>0</v>
      </c>
      <c r="S3996" s="20">
        <f t="shared" si="388"/>
        <v>42388.589085648149</v>
      </c>
      <c r="T3996" s="20">
        <f t="shared" si="389"/>
        <v>42395.589085648149</v>
      </c>
      <c r="U3996">
        <f t="shared" si="390"/>
        <v>2016</v>
      </c>
    </row>
    <row r="3997" spans="1:21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21" t="s">
        <v>8320</v>
      </c>
      <c r="P3997" t="s">
        <v>8321</v>
      </c>
      <c r="Q3997">
        <f t="shared" si="387"/>
        <v>0</v>
      </c>
      <c r="R3997">
        <f t="shared" si="386"/>
        <v>0</v>
      </c>
      <c r="S3997" s="20">
        <f t="shared" si="388"/>
        <v>42115.11618055556</v>
      </c>
      <c r="T3997" s="20">
        <f t="shared" si="389"/>
        <v>42175.11618055556</v>
      </c>
      <c r="U3997">
        <f t="shared" si="390"/>
        <v>2015</v>
      </c>
    </row>
    <row r="3998" spans="1:21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21" t="s">
        <v>8320</v>
      </c>
      <c r="P3998" t="s">
        <v>8360</v>
      </c>
      <c r="Q3998">
        <f t="shared" si="387"/>
        <v>0</v>
      </c>
      <c r="R3998">
        <f t="shared" si="386"/>
        <v>0</v>
      </c>
      <c r="S3998" s="20">
        <f t="shared" si="388"/>
        <v>42077.129398148143</v>
      </c>
      <c r="T3998" s="20">
        <f t="shared" si="389"/>
        <v>42107.129398148143</v>
      </c>
      <c r="U3998">
        <f t="shared" si="390"/>
        <v>2015</v>
      </c>
    </row>
    <row r="3999" spans="1:21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21" t="s">
        <v>8320</v>
      </c>
      <c r="P3999" t="s">
        <v>8362</v>
      </c>
      <c r="Q3999">
        <f t="shared" si="387"/>
        <v>0</v>
      </c>
      <c r="R3999">
        <f t="shared" si="386"/>
        <v>0</v>
      </c>
      <c r="S3999" s="20">
        <f t="shared" si="388"/>
        <v>41899.627071759263</v>
      </c>
      <c r="T3999" s="20">
        <f t="shared" si="389"/>
        <v>41917.208333333336</v>
      </c>
      <c r="U3999">
        <f t="shared" si="390"/>
        <v>2014</v>
      </c>
    </row>
    <row r="4000" spans="1:21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21" t="s">
        <v>8320</v>
      </c>
      <c r="P4000" t="s">
        <v>8362</v>
      </c>
      <c r="Q4000">
        <f t="shared" si="387"/>
        <v>0</v>
      </c>
      <c r="R4000">
        <f t="shared" si="386"/>
        <v>0</v>
      </c>
      <c r="S4000" s="20">
        <f t="shared" si="388"/>
        <v>42269.126226851848</v>
      </c>
      <c r="T4000" s="20">
        <f t="shared" si="389"/>
        <v>42299.126226851848</v>
      </c>
      <c r="U4000">
        <f t="shared" si="390"/>
        <v>2015</v>
      </c>
    </row>
    <row r="4001" spans="1:21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21" t="s">
        <v>8320</v>
      </c>
      <c r="P4001" t="s">
        <v>8321</v>
      </c>
      <c r="Q4001">
        <f t="shared" si="387"/>
        <v>0</v>
      </c>
      <c r="R4001">
        <f t="shared" si="386"/>
        <v>0</v>
      </c>
      <c r="S4001" s="20">
        <f t="shared" si="388"/>
        <v>41926.542303240742</v>
      </c>
      <c r="T4001" s="20">
        <f t="shared" si="389"/>
        <v>41938.75</v>
      </c>
      <c r="U4001">
        <f t="shared" si="390"/>
        <v>2014</v>
      </c>
    </row>
    <row r="4002" spans="1:21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21" t="s">
        <v>8320</v>
      </c>
      <c r="P4002" t="s">
        <v>8321</v>
      </c>
      <c r="Q4002">
        <f t="shared" si="387"/>
        <v>0</v>
      </c>
      <c r="R4002">
        <f t="shared" si="386"/>
        <v>0</v>
      </c>
      <c r="S4002" s="20">
        <f t="shared" si="388"/>
        <v>42286.749780092592</v>
      </c>
      <c r="T4002" s="20">
        <f t="shared" si="389"/>
        <v>42316.791446759264</v>
      </c>
      <c r="U4002">
        <f t="shared" si="390"/>
        <v>2015</v>
      </c>
    </row>
    <row r="4003" spans="1:21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21" t="s">
        <v>8320</v>
      </c>
      <c r="P4003" t="s">
        <v>8321</v>
      </c>
      <c r="Q4003">
        <f t="shared" si="387"/>
        <v>0</v>
      </c>
      <c r="R4003">
        <f t="shared" ref="R4003:R4066" si="391">IFERROR(ROUND(E4003/L4003,2),0)</f>
        <v>0</v>
      </c>
      <c r="S4003" s="20">
        <f t="shared" si="388"/>
        <v>42069.391446759255</v>
      </c>
      <c r="T4003" s="20">
        <f t="shared" si="389"/>
        <v>42099.349780092598</v>
      </c>
      <c r="U4003">
        <f t="shared" si="390"/>
        <v>2015</v>
      </c>
    </row>
    <row r="4004" spans="1:21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21" t="s">
        <v>8320</v>
      </c>
      <c r="P4004" t="s">
        <v>8321</v>
      </c>
      <c r="Q4004">
        <f t="shared" si="387"/>
        <v>0</v>
      </c>
      <c r="R4004">
        <f t="shared" si="391"/>
        <v>0</v>
      </c>
      <c r="S4004" s="20">
        <f t="shared" si="388"/>
        <v>42511.698101851856</v>
      </c>
      <c r="T4004" s="20">
        <f t="shared" si="389"/>
        <v>42535.787500000006</v>
      </c>
      <c r="U4004">
        <f t="shared" si="390"/>
        <v>2016</v>
      </c>
    </row>
    <row r="4005" spans="1:21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21" t="s">
        <v>8328</v>
      </c>
      <c r="P4005" t="s">
        <v>8331</v>
      </c>
      <c r="Q4005">
        <f t="shared" si="387"/>
        <v>0</v>
      </c>
      <c r="R4005">
        <f t="shared" si="391"/>
        <v>0</v>
      </c>
      <c r="S4005" s="20">
        <f t="shared" si="388"/>
        <v>40767.192395833335</v>
      </c>
      <c r="T4005" s="20">
        <f t="shared" si="389"/>
        <v>40797.192395833335</v>
      </c>
      <c r="U4005">
        <f t="shared" si="390"/>
        <v>2011</v>
      </c>
    </row>
    <row r="4006" spans="1:21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21" t="s">
        <v>8320</v>
      </c>
      <c r="P4006" t="s">
        <v>8321</v>
      </c>
      <c r="Q4006">
        <f t="shared" si="387"/>
        <v>0</v>
      </c>
      <c r="R4006">
        <f t="shared" si="391"/>
        <v>0</v>
      </c>
      <c r="S4006" s="20">
        <f t="shared" si="388"/>
        <v>41950.114108796297</v>
      </c>
      <c r="T4006" s="20">
        <f t="shared" si="389"/>
        <v>42010.114108796297</v>
      </c>
      <c r="U4006">
        <f t="shared" si="390"/>
        <v>2014</v>
      </c>
    </row>
    <row r="4007" spans="1:21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21" t="s">
        <v>8322</v>
      </c>
      <c r="P4007" t="s">
        <v>8323</v>
      </c>
      <c r="Q4007">
        <f t="shared" si="387"/>
        <v>0</v>
      </c>
      <c r="R4007">
        <f t="shared" si="391"/>
        <v>0</v>
      </c>
      <c r="S4007" s="20">
        <f t="shared" si="388"/>
        <v>42282.71629629629</v>
      </c>
      <c r="T4007" s="20">
        <f t="shared" si="389"/>
        <v>42312.757962962962</v>
      </c>
      <c r="U4007">
        <f t="shared" si="390"/>
        <v>2015</v>
      </c>
    </row>
    <row r="4008" spans="1:21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21" t="s">
        <v>8325</v>
      </c>
      <c r="P4008" t="s">
        <v>8327</v>
      </c>
      <c r="Q4008">
        <f t="shared" si="387"/>
        <v>0</v>
      </c>
      <c r="R4008">
        <f t="shared" si="391"/>
        <v>0</v>
      </c>
      <c r="S4008" s="20">
        <f t="shared" si="388"/>
        <v>41594.207060185188</v>
      </c>
      <c r="T4008" s="20">
        <f t="shared" si="389"/>
        <v>41624.207060185188</v>
      </c>
      <c r="U4008">
        <f t="shared" si="390"/>
        <v>2013</v>
      </c>
    </row>
    <row r="4009" spans="1:21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21" t="s">
        <v>8328</v>
      </c>
      <c r="P4009" t="s">
        <v>8331</v>
      </c>
      <c r="Q4009">
        <f t="shared" si="387"/>
        <v>0</v>
      </c>
      <c r="R4009">
        <f t="shared" si="391"/>
        <v>0</v>
      </c>
      <c r="S4009" s="20">
        <f t="shared" si="388"/>
        <v>40340.801562499997</v>
      </c>
      <c r="T4009" s="20">
        <f t="shared" si="389"/>
        <v>40386.207638888889</v>
      </c>
      <c r="U4009">
        <f t="shared" si="390"/>
        <v>2010</v>
      </c>
    </row>
    <row r="4010" spans="1:21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21" t="s">
        <v>8334</v>
      </c>
      <c r="P4010" t="s">
        <v>8335</v>
      </c>
      <c r="Q4010">
        <f t="shared" si="387"/>
        <v>0</v>
      </c>
      <c r="R4010">
        <f t="shared" si="391"/>
        <v>0</v>
      </c>
      <c r="S4010" s="20">
        <f t="shared" si="388"/>
        <v>42231.7971875</v>
      </c>
      <c r="T4010" s="20">
        <f t="shared" si="389"/>
        <v>42261.7971875</v>
      </c>
      <c r="U4010">
        <f t="shared" si="390"/>
        <v>2015</v>
      </c>
    </row>
    <row r="4011" spans="1:21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21" t="s">
        <v>8334</v>
      </c>
      <c r="P4011" t="s">
        <v>8335</v>
      </c>
      <c r="Q4011">
        <f t="shared" si="387"/>
        <v>0</v>
      </c>
      <c r="R4011">
        <f t="shared" si="391"/>
        <v>0</v>
      </c>
      <c r="S4011" s="20">
        <f t="shared" si="388"/>
        <v>41831.851840277777</v>
      </c>
      <c r="T4011" s="20">
        <f t="shared" si="389"/>
        <v>41861.916666666664</v>
      </c>
      <c r="U4011">
        <f t="shared" si="390"/>
        <v>2014</v>
      </c>
    </row>
    <row r="4012" spans="1:21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21" t="s">
        <v>8328</v>
      </c>
      <c r="P4012" t="s">
        <v>8343</v>
      </c>
      <c r="Q4012">
        <f t="shared" si="387"/>
        <v>0</v>
      </c>
      <c r="R4012">
        <f t="shared" si="391"/>
        <v>0</v>
      </c>
      <c r="S4012" s="20">
        <f t="shared" si="388"/>
        <v>41110.680138888885</v>
      </c>
      <c r="T4012" s="20">
        <f t="shared" si="389"/>
        <v>41118.666666666664</v>
      </c>
      <c r="U4012">
        <f t="shared" si="390"/>
        <v>2012</v>
      </c>
    </row>
    <row r="4013" spans="1:21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21" t="s">
        <v>8328</v>
      </c>
      <c r="P4013" t="s">
        <v>8343</v>
      </c>
      <c r="Q4013">
        <f t="shared" si="387"/>
        <v>0</v>
      </c>
      <c r="R4013">
        <f t="shared" si="391"/>
        <v>0</v>
      </c>
      <c r="S4013" s="20">
        <f t="shared" si="388"/>
        <v>40883.962581018517</v>
      </c>
      <c r="T4013" s="20">
        <f t="shared" si="389"/>
        <v>40913.962581018517</v>
      </c>
      <c r="U4013">
        <f t="shared" si="390"/>
        <v>2011</v>
      </c>
    </row>
    <row r="4014" spans="1:21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21" t="s">
        <v>8322</v>
      </c>
      <c r="P4014" t="s">
        <v>8324</v>
      </c>
      <c r="Q4014">
        <f t="shared" si="387"/>
        <v>0</v>
      </c>
      <c r="R4014">
        <f t="shared" si="391"/>
        <v>0</v>
      </c>
      <c r="S4014" s="20">
        <f t="shared" si="388"/>
        <v>41806.106770833336</v>
      </c>
      <c r="T4014" s="20">
        <f t="shared" si="389"/>
        <v>41836.106770833336</v>
      </c>
      <c r="U4014">
        <f t="shared" si="390"/>
        <v>2014</v>
      </c>
    </row>
    <row r="4015" spans="1:21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21" t="s">
        <v>8322</v>
      </c>
      <c r="P4015" t="s">
        <v>8323</v>
      </c>
      <c r="Q4015">
        <f t="shared" si="387"/>
        <v>0</v>
      </c>
      <c r="R4015">
        <f t="shared" si="391"/>
        <v>0</v>
      </c>
      <c r="S4015" s="20">
        <f t="shared" si="388"/>
        <v>42669.870173611111</v>
      </c>
      <c r="T4015" s="20">
        <f t="shared" si="389"/>
        <v>42699.911840277782</v>
      </c>
      <c r="U4015">
        <f t="shared" si="390"/>
        <v>2016</v>
      </c>
    </row>
    <row r="4016" spans="1:21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21" t="s">
        <v>8325</v>
      </c>
      <c r="P4016" t="s">
        <v>8327</v>
      </c>
      <c r="Q4016">
        <f t="shared" si="387"/>
        <v>0</v>
      </c>
      <c r="R4016">
        <f t="shared" si="391"/>
        <v>0</v>
      </c>
      <c r="S4016" s="20">
        <f t="shared" si="388"/>
        <v>41411.866608796299</v>
      </c>
      <c r="T4016" s="20">
        <f t="shared" si="389"/>
        <v>41441.866608796299</v>
      </c>
      <c r="U4016">
        <f t="shared" si="390"/>
        <v>2013</v>
      </c>
    </row>
    <row r="4017" spans="1:21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21" t="s">
        <v>8325</v>
      </c>
      <c r="P4017" t="s">
        <v>8327</v>
      </c>
      <c r="Q4017">
        <f t="shared" si="387"/>
        <v>0</v>
      </c>
      <c r="R4017">
        <f t="shared" si="391"/>
        <v>0</v>
      </c>
      <c r="S4017" s="20">
        <f t="shared" si="388"/>
        <v>42670.764039351852</v>
      </c>
      <c r="T4017" s="20">
        <f t="shared" si="389"/>
        <v>42700.805706018517</v>
      </c>
      <c r="U4017">
        <f t="shared" si="390"/>
        <v>2016</v>
      </c>
    </row>
    <row r="4018" spans="1:21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21" t="s">
        <v>8320</v>
      </c>
      <c r="P4018" t="s">
        <v>8321</v>
      </c>
      <c r="Q4018">
        <f t="shared" si="387"/>
        <v>0</v>
      </c>
      <c r="R4018">
        <f t="shared" si="391"/>
        <v>0</v>
      </c>
      <c r="S4018" s="20">
        <f t="shared" si="388"/>
        <v>41793.710231481484</v>
      </c>
      <c r="T4018" s="20">
        <f t="shared" si="389"/>
        <v>41823.710231481484</v>
      </c>
      <c r="U4018">
        <f t="shared" si="390"/>
        <v>2014</v>
      </c>
    </row>
    <row r="4019" spans="1:21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21" t="s">
        <v>8313</v>
      </c>
      <c r="P4019" t="s">
        <v>8319</v>
      </c>
      <c r="Q4019">
        <f t="shared" si="387"/>
        <v>0</v>
      </c>
      <c r="R4019">
        <f t="shared" si="391"/>
        <v>0</v>
      </c>
      <c r="S4019" s="20">
        <f t="shared" si="388"/>
        <v>42100.086145833338</v>
      </c>
      <c r="T4019" s="20">
        <f t="shared" si="389"/>
        <v>42130.086145833338</v>
      </c>
      <c r="U4019">
        <f t="shared" si="390"/>
        <v>2015</v>
      </c>
    </row>
    <row r="4020" spans="1:21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21" t="s">
        <v>8328</v>
      </c>
      <c r="P4020" t="s">
        <v>8343</v>
      </c>
      <c r="Q4020">
        <f t="shared" si="387"/>
        <v>0</v>
      </c>
      <c r="R4020">
        <f t="shared" si="391"/>
        <v>0</v>
      </c>
      <c r="S4020" s="20">
        <f t="shared" si="388"/>
        <v>41827.919166666667</v>
      </c>
      <c r="T4020" s="20">
        <f t="shared" si="389"/>
        <v>41858.291666666664</v>
      </c>
      <c r="U4020">
        <f t="shared" si="390"/>
        <v>2014</v>
      </c>
    </row>
    <row r="4021" spans="1:21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21" t="s">
        <v>8325</v>
      </c>
      <c r="P4021" t="s">
        <v>8327</v>
      </c>
      <c r="Q4021">
        <f t="shared" si="387"/>
        <v>0</v>
      </c>
      <c r="R4021">
        <f t="shared" si="391"/>
        <v>0</v>
      </c>
      <c r="S4021" s="20">
        <f t="shared" si="388"/>
        <v>41053.200960648144</v>
      </c>
      <c r="T4021" s="20">
        <f t="shared" si="389"/>
        <v>41111.618750000001</v>
      </c>
      <c r="U4021">
        <f t="shared" si="390"/>
        <v>2012</v>
      </c>
    </row>
    <row r="4022" spans="1:21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21" t="s">
        <v>8325</v>
      </c>
      <c r="P4022" t="s">
        <v>8327</v>
      </c>
      <c r="Q4022">
        <f t="shared" si="387"/>
        <v>0</v>
      </c>
      <c r="R4022">
        <f t="shared" si="391"/>
        <v>0</v>
      </c>
      <c r="S4022" s="20">
        <f t="shared" si="388"/>
        <v>40752.789710648147</v>
      </c>
      <c r="T4022" s="20">
        <f t="shared" si="389"/>
        <v>40782.789710648147</v>
      </c>
      <c r="U4022">
        <f t="shared" si="390"/>
        <v>2011</v>
      </c>
    </row>
    <row r="4023" spans="1:21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21" t="s">
        <v>8328</v>
      </c>
      <c r="P4023" t="s">
        <v>8350</v>
      </c>
      <c r="Q4023">
        <f t="shared" si="387"/>
        <v>0</v>
      </c>
      <c r="R4023">
        <f t="shared" si="391"/>
        <v>0</v>
      </c>
      <c r="S4023" s="20">
        <f t="shared" si="388"/>
        <v>42245.016736111109</v>
      </c>
      <c r="T4023" s="20">
        <f t="shared" si="389"/>
        <v>42256.666666666672</v>
      </c>
      <c r="U4023">
        <f t="shared" si="390"/>
        <v>2015</v>
      </c>
    </row>
    <row r="4024" spans="1:21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21" t="s">
        <v>8341</v>
      </c>
      <c r="P4024" t="s">
        <v>8353</v>
      </c>
      <c r="Q4024">
        <f t="shared" si="387"/>
        <v>0</v>
      </c>
      <c r="R4024">
        <f t="shared" si="391"/>
        <v>0</v>
      </c>
      <c r="S4024" s="20">
        <f t="shared" si="388"/>
        <v>42329.58839120371</v>
      </c>
      <c r="T4024" s="20">
        <f t="shared" si="389"/>
        <v>42359.58839120371</v>
      </c>
      <c r="U4024">
        <f t="shared" si="390"/>
        <v>2015</v>
      </c>
    </row>
    <row r="4025" spans="1:21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21" t="s">
        <v>8336</v>
      </c>
      <c r="P4025" t="s">
        <v>8337</v>
      </c>
      <c r="Q4025">
        <f t="shared" si="387"/>
        <v>0</v>
      </c>
      <c r="R4025">
        <f t="shared" si="391"/>
        <v>0</v>
      </c>
      <c r="S4025" s="20">
        <f t="shared" si="388"/>
        <v>40355.024953703702</v>
      </c>
      <c r="T4025" s="20">
        <f t="shared" si="389"/>
        <v>40390</v>
      </c>
      <c r="U4025">
        <f t="shared" si="390"/>
        <v>2010</v>
      </c>
    </row>
    <row r="4026" spans="1:21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21" t="s">
        <v>8322</v>
      </c>
      <c r="P4026" t="s">
        <v>8323</v>
      </c>
      <c r="Q4026">
        <f t="shared" si="387"/>
        <v>0</v>
      </c>
      <c r="R4026">
        <f t="shared" si="391"/>
        <v>0</v>
      </c>
      <c r="S4026" s="20">
        <f t="shared" si="388"/>
        <v>42101.633703703701</v>
      </c>
      <c r="T4026" s="20">
        <f t="shared" si="389"/>
        <v>42161.633703703701</v>
      </c>
      <c r="U4026">
        <f t="shared" si="390"/>
        <v>2015</v>
      </c>
    </row>
    <row r="4027" spans="1:21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21" t="s">
        <v>8322</v>
      </c>
      <c r="P4027" t="s">
        <v>8323</v>
      </c>
      <c r="Q4027">
        <f t="shared" si="387"/>
        <v>0</v>
      </c>
      <c r="R4027">
        <f t="shared" si="391"/>
        <v>0</v>
      </c>
      <c r="S4027" s="20">
        <f t="shared" si="388"/>
        <v>42150.777731481481</v>
      </c>
      <c r="T4027" s="20">
        <f t="shared" si="389"/>
        <v>42180.777731481481</v>
      </c>
      <c r="U4027">
        <f t="shared" si="390"/>
        <v>2015</v>
      </c>
    </row>
    <row r="4028" spans="1:21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21" t="s">
        <v>8320</v>
      </c>
      <c r="P4028" t="s">
        <v>8321</v>
      </c>
      <c r="Q4028">
        <f t="shared" si="387"/>
        <v>0</v>
      </c>
      <c r="R4028">
        <f t="shared" si="391"/>
        <v>0</v>
      </c>
      <c r="S4028" s="20">
        <f t="shared" si="388"/>
        <v>42453.806307870371</v>
      </c>
      <c r="T4028" s="20">
        <f t="shared" si="389"/>
        <v>42513.806307870371</v>
      </c>
      <c r="U4028">
        <f t="shared" si="390"/>
        <v>2016</v>
      </c>
    </row>
    <row r="4029" spans="1:21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21" t="s">
        <v>8320</v>
      </c>
      <c r="P4029" t="s">
        <v>8321</v>
      </c>
      <c r="Q4029">
        <f t="shared" si="387"/>
        <v>0</v>
      </c>
      <c r="R4029">
        <f t="shared" si="391"/>
        <v>0</v>
      </c>
      <c r="S4029" s="20">
        <f t="shared" si="388"/>
        <v>42494.471666666665</v>
      </c>
      <c r="T4029" s="20">
        <f t="shared" si="389"/>
        <v>42524.471666666665</v>
      </c>
      <c r="U4029">
        <f t="shared" si="390"/>
        <v>2016</v>
      </c>
    </row>
    <row r="4030" spans="1:21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21" t="s">
        <v>8325</v>
      </c>
      <c r="P4030" t="s">
        <v>8361</v>
      </c>
      <c r="Q4030">
        <f t="shared" si="387"/>
        <v>0</v>
      </c>
      <c r="R4030">
        <f t="shared" si="391"/>
        <v>0</v>
      </c>
      <c r="S4030" s="20">
        <f t="shared" si="388"/>
        <v>41078.899826388886</v>
      </c>
      <c r="T4030" s="20">
        <f t="shared" si="389"/>
        <v>41090.833333333336</v>
      </c>
      <c r="U4030">
        <f t="shared" si="390"/>
        <v>2012</v>
      </c>
    </row>
    <row r="4031" spans="1:21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21" t="s">
        <v>8325</v>
      </c>
      <c r="P4031" t="s">
        <v>8347</v>
      </c>
      <c r="Q4031">
        <f t="shared" si="387"/>
        <v>0</v>
      </c>
      <c r="R4031">
        <f t="shared" si="391"/>
        <v>0</v>
      </c>
      <c r="S4031" s="20">
        <f t="shared" si="388"/>
        <v>40990.050069444449</v>
      </c>
      <c r="T4031" s="20">
        <f t="shared" si="389"/>
        <v>41050.050069444449</v>
      </c>
      <c r="U4031">
        <f t="shared" si="390"/>
        <v>2012</v>
      </c>
    </row>
    <row r="4032" spans="1:21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21" t="s">
        <v>8322</v>
      </c>
      <c r="P4032" t="s">
        <v>8324</v>
      </c>
      <c r="Q4032">
        <f t="shared" si="387"/>
        <v>0</v>
      </c>
      <c r="R4032">
        <f t="shared" si="391"/>
        <v>0</v>
      </c>
      <c r="S4032" s="20">
        <f t="shared" si="388"/>
        <v>41836.595520833333</v>
      </c>
      <c r="T4032" s="20">
        <f t="shared" si="389"/>
        <v>41866.595520833333</v>
      </c>
      <c r="U4032">
        <f t="shared" si="390"/>
        <v>2014</v>
      </c>
    </row>
    <row r="4033" spans="1:21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21" t="s">
        <v>8313</v>
      </c>
      <c r="P4033" t="s">
        <v>8317</v>
      </c>
      <c r="Q4033">
        <f t="shared" si="387"/>
        <v>0</v>
      </c>
      <c r="R4033">
        <f t="shared" si="391"/>
        <v>0</v>
      </c>
      <c r="S4033" s="20">
        <f t="shared" si="388"/>
        <v>42191.824062500003</v>
      </c>
      <c r="T4033" s="20">
        <f t="shared" si="389"/>
        <v>42221.824062500003</v>
      </c>
      <c r="U4033">
        <f t="shared" si="390"/>
        <v>2015</v>
      </c>
    </row>
    <row r="4034" spans="1:21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21" t="s">
        <v>8313</v>
      </c>
      <c r="P4034" t="s">
        <v>8317</v>
      </c>
      <c r="Q4034">
        <f t="shared" ref="Q4034:Q4097" si="392">ROUND(E4034/D4034*100,0)</f>
        <v>0</v>
      </c>
      <c r="R4034">
        <f t="shared" si="391"/>
        <v>0</v>
      </c>
      <c r="S4034" s="20">
        <f t="shared" ref="S4034:S4097" si="393">(((J4034/60)/60)/24)+DATE(1970,1,1)</f>
        <v>41857.18304398148</v>
      </c>
      <c r="T4034" s="20">
        <f t="shared" ref="T4034:T4097" si="394">(((I4034/60)/60)/24)+DATE(1970,1,1)</f>
        <v>41887.18304398148</v>
      </c>
      <c r="U4034">
        <f t="shared" si="390"/>
        <v>2014</v>
      </c>
    </row>
    <row r="4035" spans="1:21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21" t="s">
        <v>8313</v>
      </c>
      <c r="P4035" t="s">
        <v>8319</v>
      </c>
      <c r="Q4035">
        <f t="shared" si="392"/>
        <v>0</v>
      </c>
      <c r="R4035">
        <f t="shared" si="391"/>
        <v>0</v>
      </c>
      <c r="S4035" s="20">
        <f t="shared" si="393"/>
        <v>40987.83488425926</v>
      </c>
      <c r="T4035" s="20">
        <f t="shared" si="394"/>
        <v>41047.83488425926</v>
      </c>
      <c r="U4035">
        <f t="shared" ref="U4035:U4098" si="395">YEAR(S4035)</f>
        <v>2012</v>
      </c>
    </row>
    <row r="4036" spans="1:21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21" t="s">
        <v>8322</v>
      </c>
      <c r="P4036" t="s">
        <v>8323</v>
      </c>
      <c r="Q4036">
        <f t="shared" si="392"/>
        <v>0</v>
      </c>
      <c r="R4036">
        <f t="shared" si="391"/>
        <v>0</v>
      </c>
      <c r="S4036" s="20">
        <f t="shared" si="393"/>
        <v>41849.035370370373</v>
      </c>
      <c r="T4036" s="20">
        <f t="shared" si="394"/>
        <v>41879.035370370373</v>
      </c>
      <c r="U4036">
        <f t="shared" si="395"/>
        <v>2014</v>
      </c>
    </row>
    <row r="4037" spans="1:21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21" t="s">
        <v>8328</v>
      </c>
      <c r="P4037" t="s">
        <v>8331</v>
      </c>
      <c r="Q4037">
        <f t="shared" si="392"/>
        <v>0</v>
      </c>
      <c r="R4037">
        <f t="shared" si="391"/>
        <v>0</v>
      </c>
      <c r="S4037" s="20">
        <f t="shared" si="393"/>
        <v>41116.763275462967</v>
      </c>
      <c r="T4037" s="20">
        <f t="shared" si="394"/>
        <v>41146.763275462967</v>
      </c>
      <c r="U4037">
        <f t="shared" si="395"/>
        <v>2012</v>
      </c>
    </row>
    <row r="4038" spans="1:21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21" t="s">
        <v>8325</v>
      </c>
      <c r="P4038" t="s">
        <v>8344</v>
      </c>
      <c r="Q4038">
        <f t="shared" si="392"/>
        <v>0</v>
      </c>
      <c r="R4038">
        <f t="shared" si="391"/>
        <v>0</v>
      </c>
      <c r="S4038" s="20">
        <f t="shared" si="393"/>
        <v>42485.64534722222</v>
      </c>
      <c r="T4038" s="20">
        <f t="shared" si="394"/>
        <v>42515.64534722222</v>
      </c>
      <c r="U4038">
        <f t="shared" si="395"/>
        <v>2016</v>
      </c>
    </row>
    <row r="4039" spans="1:21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21" t="s">
        <v>8325</v>
      </c>
      <c r="P4039" t="s">
        <v>8327</v>
      </c>
      <c r="Q4039">
        <f t="shared" si="392"/>
        <v>0</v>
      </c>
      <c r="R4039">
        <f t="shared" si="391"/>
        <v>0</v>
      </c>
      <c r="S4039" s="20">
        <f t="shared" si="393"/>
        <v>41838.475219907406</v>
      </c>
      <c r="T4039" s="20">
        <f t="shared" si="394"/>
        <v>41898.475219907406</v>
      </c>
      <c r="U4039">
        <f t="shared" si="395"/>
        <v>2014</v>
      </c>
    </row>
    <row r="4040" spans="1:21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21" t="s">
        <v>8341</v>
      </c>
      <c r="P4040" t="s">
        <v>8348</v>
      </c>
      <c r="Q4040">
        <f t="shared" si="392"/>
        <v>0</v>
      </c>
      <c r="R4040">
        <f t="shared" si="391"/>
        <v>0</v>
      </c>
      <c r="S4040" s="20">
        <f t="shared" si="393"/>
        <v>42069.104421296302</v>
      </c>
      <c r="T4040" s="20">
        <f t="shared" si="394"/>
        <v>42099.062754629631</v>
      </c>
      <c r="U4040">
        <f t="shared" si="395"/>
        <v>2015</v>
      </c>
    </row>
    <row r="4041" spans="1:21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21" t="s">
        <v>8341</v>
      </c>
      <c r="P4041" t="s">
        <v>8342</v>
      </c>
      <c r="Q4041">
        <f t="shared" si="392"/>
        <v>0</v>
      </c>
      <c r="R4041">
        <f t="shared" si="391"/>
        <v>0</v>
      </c>
      <c r="S4041" s="20">
        <f t="shared" si="393"/>
        <v>41855.859814814816</v>
      </c>
      <c r="T4041" s="20">
        <f t="shared" si="394"/>
        <v>41876.859814814816</v>
      </c>
      <c r="U4041">
        <f t="shared" si="395"/>
        <v>2014</v>
      </c>
    </row>
    <row r="4042" spans="1:21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21" t="s">
        <v>8322</v>
      </c>
      <c r="P4042" t="s">
        <v>8323</v>
      </c>
      <c r="Q4042">
        <f t="shared" si="392"/>
        <v>0</v>
      </c>
      <c r="R4042">
        <f t="shared" si="391"/>
        <v>0</v>
      </c>
      <c r="S4042" s="20">
        <f t="shared" si="393"/>
        <v>41978.930972222224</v>
      </c>
      <c r="T4042" s="20">
        <f t="shared" si="394"/>
        <v>42035.027083333334</v>
      </c>
      <c r="U4042">
        <f t="shared" si="395"/>
        <v>2014</v>
      </c>
    </row>
    <row r="4043" spans="1:21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21" t="s">
        <v>8320</v>
      </c>
      <c r="P4043" t="s">
        <v>8321</v>
      </c>
      <c r="Q4043">
        <f t="shared" si="392"/>
        <v>0</v>
      </c>
      <c r="R4043">
        <f t="shared" si="391"/>
        <v>0</v>
      </c>
      <c r="S4043" s="20">
        <f t="shared" si="393"/>
        <v>41784.952488425923</v>
      </c>
      <c r="T4043" s="20">
        <f t="shared" si="394"/>
        <v>41811.458333333336</v>
      </c>
      <c r="U4043">
        <f t="shared" si="395"/>
        <v>2014</v>
      </c>
    </row>
    <row r="4044" spans="1:21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21" t="s">
        <v>8320</v>
      </c>
      <c r="P4044" t="s">
        <v>8321</v>
      </c>
      <c r="Q4044">
        <f t="shared" si="392"/>
        <v>0</v>
      </c>
      <c r="R4044">
        <f t="shared" si="391"/>
        <v>0</v>
      </c>
      <c r="S4044" s="20">
        <f t="shared" si="393"/>
        <v>42103.024398148147</v>
      </c>
      <c r="T4044" s="20">
        <f t="shared" si="394"/>
        <v>42112.9375</v>
      </c>
      <c r="U4044">
        <f t="shared" si="395"/>
        <v>2015</v>
      </c>
    </row>
    <row r="4045" spans="1:21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21" t="s">
        <v>8320</v>
      </c>
      <c r="P4045" t="s">
        <v>8362</v>
      </c>
      <c r="Q4045">
        <f t="shared" si="392"/>
        <v>0</v>
      </c>
      <c r="R4045">
        <f t="shared" si="391"/>
        <v>0</v>
      </c>
      <c r="S4045" s="20">
        <f t="shared" si="393"/>
        <v>41766.692037037035</v>
      </c>
      <c r="T4045" s="20">
        <f t="shared" si="394"/>
        <v>41826.692037037035</v>
      </c>
      <c r="U4045">
        <f t="shared" si="395"/>
        <v>2014</v>
      </c>
    </row>
    <row r="4046" spans="1:21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21" t="s">
        <v>8320</v>
      </c>
      <c r="P4046" t="s">
        <v>8321</v>
      </c>
      <c r="Q4046">
        <f t="shared" si="392"/>
        <v>0</v>
      </c>
      <c r="R4046">
        <f t="shared" si="391"/>
        <v>0</v>
      </c>
      <c r="S4046" s="20">
        <f t="shared" si="393"/>
        <v>42186.01116898148</v>
      </c>
      <c r="T4046" s="20">
        <f t="shared" si="394"/>
        <v>42230.818055555559</v>
      </c>
      <c r="U4046">
        <f t="shared" si="395"/>
        <v>2015</v>
      </c>
    </row>
    <row r="4047" spans="1:21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21" t="s">
        <v>8328</v>
      </c>
      <c r="P4047" t="s">
        <v>8331</v>
      </c>
      <c r="Q4047">
        <f t="shared" si="392"/>
        <v>0</v>
      </c>
      <c r="R4047">
        <f t="shared" si="391"/>
        <v>0</v>
      </c>
      <c r="S4047" s="20">
        <f t="shared" si="393"/>
        <v>40883.024178240739</v>
      </c>
      <c r="T4047" s="20">
        <f t="shared" si="394"/>
        <v>40926.833333333336</v>
      </c>
      <c r="U4047">
        <f t="shared" si="395"/>
        <v>2011</v>
      </c>
    </row>
    <row r="4048" spans="1:21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21" t="s">
        <v>8313</v>
      </c>
      <c r="P4048" t="s">
        <v>8316</v>
      </c>
      <c r="Q4048">
        <f t="shared" si="392"/>
        <v>0</v>
      </c>
      <c r="R4048">
        <f t="shared" si="391"/>
        <v>0</v>
      </c>
      <c r="S4048" s="20">
        <f t="shared" si="393"/>
        <v>42541.837511574078</v>
      </c>
      <c r="T4048" s="20">
        <f t="shared" si="394"/>
        <v>42557</v>
      </c>
      <c r="U4048">
        <f t="shared" si="395"/>
        <v>2016</v>
      </c>
    </row>
    <row r="4049" spans="1:21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21" t="s">
        <v>8322</v>
      </c>
      <c r="P4049" t="s">
        <v>8324</v>
      </c>
      <c r="Q4049">
        <f t="shared" si="392"/>
        <v>0</v>
      </c>
      <c r="R4049">
        <f t="shared" si="391"/>
        <v>0</v>
      </c>
      <c r="S4049" s="20">
        <f t="shared" si="393"/>
        <v>41837.984976851854</v>
      </c>
      <c r="T4049" s="20">
        <f t="shared" si="394"/>
        <v>41871.030555555553</v>
      </c>
      <c r="U4049">
        <f t="shared" si="395"/>
        <v>2014</v>
      </c>
    </row>
    <row r="4050" spans="1:21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21" t="s">
        <v>8341</v>
      </c>
      <c r="P4050" t="s">
        <v>8348</v>
      </c>
      <c r="Q4050">
        <f t="shared" si="392"/>
        <v>0</v>
      </c>
      <c r="R4050">
        <f t="shared" si="391"/>
        <v>0</v>
      </c>
      <c r="S4050" s="20">
        <f t="shared" si="393"/>
        <v>41779.649317129632</v>
      </c>
      <c r="T4050" s="20">
        <f t="shared" si="394"/>
        <v>41789.649317129632</v>
      </c>
      <c r="U4050">
        <f t="shared" si="395"/>
        <v>2014</v>
      </c>
    </row>
    <row r="4051" spans="1:21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21" t="s">
        <v>8341</v>
      </c>
      <c r="P4051" t="s">
        <v>8348</v>
      </c>
      <c r="Q4051">
        <f t="shared" si="392"/>
        <v>0</v>
      </c>
      <c r="R4051">
        <f t="shared" si="391"/>
        <v>0</v>
      </c>
      <c r="S4051" s="20">
        <f t="shared" si="393"/>
        <v>42256.984791666662</v>
      </c>
      <c r="T4051" s="20">
        <f t="shared" si="394"/>
        <v>42286.984791666662</v>
      </c>
      <c r="U4051">
        <f t="shared" si="395"/>
        <v>2015</v>
      </c>
    </row>
    <row r="4052" spans="1:21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21" t="s">
        <v>8320</v>
      </c>
      <c r="P4052" t="s">
        <v>8321</v>
      </c>
      <c r="Q4052">
        <f t="shared" si="392"/>
        <v>0</v>
      </c>
      <c r="R4052">
        <f t="shared" si="391"/>
        <v>0</v>
      </c>
      <c r="S4052" s="20">
        <f t="shared" si="393"/>
        <v>42492.737847222219</v>
      </c>
      <c r="T4052" s="20">
        <f t="shared" si="394"/>
        <v>42534.166666666672</v>
      </c>
      <c r="U4052">
        <f t="shared" si="395"/>
        <v>2016</v>
      </c>
    </row>
    <row r="4053" spans="1:21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21" t="s">
        <v>8320</v>
      </c>
      <c r="P4053" t="s">
        <v>8321</v>
      </c>
      <c r="Q4053">
        <f t="shared" si="392"/>
        <v>0</v>
      </c>
      <c r="R4053">
        <f t="shared" si="391"/>
        <v>0</v>
      </c>
      <c r="S4053" s="20">
        <f t="shared" si="393"/>
        <v>41793.814259259263</v>
      </c>
      <c r="T4053" s="20">
        <f t="shared" si="394"/>
        <v>41825.165972222225</v>
      </c>
      <c r="U4053">
        <f t="shared" si="395"/>
        <v>2014</v>
      </c>
    </row>
    <row r="4054" spans="1:21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21" t="s">
        <v>8320</v>
      </c>
      <c r="P4054" t="s">
        <v>8321</v>
      </c>
      <c r="Q4054">
        <f t="shared" si="392"/>
        <v>0</v>
      </c>
      <c r="R4054">
        <f t="shared" si="391"/>
        <v>0</v>
      </c>
      <c r="S4054" s="20">
        <f t="shared" si="393"/>
        <v>42111.904097222221</v>
      </c>
      <c r="T4054" s="20">
        <f t="shared" si="394"/>
        <v>42171.904097222221</v>
      </c>
      <c r="U4054">
        <f t="shared" si="395"/>
        <v>2015</v>
      </c>
    </row>
    <row r="4055" spans="1:21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21" t="s">
        <v>8339</v>
      </c>
      <c r="P4055" t="s">
        <v>8356</v>
      </c>
      <c r="Q4055">
        <f t="shared" si="392"/>
        <v>0</v>
      </c>
      <c r="R4055">
        <f t="shared" si="391"/>
        <v>0</v>
      </c>
      <c r="S4055" s="20">
        <f t="shared" si="393"/>
        <v>41971.876863425925</v>
      </c>
      <c r="T4055" s="20">
        <f t="shared" si="394"/>
        <v>41986.876863425925</v>
      </c>
      <c r="U4055">
        <f t="shared" si="395"/>
        <v>2014</v>
      </c>
    </row>
    <row r="4056" spans="1:21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21" t="s">
        <v>8313</v>
      </c>
      <c r="P4056" t="s">
        <v>8317</v>
      </c>
      <c r="Q4056">
        <f t="shared" si="392"/>
        <v>0</v>
      </c>
      <c r="R4056">
        <f t="shared" si="391"/>
        <v>0</v>
      </c>
      <c r="S4056" s="20">
        <f t="shared" si="393"/>
        <v>42033.573009259257</v>
      </c>
      <c r="T4056" s="20">
        <f t="shared" si="394"/>
        <v>42063.573009259257</v>
      </c>
      <c r="U4056">
        <f t="shared" si="395"/>
        <v>2015</v>
      </c>
    </row>
    <row r="4057" spans="1:21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21" t="s">
        <v>8334</v>
      </c>
      <c r="P4057" t="s">
        <v>8335</v>
      </c>
      <c r="Q4057">
        <f t="shared" si="392"/>
        <v>0</v>
      </c>
      <c r="R4057">
        <f t="shared" si="391"/>
        <v>0</v>
      </c>
      <c r="S4057" s="20">
        <f t="shared" si="393"/>
        <v>42046.79</v>
      </c>
      <c r="T4057" s="20">
        <f t="shared" si="394"/>
        <v>42076.748333333337</v>
      </c>
      <c r="U4057">
        <f t="shared" si="395"/>
        <v>2015</v>
      </c>
    </row>
    <row r="4058" spans="1:21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21" t="s">
        <v>8336</v>
      </c>
      <c r="P4058" t="s">
        <v>8337</v>
      </c>
      <c r="Q4058">
        <f t="shared" si="392"/>
        <v>0</v>
      </c>
      <c r="R4058">
        <f t="shared" si="391"/>
        <v>0</v>
      </c>
      <c r="S4058" s="20">
        <f t="shared" si="393"/>
        <v>41775.713969907411</v>
      </c>
      <c r="T4058" s="20">
        <f t="shared" si="394"/>
        <v>41805.713969907411</v>
      </c>
      <c r="U4058">
        <f t="shared" si="395"/>
        <v>2014</v>
      </c>
    </row>
    <row r="4059" spans="1:21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21" t="s">
        <v>8313</v>
      </c>
      <c r="P4059" t="s">
        <v>8317</v>
      </c>
      <c r="Q4059">
        <f t="shared" si="392"/>
        <v>0</v>
      </c>
      <c r="R4059">
        <f t="shared" si="391"/>
        <v>0</v>
      </c>
      <c r="S4059" s="20">
        <f t="shared" si="393"/>
        <v>42712.011944444443</v>
      </c>
      <c r="T4059" s="20">
        <f t="shared" si="394"/>
        <v>42742.011944444443</v>
      </c>
      <c r="U4059">
        <f t="shared" si="395"/>
        <v>2016</v>
      </c>
    </row>
    <row r="4060" spans="1:21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21" t="s">
        <v>8313</v>
      </c>
      <c r="P4060" t="s">
        <v>8317</v>
      </c>
      <c r="Q4060">
        <f t="shared" si="392"/>
        <v>0</v>
      </c>
      <c r="R4060">
        <f t="shared" si="391"/>
        <v>0</v>
      </c>
      <c r="S4060" s="20">
        <f t="shared" si="393"/>
        <v>41911.934791666667</v>
      </c>
      <c r="T4060" s="20">
        <f t="shared" si="394"/>
        <v>41971.976458333331</v>
      </c>
      <c r="U4060">
        <f t="shared" si="395"/>
        <v>2014</v>
      </c>
    </row>
    <row r="4061" spans="1:21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21" t="s">
        <v>8313</v>
      </c>
      <c r="P4061" t="s">
        <v>8319</v>
      </c>
      <c r="Q4061">
        <f t="shared" si="392"/>
        <v>0</v>
      </c>
      <c r="R4061">
        <f t="shared" si="391"/>
        <v>0</v>
      </c>
      <c r="S4061" s="20">
        <f t="shared" si="393"/>
        <v>41456.36241898148</v>
      </c>
      <c r="T4061" s="20">
        <f t="shared" si="394"/>
        <v>41486.36241898148</v>
      </c>
      <c r="U4061">
        <f t="shared" si="395"/>
        <v>2013</v>
      </c>
    </row>
    <row r="4062" spans="1:21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21" t="s">
        <v>8313</v>
      </c>
      <c r="P4062" t="s">
        <v>8319</v>
      </c>
      <c r="Q4062">
        <f t="shared" si="392"/>
        <v>0</v>
      </c>
      <c r="R4062">
        <f t="shared" si="391"/>
        <v>0</v>
      </c>
      <c r="S4062" s="20">
        <f t="shared" si="393"/>
        <v>41113.968576388892</v>
      </c>
      <c r="T4062" s="20">
        <f t="shared" si="394"/>
        <v>41143.968576388892</v>
      </c>
      <c r="U4062">
        <f t="shared" si="395"/>
        <v>2012</v>
      </c>
    </row>
    <row r="4063" spans="1:21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21" t="s">
        <v>8328</v>
      </c>
      <c r="P4063" t="s">
        <v>8332</v>
      </c>
      <c r="Q4063">
        <f t="shared" si="392"/>
        <v>0</v>
      </c>
      <c r="R4063">
        <f t="shared" si="391"/>
        <v>0</v>
      </c>
      <c r="S4063" s="20">
        <f t="shared" si="393"/>
        <v>41026.958969907406</v>
      </c>
      <c r="T4063" s="20">
        <f t="shared" si="394"/>
        <v>41056.958969907406</v>
      </c>
      <c r="U4063">
        <f t="shared" si="395"/>
        <v>2012</v>
      </c>
    </row>
    <row r="4064" spans="1:21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21" t="s">
        <v>8334</v>
      </c>
      <c r="P4064" t="s">
        <v>8335</v>
      </c>
      <c r="Q4064">
        <f t="shared" si="392"/>
        <v>0</v>
      </c>
      <c r="R4064">
        <f t="shared" si="391"/>
        <v>0</v>
      </c>
      <c r="S4064" s="20">
        <f t="shared" si="393"/>
        <v>42583.030810185184</v>
      </c>
      <c r="T4064" s="20">
        <f t="shared" si="394"/>
        <v>42613.030810185184</v>
      </c>
      <c r="U4064">
        <f t="shared" si="395"/>
        <v>2016</v>
      </c>
    </row>
    <row r="4065" spans="1:21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21" t="s">
        <v>8325</v>
      </c>
      <c r="P4065" t="s">
        <v>8344</v>
      </c>
      <c r="Q4065">
        <f t="shared" si="392"/>
        <v>0</v>
      </c>
      <c r="R4065">
        <f t="shared" si="391"/>
        <v>0</v>
      </c>
      <c r="S4065" s="20">
        <f t="shared" si="393"/>
        <v>42180.390277777777</v>
      </c>
      <c r="T4065" s="20">
        <f t="shared" si="394"/>
        <v>42240.390277777777</v>
      </c>
      <c r="U4065">
        <f t="shared" si="395"/>
        <v>2015</v>
      </c>
    </row>
    <row r="4066" spans="1:21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21" t="s">
        <v>8341</v>
      </c>
      <c r="P4066" t="s">
        <v>8346</v>
      </c>
      <c r="Q4066">
        <f t="shared" si="392"/>
        <v>0</v>
      </c>
      <c r="R4066">
        <f t="shared" si="391"/>
        <v>0</v>
      </c>
      <c r="S4066" s="20">
        <f t="shared" si="393"/>
        <v>42053.051203703704</v>
      </c>
      <c r="T4066" s="20">
        <f t="shared" si="394"/>
        <v>42095.012499999997</v>
      </c>
      <c r="U4066">
        <f t="shared" si="395"/>
        <v>2015</v>
      </c>
    </row>
    <row r="4067" spans="1:21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21" t="s">
        <v>8328</v>
      </c>
      <c r="P4067" t="s">
        <v>8350</v>
      </c>
      <c r="Q4067">
        <f t="shared" si="392"/>
        <v>0</v>
      </c>
      <c r="R4067">
        <f t="shared" ref="R4067:R4115" si="396">IFERROR(ROUND(E4067/L4067,2),0)</f>
        <v>0</v>
      </c>
      <c r="S4067" s="20">
        <f t="shared" si="393"/>
        <v>42152.906851851847</v>
      </c>
      <c r="T4067" s="20">
        <f t="shared" si="394"/>
        <v>42166.625</v>
      </c>
      <c r="U4067">
        <f t="shared" si="395"/>
        <v>2015</v>
      </c>
    </row>
    <row r="4068" spans="1:21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21" t="s">
        <v>8322</v>
      </c>
      <c r="P4068" t="s">
        <v>8323</v>
      </c>
      <c r="Q4068">
        <f t="shared" si="392"/>
        <v>0</v>
      </c>
      <c r="R4068">
        <f t="shared" si="396"/>
        <v>0</v>
      </c>
      <c r="S4068" s="20">
        <f t="shared" si="393"/>
        <v>42103.676180555558</v>
      </c>
      <c r="T4068" s="20">
        <f t="shared" si="394"/>
        <v>42115.676180555558</v>
      </c>
      <c r="U4068">
        <f t="shared" si="395"/>
        <v>2015</v>
      </c>
    </row>
    <row r="4069" spans="1:21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21" t="s">
        <v>8322</v>
      </c>
      <c r="P4069" t="s">
        <v>8323</v>
      </c>
      <c r="Q4069">
        <f t="shared" si="392"/>
        <v>0</v>
      </c>
      <c r="R4069">
        <f t="shared" si="396"/>
        <v>0</v>
      </c>
      <c r="S4069" s="20">
        <f t="shared" si="393"/>
        <v>42346.736400462964</v>
      </c>
      <c r="T4069" s="20">
        <f t="shared" si="394"/>
        <v>42386.958333333328</v>
      </c>
      <c r="U4069">
        <f t="shared" si="395"/>
        <v>2015</v>
      </c>
    </row>
    <row r="4070" spans="1:21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21" t="s">
        <v>8339</v>
      </c>
      <c r="P4070" t="s">
        <v>8340</v>
      </c>
      <c r="Q4070">
        <f t="shared" si="392"/>
        <v>0</v>
      </c>
      <c r="R4070">
        <f t="shared" si="396"/>
        <v>0</v>
      </c>
      <c r="S4070" s="20">
        <f t="shared" si="393"/>
        <v>41831.884108796294</v>
      </c>
      <c r="T4070" s="20">
        <f t="shared" si="394"/>
        <v>41861.884108796294</v>
      </c>
      <c r="U4070">
        <f t="shared" si="395"/>
        <v>2014</v>
      </c>
    </row>
    <row r="4071" spans="1:21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21" t="s">
        <v>8320</v>
      </c>
      <c r="P4071" t="s">
        <v>8321</v>
      </c>
      <c r="Q4071">
        <f t="shared" si="392"/>
        <v>0</v>
      </c>
      <c r="R4071">
        <f t="shared" si="396"/>
        <v>0</v>
      </c>
      <c r="S4071" s="20">
        <f t="shared" si="393"/>
        <v>41954.545081018514</v>
      </c>
      <c r="T4071" s="20">
        <f t="shared" si="394"/>
        <v>41978.477777777778</v>
      </c>
      <c r="U4071">
        <f t="shared" si="395"/>
        <v>2014</v>
      </c>
    </row>
    <row r="4072" spans="1:21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21" t="s">
        <v>8320</v>
      </c>
      <c r="P4072" t="s">
        <v>8321</v>
      </c>
      <c r="Q4072">
        <f t="shared" si="392"/>
        <v>0</v>
      </c>
      <c r="R4072">
        <f t="shared" si="396"/>
        <v>0</v>
      </c>
      <c r="S4072" s="20">
        <f t="shared" si="393"/>
        <v>41867.652280092596</v>
      </c>
      <c r="T4072" s="20">
        <f t="shared" si="394"/>
        <v>41875.291666666664</v>
      </c>
      <c r="U4072">
        <f t="shared" si="395"/>
        <v>2014</v>
      </c>
    </row>
    <row r="4073" spans="1:21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21" t="s">
        <v>8325</v>
      </c>
      <c r="P4073" t="s">
        <v>8344</v>
      </c>
      <c r="Q4073">
        <f t="shared" si="392"/>
        <v>0</v>
      </c>
      <c r="R4073">
        <f t="shared" si="396"/>
        <v>0</v>
      </c>
      <c r="S4073" s="20">
        <f t="shared" si="393"/>
        <v>42461.447662037041</v>
      </c>
      <c r="T4073" s="20">
        <f t="shared" si="394"/>
        <v>42481.447662037041</v>
      </c>
      <c r="U4073">
        <f t="shared" si="395"/>
        <v>2016</v>
      </c>
    </row>
    <row r="4074" spans="1:21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21" t="s">
        <v>8322</v>
      </c>
      <c r="P4074" t="s">
        <v>8324</v>
      </c>
      <c r="Q4074">
        <f t="shared" si="392"/>
        <v>0</v>
      </c>
      <c r="R4074">
        <f t="shared" si="396"/>
        <v>0</v>
      </c>
      <c r="S4074" s="20">
        <f t="shared" si="393"/>
        <v>42491.781319444446</v>
      </c>
      <c r="T4074" s="20">
        <f t="shared" si="394"/>
        <v>42551.781319444446</v>
      </c>
      <c r="U4074">
        <f t="shared" si="395"/>
        <v>2016</v>
      </c>
    </row>
    <row r="4075" spans="1:21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21" t="s">
        <v>8322</v>
      </c>
      <c r="P4075" t="s">
        <v>8323</v>
      </c>
      <c r="Q4075">
        <f t="shared" si="392"/>
        <v>0</v>
      </c>
      <c r="R4075">
        <f t="shared" si="396"/>
        <v>0</v>
      </c>
      <c r="S4075" s="20">
        <f t="shared" si="393"/>
        <v>42057.883159722223</v>
      </c>
      <c r="T4075" s="20">
        <f t="shared" si="394"/>
        <v>42087.841493055559</v>
      </c>
      <c r="U4075">
        <f t="shared" si="395"/>
        <v>2015</v>
      </c>
    </row>
    <row r="4076" spans="1:21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21" t="s">
        <v>8341</v>
      </c>
      <c r="P4076" t="s">
        <v>8346</v>
      </c>
      <c r="Q4076">
        <f t="shared" si="392"/>
        <v>0</v>
      </c>
      <c r="R4076">
        <f t="shared" si="396"/>
        <v>0</v>
      </c>
      <c r="S4076" s="20">
        <f t="shared" si="393"/>
        <v>42241.613796296297</v>
      </c>
      <c r="T4076" s="20">
        <f t="shared" si="394"/>
        <v>42264.708333333328</v>
      </c>
      <c r="U4076">
        <f t="shared" si="395"/>
        <v>2015</v>
      </c>
    </row>
    <row r="4077" spans="1:21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21" t="s">
        <v>8320</v>
      </c>
      <c r="P4077" t="s">
        <v>8321</v>
      </c>
      <c r="Q4077">
        <f t="shared" si="392"/>
        <v>0</v>
      </c>
      <c r="R4077">
        <f t="shared" si="396"/>
        <v>0</v>
      </c>
      <c r="S4077" s="20">
        <f t="shared" si="393"/>
        <v>42808.358287037037</v>
      </c>
      <c r="T4077" s="20">
        <f t="shared" si="394"/>
        <v>42834.358287037037</v>
      </c>
      <c r="U4077">
        <f t="shared" si="395"/>
        <v>2017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1" t="s">
        <v>8320</v>
      </c>
      <c r="P4078" t="s">
        <v>8321</v>
      </c>
      <c r="Q4078">
        <f t="shared" si="392"/>
        <v>0</v>
      </c>
      <c r="R4078">
        <f t="shared" si="396"/>
        <v>0</v>
      </c>
      <c r="S4078" s="20">
        <f t="shared" si="393"/>
        <v>41905.795706018522</v>
      </c>
      <c r="T4078" s="20">
        <f t="shared" si="394"/>
        <v>41933.82708333333</v>
      </c>
      <c r="U4078">
        <f t="shared" si="395"/>
        <v>2014</v>
      </c>
    </row>
    <row r="4079" spans="1:21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21" t="s">
        <v>8320</v>
      </c>
      <c r="P4079" t="s">
        <v>8321</v>
      </c>
      <c r="Q4079">
        <f t="shared" si="392"/>
        <v>0</v>
      </c>
      <c r="R4079">
        <f t="shared" si="396"/>
        <v>0</v>
      </c>
      <c r="S4079" s="20">
        <f t="shared" si="393"/>
        <v>42534.866875</v>
      </c>
      <c r="T4079" s="20">
        <f t="shared" si="394"/>
        <v>42564.866875</v>
      </c>
      <c r="U4079">
        <f t="shared" si="395"/>
        <v>2016</v>
      </c>
    </row>
    <row r="4080" spans="1:21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21" t="s">
        <v>8320</v>
      </c>
      <c r="P4080" t="s">
        <v>8362</v>
      </c>
      <c r="Q4080">
        <f t="shared" si="392"/>
        <v>0</v>
      </c>
      <c r="R4080">
        <f t="shared" si="396"/>
        <v>0</v>
      </c>
      <c r="S4080" s="20">
        <f t="shared" si="393"/>
        <v>42007.016458333332</v>
      </c>
      <c r="T4080" s="20">
        <f t="shared" si="394"/>
        <v>42028.041666666672</v>
      </c>
      <c r="U4080">
        <f t="shared" si="395"/>
        <v>2015</v>
      </c>
    </row>
    <row r="4081" spans="1:21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21" t="s">
        <v>8313</v>
      </c>
      <c r="P4081" t="s">
        <v>8316</v>
      </c>
      <c r="Q4081">
        <f t="shared" si="392"/>
        <v>0</v>
      </c>
      <c r="R4081">
        <f t="shared" si="396"/>
        <v>0</v>
      </c>
      <c r="S4081" s="20">
        <f t="shared" si="393"/>
        <v>41778.915416666663</v>
      </c>
      <c r="T4081" s="20">
        <f t="shared" si="394"/>
        <v>41806.844444444447</v>
      </c>
      <c r="U4081">
        <f t="shared" si="395"/>
        <v>2014</v>
      </c>
    </row>
    <row r="4082" spans="1:21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21" t="s">
        <v>8320</v>
      </c>
      <c r="P4082" t="s">
        <v>8321</v>
      </c>
      <c r="Q4082">
        <f t="shared" si="392"/>
        <v>0</v>
      </c>
      <c r="R4082">
        <f t="shared" si="396"/>
        <v>0</v>
      </c>
      <c r="S4082" s="20">
        <f t="shared" si="393"/>
        <v>42730.903726851851</v>
      </c>
      <c r="T4082" s="20">
        <f t="shared" si="394"/>
        <v>42760.903726851851</v>
      </c>
      <c r="U4082">
        <f t="shared" si="395"/>
        <v>2016</v>
      </c>
    </row>
    <row r="4083" spans="1:21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21" t="s">
        <v>8320</v>
      </c>
      <c r="P4083" t="s">
        <v>8321</v>
      </c>
      <c r="Q4083">
        <f t="shared" si="392"/>
        <v>0</v>
      </c>
      <c r="R4083">
        <f t="shared" si="396"/>
        <v>0</v>
      </c>
      <c r="S4083" s="20">
        <f t="shared" si="393"/>
        <v>42096.544548611113</v>
      </c>
      <c r="T4083" s="20">
        <f t="shared" si="394"/>
        <v>42126.544548611113</v>
      </c>
      <c r="U4083">
        <f t="shared" si="395"/>
        <v>2015</v>
      </c>
    </row>
    <row r="4084" spans="1:21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21" t="s">
        <v>8313</v>
      </c>
      <c r="P4084" t="s">
        <v>8319</v>
      </c>
      <c r="Q4084">
        <f t="shared" si="392"/>
        <v>0</v>
      </c>
      <c r="R4084">
        <f t="shared" si="396"/>
        <v>0</v>
      </c>
      <c r="S4084" s="20">
        <f t="shared" si="393"/>
        <v>41407.84684027778</v>
      </c>
      <c r="T4084" s="20">
        <f t="shared" si="394"/>
        <v>41427.84684027778</v>
      </c>
      <c r="U4084">
        <f t="shared" si="395"/>
        <v>2013</v>
      </c>
    </row>
    <row r="4085" spans="1:21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21" t="s">
        <v>8336</v>
      </c>
      <c r="P4085" t="s">
        <v>8337</v>
      </c>
      <c r="Q4085">
        <f t="shared" si="392"/>
        <v>0</v>
      </c>
      <c r="R4085">
        <f t="shared" si="396"/>
        <v>0</v>
      </c>
      <c r="S4085" s="20">
        <f t="shared" si="393"/>
        <v>41829.912083333329</v>
      </c>
      <c r="T4085" s="20">
        <f t="shared" si="394"/>
        <v>41859.912083333329</v>
      </c>
      <c r="U4085">
        <f t="shared" si="395"/>
        <v>2014</v>
      </c>
    </row>
    <row r="4086" spans="1:21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21" t="s">
        <v>8320</v>
      </c>
      <c r="P4086" t="s">
        <v>8321</v>
      </c>
      <c r="Q4086">
        <f t="shared" si="392"/>
        <v>0</v>
      </c>
      <c r="R4086">
        <f t="shared" si="396"/>
        <v>0</v>
      </c>
      <c r="S4086" s="20">
        <f t="shared" si="393"/>
        <v>42421.141469907408</v>
      </c>
      <c r="T4086" s="20">
        <f t="shared" si="394"/>
        <v>42481.099803240737</v>
      </c>
      <c r="U4086">
        <f t="shared" si="395"/>
        <v>2016</v>
      </c>
    </row>
    <row r="4087" spans="1:21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21" t="s">
        <v>8341</v>
      </c>
      <c r="P4087" t="s">
        <v>8348</v>
      </c>
      <c r="Q4087">
        <f t="shared" si="392"/>
        <v>0</v>
      </c>
      <c r="R4087">
        <f t="shared" si="396"/>
        <v>0</v>
      </c>
      <c r="S4087" s="20">
        <f t="shared" si="393"/>
        <v>42005.24998842593</v>
      </c>
      <c r="T4087" s="20">
        <f t="shared" si="394"/>
        <v>42035.841666666667</v>
      </c>
      <c r="U4087">
        <f t="shared" si="395"/>
        <v>2015</v>
      </c>
    </row>
    <row r="4088" spans="1:21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21" t="s">
        <v>8322</v>
      </c>
      <c r="P4088" t="s">
        <v>8323</v>
      </c>
      <c r="Q4088">
        <f t="shared" si="392"/>
        <v>0</v>
      </c>
      <c r="R4088">
        <f t="shared" si="396"/>
        <v>0</v>
      </c>
      <c r="S4088" s="20">
        <f t="shared" si="393"/>
        <v>42242.122210648144</v>
      </c>
      <c r="T4088" s="20">
        <f t="shared" si="394"/>
        <v>42272.122210648144</v>
      </c>
      <c r="U4088">
        <f t="shared" si="395"/>
        <v>2015</v>
      </c>
    </row>
    <row r="4089" spans="1:21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21" t="s">
        <v>8328</v>
      </c>
      <c r="P4089" t="s">
        <v>8331</v>
      </c>
      <c r="Q4089">
        <f t="shared" si="392"/>
        <v>0</v>
      </c>
      <c r="R4089">
        <f t="shared" si="396"/>
        <v>0</v>
      </c>
      <c r="S4089" s="20">
        <f t="shared" si="393"/>
        <v>40978.238067129627</v>
      </c>
      <c r="T4089" s="20">
        <f t="shared" si="394"/>
        <v>41008.196400462963</v>
      </c>
      <c r="U4089">
        <f t="shared" si="395"/>
        <v>2012</v>
      </c>
    </row>
    <row r="4090" spans="1:21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21" t="s">
        <v>8334</v>
      </c>
      <c r="P4090" t="s">
        <v>8335</v>
      </c>
      <c r="Q4090">
        <f t="shared" si="392"/>
        <v>0</v>
      </c>
      <c r="R4090">
        <f t="shared" si="396"/>
        <v>0</v>
      </c>
      <c r="S4090" s="20">
        <f t="shared" si="393"/>
        <v>41850.014178240745</v>
      </c>
      <c r="T4090" s="20">
        <f t="shared" si="394"/>
        <v>41878.014178240745</v>
      </c>
      <c r="U4090">
        <f t="shared" si="395"/>
        <v>2014</v>
      </c>
    </row>
    <row r="4091" spans="1:21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21" t="s">
        <v>8336</v>
      </c>
      <c r="P4091" t="s">
        <v>8338</v>
      </c>
      <c r="Q4091">
        <f t="shared" si="392"/>
        <v>0</v>
      </c>
      <c r="R4091">
        <f t="shared" si="396"/>
        <v>0</v>
      </c>
      <c r="S4091" s="20">
        <f t="shared" si="393"/>
        <v>42164.699652777781</v>
      </c>
      <c r="T4091" s="20">
        <f t="shared" si="394"/>
        <v>42194.699652777781</v>
      </c>
      <c r="U4091">
        <f t="shared" si="395"/>
        <v>2015</v>
      </c>
    </row>
    <row r="4092" spans="1:21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21" t="s">
        <v>8341</v>
      </c>
      <c r="P4092" t="s">
        <v>8348</v>
      </c>
      <c r="Q4092">
        <f t="shared" si="392"/>
        <v>0</v>
      </c>
      <c r="R4092">
        <f t="shared" si="396"/>
        <v>0</v>
      </c>
      <c r="S4092" s="20">
        <f t="shared" si="393"/>
        <v>42438.53907407407</v>
      </c>
      <c r="T4092" s="20">
        <f t="shared" si="394"/>
        <v>42468.497407407413</v>
      </c>
      <c r="U4092">
        <f t="shared" si="395"/>
        <v>2016</v>
      </c>
    </row>
    <row r="4093" spans="1:21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21" t="s">
        <v>8320</v>
      </c>
      <c r="P4093" t="s">
        <v>8362</v>
      </c>
      <c r="Q4093">
        <f t="shared" si="392"/>
        <v>0</v>
      </c>
      <c r="R4093">
        <f t="shared" si="396"/>
        <v>0</v>
      </c>
      <c r="S4093" s="20">
        <f t="shared" si="393"/>
        <v>42172.686099537037</v>
      </c>
      <c r="T4093" s="20">
        <f t="shared" si="394"/>
        <v>42202.676388888889</v>
      </c>
      <c r="U4093">
        <f t="shared" si="395"/>
        <v>2015</v>
      </c>
    </row>
    <row r="4094" spans="1:21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21" t="s">
        <v>8320</v>
      </c>
      <c r="P4094" t="s">
        <v>8321</v>
      </c>
      <c r="Q4094">
        <f t="shared" si="392"/>
        <v>0</v>
      </c>
      <c r="R4094">
        <f t="shared" si="396"/>
        <v>0</v>
      </c>
      <c r="S4094" s="20">
        <f t="shared" si="393"/>
        <v>41761.810150462967</v>
      </c>
      <c r="T4094" s="20">
        <f t="shared" si="394"/>
        <v>41768.286805555559</v>
      </c>
      <c r="U4094">
        <f t="shared" si="395"/>
        <v>2014</v>
      </c>
    </row>
    <row r="4095" spans="1:21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21" t="s">
        <v>8320</v>
      </c>
      <c r="P4095" t="s">
        <v>8321</v>
      </c>
      <c r="Q4095">
        <f t="shared" si="392"/>
        <v>0</v>
      </c>
      <c r="R4095">
        <f t="shared" si="396"/>
        <v>0</v>
      </c>
      <c r="S4095" s="20">
        <f t="shared" si="393"/>
        <v>42307.539398148147</v>
      </c>
      <c r="T4095" s="20">
        <f t="shared" si="394"/>
        <v>42337.581064814818</v>
      </c>
      <c r="U4095">
        <f t="shared" si="395"/>
        <v>2015</v>
      </c>
    </row>
    <row r="4096" spans="1:21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21" t="s">
        <v>8313</v>
      </c>
      <c r="P4096" t="s">
        <v>8319</v>
      </c>
      <c r="Q4096">
        <f t="shared" si="392"/>
        <v>0</v>
      </c>
      <c r="R4096">
        <f t="shared" si="396"/>
        <v>0</v>
      </c>
      <c r="S4096" s="20">
        <f t="shared" si="393"/>
        <v>41919.761782407404</v>
      </c>
      <c r="T4096" s="20">
        <f t="shared" si="394"/>
        <v>41929.761782407404</v>
      </c>
      <c r="U4096">
        <f t="shared" si="395"/>
        <v>2014</v>
      </c>
    </row>
    <row r="4097" spans="1:21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21" t="s">
        <v>8313</v>
      </c>
      <c r="P4097" t="s">
        <v>8319</v>
      </c>
      <c r="Q4097">
        <f t="shared" si="392"/>
        <v>0</v>
      </c>
      <c r="R4097">
        <f t="shared" si="396"/>
        <v>0</v>
      </c>
      <c r="S4097" s="20">
        <f t="shared" si="393"/>
        <v>41550.793935185182</v>
      </c>
      <c r="T4097" s="20">
        <f t="shared" si="394"/>
        <v>41580.793935185182</v>
      </c>
      <c r="U4097">
        <f t="shared" si="395"/>
        <v>2013</v>
      </c>
    </row>
    <row r="4098" spans="1:21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21" t="s">
        <v>8322</v>
      </c>
      <c r="P4098" t="s">
        <v>8323</v>
      </c>
      <c r="Q4098">
        <f t="shared" ref="Q4098:Q4115" si="397">ROUND(E4098/D4098*100,0)</f>
        <v>0</v>
      </c>
      <c r="R4098">
        <f t="shared" si="396"/>
        <v>0</v>
      </c>
      <c r="S4098" s="20">
        <f t="shared" ref="S4098:S4115" si="398">(((J4098/60)/60)/24)+DATE(1970,1,1)</f>
        <v>42188.012777777782</v>
      </c>
      <c r="T4098" s="20">
        <f t="shared" ref="T4098:T4115" si="399">(((I4098/60)/60)/24)+DATE(1970,1,1)</f>
        <v>42218.012777777782</v>
      </c>
      <c r="U4098">
        <f t="shared" si="395"/>
        <v>2015</v>
      </c>
    </row>
    <row r="4099" spans="1:21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21" t="s">
        <v>8322</v>
      </c>
      <c r="P4099" t="s">
        <v>8323</v>
      </c>
      <c r="Q4099">
        <f t="shared" si="397"/>
        <v>0</v>
      </c>
      <c r="R4099">
        <f t="shared" si="396"/>
        <v>0</v>
      </c>
      <c r="S4099" s="20">
        <f t="shared" si="398"/>
        <v>42317.810219907406</v>
      </c>
      <c r="T4099" s="20">
        <f t="shared" si="399"/>
        <v>42347.810219907406</v>
      </c>
      <c r="U4099">
        <f t="shared" ref="U4099:U4117" si="400">YEAR(S4099)</f>
        <v>2015</v>
      </c>
    </row>
    <row r="4100" spans="1:21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21" t="s">
        <v>8320</v>
      </c>
      <c r="P4100" t="s">
        <v>8360</v>
      </c>
      <c r="Q4100">
        <f t="shared" si="397"/>
        <v>0</v>
      </c>
      <c r="R4100">
        <f t="shared" si="396"/>
        <v>0</v>
      </c>
      <c r="S4100" s="20">
        <f t="shared" si="398"/>
        <v>42027.832800925928</v>
      </c>
      <c r="T4100" s="20">
        <f t="shared" si="399"/>
        <v>42065.044444444444</v>
      </c>
      <c r="U4100">
        <f t="shared" si="400"/>
        <v>2015</v>
      </c>
    </row>
    <row r="4101" spans="1:21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21" t="s">
        <v>8320</v>
      </c>
      <c r="P4101" t="s">
        <v>8321</v>
      </c>
      <c r="Q4101">
        <f t="shared" si="397"/>
        <v>0</v>
      </c>
      <c r="R4101">
        <f t="shared" si="396"/>
        <v>0</v>
      </c>
      <c r="S4101" s="20">
        <f t="shared" si="398"/>
        <v>41948.957465277781</v>
      </c>
      <c r="T4101" s="20">
        <f t="shared" si="399"/>
        <v>41963.957465277781</v>
      </c>
      <c r="U4101">
        <f t="shared" si="400"/>
        <v>2014</v>
      </c>
    </row>
    <row r="4102" spans="1:21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21" t="s">
        <v>8336</v>
      </c>
      <c r="P4102" t="s">
        <v>8338</v>
      </c>
      <c r="Q4102">
        <f t="shared" si="397"/>
        <v>0</v>
      </c>
      <c r="R4102">
        <f t="shared" si="396"/>
        <v>0</v>
      </c>
      <c r="S4102" s="20">
        <f t="shared" si="398"/>
        <v>41776.284780092588</v>
      </c>
      <c r="T4102" s="20">
        <f t="shared" si="399"/>
        <v>41806.284780092588</v>
      </c>
      <c r="U4102">
        <f t="shared" si="400"/>
        <v>2014</v>
      </c>
    </row>
    <row r="4103" spans="1:21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21" t="s">
        <v>8320</v>
      </c>
      <c r="P4103" t="s">
        <v>8321</v>
      </c>
      <c r="Q4103">
        <f t="shared" si="397"/>
        <v>0</v>
      </c>
      <c r="R4103">
        <f t="shared" si="396"/>
        <v>0</v>
      </c>
      <c r="S4103" s="20">
        <f t="shared" si="398"/>
        <v>41927.124884259261</v>
      </c>
      <c r="T4103" s="20">
        <f t="shared" si="399"/>
        <v>41937.124884259261</v>
      </c>
      <c r="U4103">
        <f t="shared" si="400"/>
        <v>2014</v>
      </c>
    </row>
    <row r="4104" spans="1:21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21" t="s">
        <v>8322</v>
      </c>
      <c r="P4104" t="s">
        <v>8323</v>
      </c>
      <c r="Q4104">
        <f t="shared" si="397"/>
        <v>0</v>
      </c>
      <c r="R4104">
        <f t="shared" si="396"/>
        <v>0</v>
      </c>
      <c r="S4104" s="20">
        <f t="shared" si="398"/>
        <v>42300.825648148151</v>
      </c>
      <c r="T4104" s="20">
        <f t="shared" si="399"/>
        <v>42330.867314814815</v>
      </c>
      <c r="U4104">
        <f t="shared" si="400"/>
        <v>2015</v>
      </c>
    </row>
    <row r="4105" spans="1:21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21" t="s">
        <v>8320</v>
      </c>
      <c r="P4105" t="s">
        <v>8321</v>
      </c>
      <c r="Q4105">
        <f t="shared" si="397"/>
        <v>0</v>
      </c>
      <c r="R4105">
        <f t="shared" si="396"/>
        <v>0</v>
      </c>
      <c r="S4105" s="20">
        <f t="shared" si="398"/>
        <v>42732.787523148145</v>
      </c>
      <c r="T4105" s="20">
        <f t="shared" si="399"/>
        <v>42762.787523148145</v>
      </c>
      <c r="U4105">
        <f t="shared" si="400"/>
        <v>2016</v>
      </c>
    </row>
    <row r="4106" spans="1:21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21" t="s">
        <v>8313</v>
      </c>
      <c r="P4106" t="s">
        <v>8317</v>
      </c>
      <c r="Q4106">
        <f t="shared" si="397"/>
        <v>0</v>
      </c>
      <c r="R4106">
        <f t="shared" si="396"/>
        <v>0</v>
      </c>
      <c r="S4106" s="20">
        <f t="shared" si="398"/>
        <v>42438.961273148147</v>
      </c>
      <c r="T4106" s="20">
        <f t="shared" si="399"/>
        <v>42468.919606481482</v>
      </c>
      <c r="U4106">
        <f t="shared" si="400"/>
        <v>2016</v>
      </c>
    </row>
    <row r="4107" spans="1:21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21" t="s">
        <v>8322</v>
      </c>
      <c r="P4107" t="s">
        <v>8323</v>
      </c>
      <c r="Q4107">
        <f t="shared" si="397"/>
        <v>0</v>
      </c>
      <c r="R4107">
        <f t="shared" si="396"/>
        <v>0</v>
      </c>
      <c r="S4107" s="20">
        <f t="shared" si="398"/>
        <v>42466.858888888892</v>
      </c>
      <c r="T4107" s="20">
        <f t="shared" si="399"/>
        <v>42490.916666666672</v>
      </c>
      <c r="U4107">
        <f t="shared" si="400"/>
        <v>2016</v>
      </c>
    </row>
    <row r="4108" spans="1:21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21" t="s">
        <v>8320</v>
      </c>
      <c r="P4108" t="s">
        <v>8321</v>
      </c>
      <c r="Q4108">
        <f t="shared" si="397"/>
        <v>0</v>
      </c>
      <c r="R4108">
        <f t="shared" si="396"/>
        <v>0</v>
      </c>
      <c r="S4108" s="20">
        <f t="shared" si="398"/>
        <v>42809.645914351851</v>
      </c>
      <c r="T4108" s="20">
        <f t="shared" si="399"/>
        <v>42828.645914351851</v>
      </c>
      <c r="U4108">
        <f t="shared" si="400"/>
        <v>2017</v>
      </c>
    </row>
    <row r="4109" spans="1:21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21" t="s">
        <v>8322</v>
      </c>
      <c r="P4109" t="s">
        <v>8323</v>
      </c>
      <c r="Q4109">
        <f t="shared" si="397"/>
        <v>0</v>
      </c>
      <c r="R4109">
        <f t="shared" si="396"/>
        <v>0</v>
      </c>
      <c r="S4109" s="20">
        <f t="shared" si="398"/>
        <v>42248.934675925921</v>
      </c>
      <c r="T4109" s="20">
        <f t="shared" si="399"/>
        <v>42303.934675925921</v>
      </c>
      <c r="U4109">
        <f t="shared" si="400"/>
        <v>2015</v>
      </c>
    </row>
    <row r="4110" spans="1:21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21" t="s">
        <v>8336</v>
      </c>
      <c r="P4110" t="s">
        <v>8337</v>
      </c>
      <c r="Q4110">
        <f t="shared" si="397"/>
        <v>0</v>
      </c>
      <c r="R4110">
        <f t="shared" si="396"/>
        <v>0</v>
      </c>
      <c r="S4110" s="20">
        <f t="shared" si="398"/>
        <v>42295.753391203703</v>
      </c>
      <c r="T4110" s="20">
        <f t="shared" si="399"/>
        <v>42325.795057870375</v>
      </c>
      <c r="U4110">
        <f t="shared" si="400"/>
        <v>2015</v>
      </c>
    </row>
    <row r="4111" spans="1:21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21" t="s">
        <v>8336</v>
      </c>
      <c r="P4111" t="s">
        <v>8338</v>
      </c>
      <c r="Q4111">
        <f t="shared" si="397"/>
        <v>0</v>
      </c>
      <c r="R4111">
        <f t="shared" si="396"/>
        <v>0</v>
      </c>
      <c r="S4111" s="20">
        <f t="shared" si="398"/>
        <v>42035.029224537036</v>
      </c>
      <c r="T4111" s="20">
        <f t="shared" si="399"/>
        <v>42064.029224537036</v>
      </c>
      <c r="U4111">
        <f t="shared" si="400"/>
        <v>2015</v>
      </c>
    </row>
    <row r="4112" spans="1:21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21" t="s">
        <v>8334</v>
      </c>
      <c r="P4112" t="s">
        <v>8335</v>
      </c>
      <c r="Q4112">
        <f t="shared" si="397"/>
        <v>0</v>
      </c>
      <c r="R4112">
        <f t="shared" si="396"/>
        <v>0</v>
      </c>
      <c r="S4112" s="20">
        <f t="shared" si="398"/>
        <v>41831.060092592597</v>
      </c>
      <c r="T4112" s="20">
        <f t="shared" si="399"/>
        <v>41851.060092592597</v>
      </c>
      <c r="U4112">
        <f t="shared" si="400"/>
        <v>2014</v>
      </c>
    </row>
    <row r="4113" spans="1:21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21" t="s">
        <v>8341</v>
      </c>
      <c r="P4113" t="s">
        <v>8348</v>
      </c>
      <c r="Q4113">
        <f t="shared" si="397"/>
        <v>0</v>
      </c>
      <c r="R4113">
        <f t="shared" si="396"/>
        <v>0</v>
      </c>
      <c r="S4113" s="20">
        <f t="shared" si="398"/>
        <v>42046.072743055556</v>
      </c>
      <c r="T4113" s="20">
        <f t="shared" si="399"/>
        <v>42091.031076388885</v>
      </c>
      <c r="U4113">
        <f t="shared" si="400"/>
        <v>2015</v>
      </c>
    </row>
    <row r="4114" spans="1:21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21" t="s">
        <v>8341</v>
      </c>
      <c r="P4114" t="s">
        <v>8346</v>
      </c>
      <c r="Q4114">
        <f t="shared" si="397"/>
        <v>0</v>
      </c>
      <c r="R4114">
        <f t="shared" si="396"/>
        <v>0</v>
      </c>
      <c r="S4114" s="20">
        <f t="shared" si="398"/>
        <v>42782.426875000005</v>
      </c>
      <c r="T4114" s="20">
        <f t="shared" si="399"/>
        <v>42789.426875000005</v>
      </c>
      <c r="U4114">
        <f t="shared" si="400"/>
        <v>2017</v>
      </c>
    </row>
    <row r="4115" spans="1:21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21" t="s">
        <v>8339</v>
      </c>
      <c r="P4115" t="s">
        <v>8340</v>
      </c>
      <c r="Q4115">
        <f t="shared" si="397"/>
        <v>0</v>
      </c>
      <c r="R4115">
        <f t="shared" si="396"/>
        <v>0</v>
      </c>
      <c r="S4115" s="20">
        <f t="shared" si="398"/>
        <v>41829.896562499998</v>
      </c>
      <c r="T4115" s="20">
        <f t="shared" si="399"/>
        <v>41859.896562499998</v>
      </c>
      <c r="U4115">
        <f t="shared" si="400"/>
        <v>2014</v>
      </c>
    </row>
    <row r="4116" spans="1:21" hidden="1" x14ac:dyDescent="0.25">
      <c r="U4116">
        <f t="shared" si="400"/>
        <v>1900</v>
      </c>
    </row>
    <row r="4117" spans="1:21" hidden="1" x14ac:dyDescent="0.25">
      <c r="U4117">
        <f t="shared" si="400"/>
        <v>1900</v>
      </c>
    </row>
  </sheetData>
  <autoFilter ref="A1:U4117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sortState xmlns:xlrd2="http://schemas.microsoft.com/office/spreadsheetml/2017/richdata2" ref="S2">
    <sortCondition ref="S2"/>
  </sortState>
  <conditionalFormatting sqref="Q1:Q1048576 R1 U1">
    <cfRule type="colorScale" priority="7">
      <colorScale>
        <cfvo type="min"/>
        <cfvo type="percentile" val="90"/>
        <color rgb="FFFF0000"/>
        <color rgb="FF00B0F0"/>
      </colorScale>
    </cfRule>
  </conditionalFormatting>
  <conditionalFormatting sqref="F1:F1048576">
    <cfRule type="cellIs" dxfId="4" priority="1" operator="equal">
      <formula>"CANCELED"</formula>
    </cfRule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B6B19-4D83-401B-825B-F9D1FE229DC0}">
  <dimension ref="A1:D15"/>
  <sheetViews>
    <sheetView tabSelected="1" workbookViewId="0">
      <selection activeCell="E2" sqref="E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8" bestFit="1" customWidth="1"/>
  </cols>
  <sheetData>
    <row r="1" spans="1:4" x14ac:dyDescent="0.25">
      <c r="A1" t="s">
        <v>8380</v>
      </c>
      <c r="B1" t="s">
        <v>4110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  <row r="11" spans="1:4" ht="19.5" x14ac:dyDescent="0.25">
      <c r="D11" s="22"/>
    </row>
    <row r="12" spans="1:4" ht="19.5" x14ac:dyDescent="0.25">
      <c r="D12" s="22"/>
    </row>
    <row r="13" spans="1:4" ht="19.5" x14ac:dyDescent="0.25">
      <c r="D13" s="22"/>
    </row>
    <row r="14" spans="1:4" ht="19.5" x14ac:dyDescent="0.25">
      <c r="D14" s="22"/>
    </row>
    <row r="15" spans="1:4" ht="19.5" x14ac:dyDescent="0.25">
      <c r="D15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Successful US Kickstarters</vt:lpstr>
      <vt:lpstr>Failed US Kickstarters</vt:lpstr>
      <vt:lpstr>Descriptive Statistics</vt:lpstr>
      <vt:lpstr>Catagory statistics</vt:lpstr>
      <vt:lpstr>Subcategory Statistics</vt:lpstr>
      <vt:lpstr>Outcomes Based on Launch Date</vt:lpstr>
      <vt:lpstr>Kickstarter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Jweta Patel</cp:lastModifiedBy>
  <cp:lastPrinted>2022-04-23T21:15:15Z</cp:lastPrinted>
  <dcterms:created xsi:type="dcterms:W3CDTF">2017-04-20T15:17:24Z</dcterms:created>
  <dcterms:modified xsi:type="dcterms:W3CDTF">2022-04-23T21:56:53Z</dcterms:modified>
</cp:coreProperties>
</file>