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5" yWindow="45" windowWidth="18840" windowHeight="9870" tabRatio="747" activeTab="1"/>
  </bookViews>
  <sheets>
    <sheet name="Summary" sheetId="2" r:id="rId1"/>
    <sheet name="data0" sheetId="3" r:id="rId2"/>
  </sheets>
  <definedNames>
    <definedName name="_xlnm.Print_Area" localSheetId="1">data0!$A$1:$AO$28</definedName>
    <definedName name="_xlnm.Print_Area" localSheetId="0">Summary!$A$1:$G$6</definedName>
  </definedNames>
  <calcPr calcId="125725"/>
</workbook>
</file>

<file path=xl/calcChain.xml><?xml version="1.0" encoding="utf-8"?>
<calcChain xmlns="http://schemas.openxmlformats.org/spreadsheetml/2006/main">
  <c r="AQ5" i="3"/>
  <c r="AQ4"/>
  <c r="AQ3"/>
  <c r="AQ2"/>
  <c r="AJ151"/>
  <c r="AI151"/>
  <c r="AH151"/>
  <c r="AG151"/>
  <c r="AF151"/>
  <c r="AE151"/>
  <c r="AD151"/>
  <c r="AC151"/>
  <c r="AB151"/>
  <c r="AJ150"/>
  <c r="AI150"/>
  <c r="AH150"/>
  <c r="AG150"/>
  <c r="AF150"/>
  <c r="AE150"/>
  <c r="AD150"/>
  <c r="AC150"/>
  <c r="AB150"/>
  <c r="AJ149"/>
  <c r="AI149"/>
  <c r="AH149"/>
  <c r="AG149"/>
  <c r="AF149"/>
  <c r="AE149"/>
  <c r="AD149"/>
  <c r="AC149"/>
  <c r="AB149"/>
  <c r="AJ148"/>
  <c r="AI148"/>
  <c r="AH148"/>
  <c r="AG148"/>
  <c r="AF148"/>
  <c r="AE148"/>
  <c r="AD148"/>
  <c r="AC148"/>
  <c r="AB148"/>
  <c r="AJ147"/>
  <c r="AI147"/>
  <c r="AH147"/>
  <c r="AG147"/>
  <c r="AF147"/>
  <c r="AE147"/>
  <c r="AD147"/>
  <c r="AC147"/>
  <c r="AB147"/>
  <c r="AJ146"/>
  <c r="AI146"/>
  <c r="AH146"/>
  <c r="AG146"/>
  <c r="AF146"/>
  <c r="AE146"/>
  <c r="AD146"/>
  <c r="AC146"/>
  <c r="AB146"/>
  <c r="AJ145"/>
  <c r="AI145"/>
  <c r="AH145"/>
  <c r="AG145"/>
  <c r="AF145"/>
  <c r="AE145"/>
  <c r="AD145"/>
  <c r="AC145"/>
  <c r="AB145"/>
  <c r="AJ144"/>
  <c r="AI144"/>
  <c r="AH144"/>
  <c r="AG144"/>
  <c r="AF144"/>
  <c r="AE144"/>
  <c r="AD144"/>
  <c r="AC144"/>
  <c r="AB144"/>
  <c r="AJ143"/>
  <c r="AI143"/>
  <c r="AH143"/>
  <c r="AG143"/>
  <c r="AF143"/>
  <c r="AE143"/>
  <c r="AD143"/>
  <c r="AC143"/>
  <c r="AB143"/>
  <c r="AJ141"/>
  <c r="AI141"/>
  <c r="AH141"/>
  <c r="AG141"/>
  <c r="AF141"/>
  <c r="AE141"/>
  <c r="AD141"/>
  <c r="AC141"/>
  <c r="AB141"/>
  <c r="AJ140"/>
  <c r="AI140"/>
  <c r="AH140"/>
  <c r="AG140"/>
  <c r="AF140"/>
  <c r="AE140"/>
  <c r="AD140"/>
  <c r="AC140"/>
  <c r="AB140"/>
  <c r="AJ139"/>
  <c r="AI139"/>
  <c r="AH139"/>
  <c r="AG139"/>
  <c r="AF139"/>
  <c r="AE139"/>
  <c r="AD139"/>
  <c r="AC139"/>
  <c r="AB139"/>
  <c r="AJ138"/>
  <c r="AI138"/>
  <c r="AH138"/>
  <c r="AG138"/>
  <c r="AF138"/>
  <c r="AE138"/>
  <c r="AD138"/>
  <c r="AC138"/>
  <c r="AB138"/>
  <c r="AJ137"/>
  <c r="AI137"/>
  <c r="AH137"/>
  <c r="AG137"/>
  <c r="AF137"/>
  <c r="AE137"/>
  <c r="AD137"/>
  <c r="AC137"/>
  <c r="AB137"/>
  <c r="AJ136"/>
  <c r="AI136"/>
  <c r="AH136"/>
  <c r="AG136"/>
  <c r="AF136"/>
  <c r="AE136"/>
  <c r="AD136"/>
  <c r="AC136"/>
  <c r="AB136"/>
  <c r="AJ135"/>
  <c r="AI135"/>
  <c r="AH135"/>
  <c r="AG135"/>
  <c r="AF135"/>
  <c r="AE135"/>
  <c r="AD135"/>
  <c r="AC135"/>
  <c r="AB135"/>
  <c r="AJ134"/>
  <c r="AI134"/>
  <c r="AH134"/>
  <c r="AG134"/>
  <c r="AF134"/>
  <c r="AE134"/>
  <c r="AD134"/>
  <c r="AC134"/>
  <c r="AB134"/>
  <c r="AJ133"/>
  <c r="AI133"/>
  <c r="AH133"/>
  <c r="AG133"/>
  <c r="AF133"/>
  <c r="AE133"/>
  <c r="AD133"/>
  <c r="AC133"/>
  <c r="AB133"/>
  <c r="AJ131"/>
  <c r="AI131"/>
  <c r="AH131"/>
  <c r="AG131"/>
  <c r="AF131"/>
  <c r="AE131"/>
  <c r="AD131"/>
  <c r="AC131"/>
  <c r="AB131"/>
  <c r="AJ130"/>
  <c r="AI130"/>
  <c r="AH130"/>
  <c r="AG130"/>
  <c r="AF130"/>
  <c r="AE130"/>
  <c r="AD130"/>
  <c r="AC130"/>
  <c r="AB130"/>
  <c r="AJ129"/>
  <c r="AI129"/>
  <c r="AH129"/>
  <c r="AG129"/>
  <c r="AF129"/>
  <c r="AE129"/>
  <c r="AD129"/>
  <c r="AC129"/>
  <c r="AB129"/>
  <c r="AJ128"/>
  <c r="AI128"/>
  <c r="AH128"/>
  <c r="AG128"/>
  <c r="AF128"/>
  <c r="AE128"/>
  <c r="AD128"/>
  <c r="AC128"/>
  <c r="AB128"/>
  <c r="AJ127"/>
  <c r="AI127"/>
  <c r="AH127"/>
  <c r="AG127"/>
  <c r="AF127"/>
  <c r="AE127"/>
  <c r="AD127"/>
  <c r="AC127"/>
  <c r="AB127"/>
  <c r="AJ126"/>
  <c r="AI126"/>
  <c r="AH126"/>
  <c r="AG126"/>
  <c r="AF126"/>
  <c r="AE126"/>
  <c r="AD126"/>
  <c r="AC126"/>
  <c r="AB126"/>
  <c r="AJ125"/>
  <c r="AI125"/>
  <c r="AH125"/>
  <c r="AG125"/>
  <c r="AF125"/>
  <c r="AE125"/>
  <c r="AD125"/>
  <c r="AC125"/>
  <c r="AB125"/>
  <c r="AJ124"/>
  <c r="AI124"/>
  <c r="AH124"/>
  <c r="AG124"/>
  <c r="AF124"/>
  <c r="AE124"/>
  <c r="AD124"/>
  <c r="AC124"/>
  <c r="AB124"/>
  <c r="AJ123"/>
  <c r="AI123"/>
  <c r="AH123"/>
  <c r="AG123"/>
  <c r="AF123"/>
  <c r="AE123"/>
  <c r="AD123"/>
  <c r="AC123"/>
  <c r="AB123"/>
  <c r="AJ121"/>
  <c r="AI121"/>
  <c r="AH121"/>
  <c r="AG121"/>
  <c r="AF121"/>
  <c r="AE121"/>
  <c r="AD121"/>
  <c r="AC121"/>
  <c r="AB121"/>
  <c r="AJ120"/>
  <c r="AI120"/>
  <c r="AH120"/>
  <c r="AG120"/>
  <c r="AF120"/>
  <c r="AE120"/>
  <c r="AD120"/>
  <c r="AC120"/>
  <c r="AB120"/>
  <c r="AJ119"/>
  <c r="AI119"/>
  <c r="AH119"/>
  <c r="AG119"/>
  <c r="AF119"/>
  <c r="AE119"/>
  <c r="AD119"/>
  <c r="AC119"/>
  <c r="AB119"/>
  <c r="AJ118"/>
  <c r="AI118"/>
  <c r="AH118"/>
  <c r="AG118"/>
  <c r="AF118"/>
  <c r="AE118"/>
  <c r="AD118"/>
  <c r="AC118"/>
  <c r="AB118"/>
  <c r="AJ117"/>
  <c r="AI117"/>
  <c r="AH117"/>
  <c r="AG117"/>
  <c r="AF117"/>
  <c r="AE117"/>
  <c r="AD117"/>
  <c r="AC117"/>
  <c r="AB117"/>
  <c r="AJ116"/>
  <c r="AI116"/>
  <c r="AH116"/>
  <c r="AG116"/>
  <c r="AF116"/>
  <c r="AE116"/>
  <c r="AD116"/>
  <c r="AC116"/>
  <c r="AB116"/>
  <c r="AJ115"/>
  <c r="AI115"/>
  <c r="AH115"/>
  <c r="AG115"/>
  <c r="AF115"/>
  <c r="AE115"/>
  <c r="AD115"/>
  <c r="AC115"/>
  <c r="AB115"/>
  <c r="AJ114"/>
  <c r="AI114"/>
  <c r="AH114"/>
  <c r="AG114"/>
  <c r="AF114"/>
  <c r="AE114"/>
  <c r="AD114"/>
  <c r="AC114"/>
  <c r="AB114"/>
  <c r="AJ113"/>
  <c r="AI113"/>
  <c r="AH113"/>
  <c r="AG113"/>
  <c r="AF113"/>
  <c r="AE113"/>
  <c r="AD113"/>
  <c r="AC113"/>
  <c r="AB113"/>
  <c r="AJ111"/>
  <c r="AI111"/>
  <c r="AH111"/>
  <c r="AG111"/>
  <c r="AF111"/>
  <c r="AE111"/>
  <c r="AD111"/>
  <c r="AC111"/>
  <c r="AB111"/>
  <c r="AJ110"/>
  <c r="AI110"/>
  <c r="AH110"/>
  <c r="AG110"/>
  <c r="AF110"/>
  <c r="AE110"/>
  <c r="AD110"/>
  <c r="AC110"/>
  <c r="AB110"/>
  <c r="AJ109"/>
  <c r="AI109"/>
  <c r="AH109"/>
  <c r="AG109"/>
  <c r="AF109"/>
  <c r="AE109"/>
  <c r="AD109"/>
  <c r="AC109"/>
  <c r="AB109"/>
  <c r="AJ108"/>
  <c r="AI108"/>
  <c r="AH108"/>
  <c r="AG108"/>
  <c r="AF108"/>
  <c r="AE108"/>
  <c r="AD108"/>
  <c r="AC108"/>
  <c r="AB108"/>
  <c r="AJ107"/>
  <c r="AI107"/>
  <c r="AH107"/>
  <c r="AG107"/>
  <c r="AF107"/>
  <c r="AE107"/>
  <c r="AD107"/>
  <c r="AC107"/>
  <c r="AB107"/>
  <c r="AJ106"/>
  <c r="AI106"/>
  <c r="AH106"/>
  <c r="AG106"/>
  <c r="AF106"/>
  <c r="AE106"/>
  <c r="AD106"/>
  <c r="AC106"/>
  <c r="AB106"/>
  <c r="AJ105"/>
  <c r="AI105"/>
  <c r="AH105"/>
  <c r="AG105"/>
  <c r="AF105"/>
  <c r="AE105"/>
  <c r="AD105"/>
  <c r="AC105"/>
  <c r="AB105"/>
  <c r="AJ104"/>
  <c r="AI104"/>
  <c r="AH104"/>
  <c r="AG104"/>
  <c r="AF104"/>
  <c r="AE104"/>
  <c r="AD104"/>
  <c r="AC104"/>
  <c r="AB104"/>
  <c r="AJ103"/>
  <c r="AI103"/>
  <c r="AH103"/>
  <c r="AG103"/>
  <c r="AF103"/>
  <c r="AE103"/>
  <c r="AD103"/>
  <c r="AC103"/>
  <c r="AB103"/>
  <c r="AJ101"/>
  <c r="AI101"/>
  <c r="AH101"/>
  <c r="AG101"/>
  <c r="AF101"/>
  <c r="AE101"/>
  <c r="AD101"/>
  <c r="AC101"/>
  <c r="AB101"/>
  <c r="AJ100"/>
  <c r="AI100"/>
  <c r="AH100"/>
  <c r="AG100"/>
  <c r="AF100"/>
  <c r="AE100"/>
  <c r="AD100"/>
  <c r="AC100"/>
  <c r="AB100"/>
  <c r="AJ99"/>
  <c r="AI99"/>
  <c r="AH99"/>
  <c r="AG99"/>
  <c r="AF99"/>
  <c r="AE99"/>
  <c r="AD99"/>
  <c r="AC99"/>
  <c r="AB99"/>
  <c r="AJ98"/>
  <c r="AI98"/>
  <c r="AH98"/>
  <c r="AG98"/>
  <c r="AF98"/>
  <c r="AE98"/>
  <c r="AD98"/>
  <c r="AC98"/>
  <c r="AB98"/>
  <c r="AJ97"/>
  <c r="AI97"/>
  <c r="AH97"/>
  <c r="AG97"/>
  <c r="AF97"/>
  <c r="AE97"/>
  <c r="AD97"/>
  <c r="AC97"/>
  <c r="AB97"/>
  <c r="AJ96"/>
  <c r="AI96"/>
  <c r="AH96"/>
  <c r="AG96"/>
  <c r="AF96"/>
  <c r="AE96"/>
  <c r="AD96"/>
  <c r="AC96"/>
  <c r="AB96"/>
  <c r="AJ95"/>
  <c r="AI95"/>
  <c r="AH95"/>
  <c r="AG95"/>
  <c r="AF95"/>
  <c r="AE95"/>
  <c r="AD95"/>
  <c r="AC95"/>
  <c r="AB95"/>
  <c r="AJ94"/>
  <c r="AI94"/>
  <c r="AH94"/>
  <c r="AG94"/>
  <c r="AF94"/>
  <c r="AE94"/>
  <c r="AD94"/>
  <c r="AC94"/>
  <c r="AB94"/>
  <c r="AJ93"/>
  <c r="AI93"/>
  <c r="AH93"/>
  <c r="AG93"/>
  <c r="AF93"/>
  <c r="AE93"/>
  <c r="AD93"/>
  <c r="AC93"/>
  <c r="AB93"/>
  <c r="AJ91"/>
  <c r="AI91"/>
  <c r="AH91"/>
  <c r="AG91"/>
  <c r="AF91"/>
  <c r="AE91"/>
  <c r="AD91"/>
  <c r="AC91"/>
  <c r="AB91"/>
  <c r="AJ90"/>
  <c r="AI90"/>
  <c r="AH90"/>
  <c r="AG90"/>
  <c r="AF90"/>
  <c r="AE90"/>
  <c r="AD90"/>
  <c r="AC90"/>
  <c r="AB90"/>
  <c r="AJ89"/>
  <c r="AI89"/>
  <c r="AH89"/>
  <c r="AG89"/>
  <c r="AF89"/>
  <c r="AE89"/>
  <c r="AD89"/>
  <c r="AC89"/>
  <c r="AB89"/>
  <c r="AJ88"/>
  <c r="AI88"/>
  <c r="AH88"/>
  <c r="AG88"/>
  <c r="AF88"/>
  <c r="AE88"/>
  <c r="AD88"/>
  <c r="AC88"/>
  <c r="AB88"/>
  <c r="AJ87"/>
  <c r="AI87"/>
  <c r="AH87"/>
  <c r="AG87"/>
  <c r="AF87"/>
  <c r="AE87"/>
  <c r="AD87"/>
  <c r="AC87"/>
  <c r="AB87"/>
  <c r="AJ86"/>
  <c r="AI86"/>
  <c r="AH86"/>
  <c r="AG86"/>
  <c r="AF86"/>
  <c r="AE86"/>
  <c r="AD86"/>
  <c r="AC86"/>
  <c r="AB86"/>
  <c r="AJ85"/>
  <c r="AI85"/>
  <c r="AH85"/>
  <c r="AG85"/>
  <c r="AF85"/>
  <c r="AE85"/>
  <c r="AD85"/>
  <c r="AC85"/>
  <c r="AB85"/>
  <c r="AJ84"/>
  <c r="AI84"/>
  <c r="AH84"/>
  <c r="AG84"/>
  <c r="AF84"/>
  <c r="AE84"/>
  <c r="AD84"/>
  <c r="AC84"/>
  <c r="AB84"/>
  <c r="AJ83"/>
  <c r="AI83"/>
  <c r="AH83"/>
  <c r="AG83"/>
  <c r="AF83"/>
  <c r="AE83"/>
  <c r="AD83"/>
  <c r="AC83"/>
  <c r="AB83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X151"/>
  <c r="W151"/>
  <c r="V151"/>
  <c r="U151"/>
  <c r="S151"/>
  <c r="R151"/>
  <c r="Q151"/>
  <c r="P151"/>
  <c r="O151"/>
  <c r="N151"/>
  <c r="M151"/>
  <c r="L151"/>
  <c r="K151"/>
  <c r="J151"/>
  <c r="I151"/>
  <c r="H151"/>
  <c r="G151"/>
  <c r="F151"/>
  <c r="X150"/>
  <c r="W150"/>
  <c r="V150"/>
  <c r="U150"/>
  <c r="S150"/>
  <c r="R150"/>
  <c r="Q150"/>
  <c r="P150"/>
  <c r="O150"/>
  <c r="N150"/>
  <c r="M150"/>
  <c r="L150"/>
  <c r="K150"/>
  <c r="J150"/>
  <c r="I150"/>
  <c r="H150"/>
  <c r="G150"/>
  <c r="F150"/>
  <c r="X149"/>
  <c r="W149"/>
  <c r="V149"/>
  <c r="U149"/>
  <c r="S149"/>
  <c r="R149"/>
  <c r="Q149"/>
  <c r="P149"/>
  <c r="O149"/>
  <c r="N149"/>
  <c r="M149"/>
  <c r="L149"/>
  <c r="K149"/>
  <c r="J149"/>
  <c r="I149"/>
  <c r="H149"/>
  <c r="G149"/>
  <c r="F149"/>
  <c r="X148"/>
  <c r="W148"/>
  <c r="V148"/>
  <c r="U148"/>
  <c r="S148"/>
  <c r="R148"/>
  <c r="Q148"/>
  <c r="P148"/>
  <c r="O148"/>
  <c r="N148"/>
  <c r="M148"/>
  <c r="L148"/>
  <c r="K148"/>
  <c r="J148"/>
  <c r="I148"/>
  <c r="H148"/>
  <c r="G148"/>
  <c r="F148"/>
  <c r="X147"/>
  <c r="W147"/>
  <c r="V147"/>
  <c r="U147"/>
  <c r="S147"/>
  <c r="R147"/>
  <c r="Q147"/>
  <c r="P147"/>
  <c r="O147"/>
  <c r="N147"/>
  <c r="M147"/>
  <c r="L147"/>
  <c r="K147"/>
  <c r="J147"/>
  <c r="I147"/>
  <c r="H147"/>
  <c r="G147"/>
  <c r="F147"/>
  <c r="X146"/>
  <c r="W146"/>
  <c r="V146"/>
  <c r="U146"/>
  <c r="S146"/>
  <c r="R146"/>
  <c r="Q146"/>
  <c r="P146"/>
  <c r="O146"/>
  <c r="N146"/>
  <c r="M146"/>
  <c r="L146"/>
  <c r="K146"/>
  <c r="J146"/>
  <c r="I146"/>
  <c r="H146"/>
  <c r="G146"/>
  <c r="F146"/>
  <c r="X145"/>
  <c r="W145"/>
  <c r="V145"/>
  <c r="U145"/>
  <c r="S145"/>
  <c r="R145"/>
  <c r="Q145"/>
  <c r="P145"/>
  <c r="O145"/>
  <c r="N145"/>
  <c r="M145"/>
  <c r="L145"/>
  <c r="K145"/>
  <c r="J145"/>
  <c r="I145"/>
  <c r="H145"/>
  <c r="G145"/>
  <c r="F145"/>
  <c r="X144"/>
  <c r="W144"/>
  <c r="V144"/>
  <c r="U144"/>
  <c r="S144"/>
  <c r="R144"/>
  <c r="Q144"/>
  <c r="P144"/>
  <c r="O144"/>
  <c r="N144"/>
  <c r="M144"/>
  <c r="L144"/>
  <c r="K144"/>
  <c r="J144"/>
  <c r="I144"/>
  <c r="H144"/>
  <c r="G144"/>
  <c r="F144"/>
  <c r="X143"/>
  <c r="W143"/>
  <c r="V143"/>
  <c r="U143"/>
  <c r="S143"/>
  <c r="R143"/>
  <c r="Q143"/>
  <c r="P143"/>
  <c r="O143"/>
  <c r="N143"/>
  <c r="M143"/>
  <c r="L143"/>
  <c r="K143"/>
  <c r="J143"/>
  <c r="I143"/>
  <c r="H143"/>
  <c r="G143"/>
  <c r="F143"/>
  <c r="X141"/>
  <c r="W141"/>
  <c r="V141"/>
  <c r="U141"/>
  <c r="S141"/>
  <c r="R141"/>
  <c r="Q141"/>
  <c r="P141"/>
  <c r="O141"/>
  <c r="N141"/>
  <c r="M141"/>
  <c r="L141"/>
  <c r="K141"/>
  <c r="J141"/>
  <c r="I141"/>
  <c r="H141"/>
  <c r="G141"/>
  <c r="F141"/>
  <c r="X140"/>
  <c r="W140"/>
  <c r="V140"/>
  <c r="U140"/>
  <c r="S140"/>
  <c r="R140"/>
  <c r="Q140"/>
  <c r="P140"/>
  <c r="O140"/>
  <c r="N140"/>
  <c r="M140"/>
  <c r="L140"/>
  <c r="K140"/>
  <c r="J140"/>
  <c r="I140"/>
  <c r="H140"/>
  <c r="G140"/>
  <c r="F140"/>
  <c r="X139"/>
  <c r="W139"/>
  <c r="V139"/>
  <c r="U139"/>
  <c r="S139"/>
  <c r="R139"/>
  <c r="Q139"/>
  <c r="P139"/>
  <c r="O139"/>
  <c r="N139"/>
  <c r="M139"/>
  <c r="L139"/>
  <c r="K139"/>
  <c r="J139"/>
  <c r="I139"/>
  <c r="H139"/>
  <c r="G139"/>
  <c r="F139"/>
  <c r="X138"/>
  <c r="W138"/>
  <c r="V138"/>
  <c r="U138"/>
  <c r="S138"/>
  <c r="R138"/>
  <c r="Q138"/>
  <c r="P138"/>
  <c r="O138"/>
  <c r="N138"/>
  <c r="M138"/>
  <c r="L138"/>
  <c r="K138"/>
  <c r="J138"/>
  <c r="I138"/>
  <c r="H138"/>
  <c r="G138"/>
  <c r="F138"/>
  <c r="X137"/>
  <c r="W137"/>
  <c r="V137"/>
  <c r="U137"/>
  <c r="S137"/>
  <c r="R137"/>
  <c r="Q137"/>
  <c r="P137"/>
  <c r="O137"/>
  <c r="N137"/>
  <c r="M137"/>
  <c r="L137"/>
  <c r="K137"/>
  <c r="J137"/>
  <c r="I137"/>
  <c r="H137"/>
  <c r="G137"/>
  <c r="F137"/>
  <c r="X136"/>
  <c r="W136"/>
  <c r="V136"/>
  <c r="U136"/>
  <c r="S136"/>
  <c r="R136"/>
  <c r="Q136"/>
  <c r="P136"/>
  <c r="O136"/>
  <c r="N136"/>
  <c r="M136"/>
  <c r="L136"/>
  <c r="K136"/>
  <c r="J136"/>
  <c r="I136"/>
  <c r="H136"/>
  <c r="G136"/>
  <c r="F136"/>
  <c r="X135"/>
  <c r="W135"/>
  <c r="V135"/>
  <c r="U135"/>
  <c r="S135"/>
  <c r="R135"/>
  <c r="Q135"/>
  <c r="P135"/>
  <c r="O135"/>
  <c r="N135"/>
  <c r="M135"/>
  <c r="L135"/>
  <c r="K135"/>
  <c r="J135"/>
  <c r="I135"/>
  <c r="H135"/>
  <c r="G135"/>
  <c r="F135"/>
  <c r="X134"/>
  <c r="W134"/>
  <c r="V134"/>
  <c r="U134"/>
  <c r="S134"/>
  <c r="R134"/>
  <c r="Q134"/>
  <c r="P134"/>
  <c r="O134"/>
  <c r="N134"/>
  <c r="M134"/>
  <c r="L134"/>
  <c r="K134"/>
  <c r="J134"/>
  <c r="I134"/>
  <c r="H134"/>
  <c r="G134"/>
  <c r="F134"/>
  <c r="X133"/>
  <c r="W133"/>
  <c r="V133"/>
  <c r="U133"/>
  <c r="S133"/>
  <c r="R133"/>
  <c r="Q133"/>
  <c r="P133"/>
  <c r="O133"/>
  <c r="N133"/>
  <c r="M133"/>
  <c r="L133"/>
  <c r="K133"/>
  <c r="J133"/>
  <c r="I133"/>
  <c r="H133"/>
  <c r="G133"/>
  <c r="F133"/>
  <c r="X131"/>
  <c r="W131"/>
  <c r="V131"/>
  <c r="U131"/>
  <c r="S131"/>
  <c r="R131"/>
  <c r="Q131"/>
  <c r="P131"/>
  <c r="O131"/>
  <c r="N131"/>
  <c r="M131"/>
  <c r="L131"/>
  <c r="K131"/>
  <c r="J131"/>
  <c r="I131"/>
  <c r="H131"/>
  <c r="G131"/>
  <c r="F131"/>
  <c r="X130"/>
  <c r="W130"/>
  <c r="V130"/>
  <c r="U130"/>
  <c r="S130"/>
  <c r="R130"/>
  <c r="Q130"/>
  <c r="P130"/>
  <c r="O130"/>
  <c r="N130"/>
  <c r="M130"/>
  <c r="L130"/>
  <c r="K130"/>
  <c r="J130"/>
  <c r="I130"/>
  <c r="H130"/>
  <c r="G130"/>
  <c r="F130"/>
  <c r="X129"/>
  <c r="W129"/>
  <c r="V129"/>
  <c r="U129"/>
  <c r="S129"/>
  <c r="R129"/>
  <c r="Q129"/>
  <c r="P129"/>
  <c r="O129"/>
  <c r="N129"/>
  <c r="M129"/>
  <c r="L129"/>
  <c r="K129"/>
  <c r="J129"/>
  <c r="I129"/>
  <c r="H129"/>
  <c r="G129"/>
  <c r="F129"/>
  <c r="X128"/>
  <c r="W128"/>
  <c r="V128"/>
  <c r="U128"/>
  <c r="S128"/>
  <c r="R128"/>
  <c r="Q128"/>
  <c r="P128"/>
  <c r="O128"/>
  <c r="N128"/>
  <c r="M128"/>
  <c r="L128"/>
  <c r="K128"/>
  <c r="J128"/>
  <c r="I128"/>
  <c r="H128"/>
  <c r="G128"/>
  <c r="F128"/>
  <c r="X127"/>
  <c r="W127"/>
  <c r="V127"/>
  <c r="U127"/>
  <c r="S127"/>
  <c r="R127"/>
  <c r="Q127"/>
  <c r="P127"/>
  <c r="O127"/>
  <c r="N127"/>
  <c r="M127"/>
  <c r="L127"/>
  <c r="K127"/>
  <c r="J127"/>
  <c r="I127"/>
  <c r="H127"/>
  <c r="G127"/>
  <c r="F127"/>
  <c r="X126"/>
  <c r="W126"/>
  <c r="V126"/>
  <c r="U126"/>
  <c r="S126"/>
  <c r="R126"/>
  <c r="Q126"/>
  <c r="P126"/>
  <c r="O126"/>
  <c r="N126"/>
  <c r="M126"/>
  <c r="L126"/>
  <c r="K126"/>
  <c r="J126"/>
  <c r="I126"/>
  <c r="H126"/>
  <c r="G126"/>
  <c r="F126"/>
  <c r="X125"/>
  <c r="W125"/>
  <c r="V125"/>
  <c r="U125"/>
  <c r="S125"/>
  <c r="R125"/>
  <c r="Q125"/>
  <c r="P125"/>
  <c r="O125"/>
  <c r="N125"/>
  <c r="M125"/>
  <c r="L125"/>
  <c r="K125"/>
  <c r="J125"/>
  <c r="I125"/>
  <c r="H125"/>
  <c r="G125"/>
  <c r="F125"/>
  <c r="X124"/>
  <c r="W124"/>
  <c r="V124"/>
  <c r="U124"/>
  <c r="S124"/>
  <c r="R124"/>
  <c r="Q124"/>
  <c r="P124"/>
  <c r="O124"/>
  <c r="N124"/>
  <c r="M124"/>
  <c r="L124"/>
  <c r="K124"/>
  <c r="J124"/>
  <c r="I124"/>
  <c r="H124"/>
  <c r="G124"/>
  <c r="F124"/>
  <c r="X123"/>
  <c r="W123"/>
  <c r="V123"/>
  <c r="U123"/>
  <c r="S123"/>
  <c r="R123"/>
  <c r="Q123"/>
  <c r="P123"/>
  <c r="O123"/>
  <c r="N123"/>
  <c r="M123"/>
  <c r="L123"/>
  <c r="K123"/>
  <c r="J123"/>
  <c r="I123"/>
  <c r="H123"/>
  <c r="G123"/>
  <c r="F123"/>
  <c r="X121"/>
  <c r="W121"/>
  <c r="V121"/>
  <c r="U121"/>
  <c r="S121"/>
  <c r="R121"/>
  <c r="Q121"/>
  <c r="P121"/>
  <c r="O121"/>
  <c r="N121"/>
  <c r="M121"/>
  <c r="L121"/>
  <c r="K121"/>
  <c r="J121"/>
  <c r="I121"/>
  <c r="H121"/>
  <c r="G121"/>
  <c r="F121"/>
  <c r="X120"/>
  <c r="W120"/>
  <c r="V120"/>
  <c r="U120"/>
  <c r="S120"/>
  <c r="R120"/>
  <c r="Q120"/>
  <c r="P120"/>
  <c r="O120"/>
  <c r="N120"/>
  <c r="M120"/>
  <c r="L120"/>
  <c r="K120"/>
  <c r="J120"/>
  <c r="I120"/>
  <c r="H120"/>
  <c r="G120"/>
  <c r="F120"/>
  <c r="X119"/>
  <c r="W119"/>
  <c r="V119"/>
  <c r="U119"/>
  <c r="S119"/>
  <c r="R119"/>
  <c r="Q119"/>
  <c r="P119"/>
  <c r="O119"/>
  <c r="N119"/>
  <c r="M119"/>
  <c r="L119"/>
  <c r="K119"/>
  <c r="J119"/>
  <c r="I119"/>
  <c r="H119"/>
  <c r="G119"/>
  <c r="F119"/>
  <c r="X118"/>
  <c r="W118"/>
  <c r="V118"/>
  <c r="U118"/>
  <c r="S118"/>
  <c r="R118"/>
  <c r="Q118"/>
  <c r="P118"/>
  <c r="O118"/>
  <c r="N118"/>
  <c r="M118"/>
  <c r="L118"/>
  <c r="K118"/>
  <c r="J118"/>
  <c r="I118"/>
  <c r="H118"/>
  <c r="G118"/>
  <c r="F118"/>
  <c r="X117"/>
  <c r="W117"/>
  <c r="V117"/>
  <c r="U117"/>
  <c r="S117"/>
  <c r="R117"/>
  <c r="Q117"/>
  <c r="P117"/>
  <c r="O117"/>
  <c r="N117"/>
  <c r="M117"/>
  <c r="L117"/>
  <c r="K117"/>
  <c r="J117"/>
  <c r="I117"/>
  <c r="H117"/>
  <c r="G117"/>
  <c r="F117"/>
  <c r="X116"/>
  <c r="W116"/>
  <c r="V116"/>
  <c r="U116"/>
  <c r="S116"/>
  <c r="R116"/>
  <c r="Q116"/>
  <c r="P116"/>
  <c r="O116"/>
  <c r="N116"/>
  <c r="M116"/>
  <c r="L116"/>
  <c r="K116"/>
  <c r="J116"/>
  <c r="I116"/>
  <c r="H116"/>
  <c r="G116"/>
  <c r="F116"/>
  <c r="X115"/>
  <c r="W115"/>
  <c r="V115"/>
  <c r="U115"/>
  <c r="S115"/>
  <c r="R115"/>
  <c r="Q115"/>
  <c r="P115"/>
  <c r="O115"/>
  <c r="N115"/>
  <c r="M115"/>
  <c r="L115"/>
  <c r="K115"/>
  <c r="J115"/>
  <c r="I115"/>
  <c r="H115"/>
  <c r="G115"/>
  <c r="F115"/>
  <c r="X114"/>
  <c r="W114"/>
  <c r="V114"/>
  <c r="U114"/>
  <c r="S114"/>
  <c r="R114"/>
  <c r="Q114"/>
  <c r="P114"/>
  <c r="O114"/>
  <c r="N114"/>
  <c r="M114"/>
  <c r="L114"/>
  <c r="K114"/>
  <c r="J114"/>
  <c r="I114"/>
  <c r="H114"/>
  <c r="G114"/>
  <c r="F114"/>
  <c r="X113"/>
  <c r="W113"/>
  <c r="V113"/>
  <c r="U113"/>
  <c r="S113"/>
  <c r="R113"/>
  <c r="Q113"/>
  <c r="P113"/>
  <c r="O113"/>
  <c r="N113"/>
  <c r="M113"/>
  <c r="L113"/>
  <c r="K113"/>
  <c r="J113"/>
  <c r="I113"/>
  <c r="H113"/>
  <c r="G113"/>
  <c r="F113"/>
  <c r="X111"/>
  <c r="W111"/>
  <c r="V111"/>
  <c r="U111"/>
  <c r="S111"/>
  <c r="R111"/>
  <c r="Q111"/>
  <c r="P111"/>
  <c r="O111"/>
  <c r="N111"/>
  <c r="M111"/>
  <c r="L111"/>
  <c r="K111"/>
  <c r="J111"/>
  <c r="I111"/>
  <c r="H111"/>
  <c r="G111"/>
  <c r="F111"/>
  <c r="X110"/>
  <c r="W110"/>
  <c r="V110"/>
  <c r="U110"/>
  <c r="S110"/>
  <c r="R110"/>
  <c r="Q110"/>
  <c r="P110"/>
  <c r="O110"/>
  <c r="N110"/>
  <c r="M110"/>
  <c r="L110"/>
  <c r="K110"/>
  <c r="J110"/>
  <c r="I110"/>
  <c r="H110"/>
  <c r="G110"/>
  <c r="F110"/>
  <c r="X109"/>
  <c r="W109"/>
  <c r="V109"/>
  <c r="U109"/>
  <c r="S109"/>
  <c r="R109"/>
  <c r="Q109"/>
  <c r="P109"/>
  <c r="O109"/>
  <c r="N109"/>
  <c r="M109"/>
  <c r="L109"/>
  <c r="K109"/>
  <c r="J109"/>
  <c r="I109"/>
  <c r="H109"/>
  <c r="G109"/>
  <c r="F109"/>
  <c r="X108"/>
  <c r="W108"/>
  <c r="V108"/>
  <c r="U108"/>
  <c r="S108"/>
  <c r="R108"/>
  <c r="Q108"/>
  <c r="P108"/>
  <c r="O108"/>
  <c r="N108"/>
  <c r="M108"/>
  <c r="L108"/>
  <c r="K108"/>
  <c r="J108"/>
  <c r="I108"/>
  <c r="H108"/>
  <c r="G108"/>
  <c r="F108"/>
  <c r="X107"/>
  <c r="W107"/>
  <c r="V107"/>
  <c r="U107"/>
  <c r="S107"/>
  <c r="R107"/>
  <c r="Q107"/>
  <c r="P107"/>
  <c r="O107"/>
  <c r="N107"/>
  <c r="M107"/>
  <c r="L107"/>
  <c r="K107"/>
  <c r="J107"/>
  <c r="I107"/>
  <c r="H107"/>
  <c r="G107"/>
  <c r="F107"/>
  <c r="X106"/>
  <c r="W106"/>
  <c r="V106"/>
  <c r="U106"/>
  <c r="S106"/>
  <c r="R106"/>
  <c r="Q106"/>
  <c r="P106"/>
  <c r="O106"/>
  <c r="N106"/>
  <c r="M106"/>
  <c r="L106"/>
  <c r="K106"/>
  <c r="J106"/>
  <c r="I106"/>
  <c r="H106"/>
  <c r="G106"/>
  <c r="F106"/>
  <c r="X105"/>
  <c r="W105"/>
  <c r="V105"/>
  <c r="U105"/>
  <c r="S105"/>
  <c r="R105"/>
  <c r="Q105"/>
  <c r="P105"/>
  <c r="O105"/>
  <c r="N105"/>
  <c r="M105"/>
  <c r="L105"/>
  <c r="K105"/>
  <c r="J105"/>
  <c r="I105"/>
  <c r="H105"/>
  <c r="G105"/>
  <c r="F105"/>
  <c r="X104"/>
  <c r="W104"/>
  <c r="V104"/>
  <c r="U104"/>
  <c r="S104"/>
  <c r="R104"/>
  <c r="Q104"/>
  <c r="P104"/>
  <c r="O104"/>
  <c r="N104"/>
  <c r="M104"/>
  <c r="L104"/>
  <c r="K104"/>
  <c r="J104"/>
  <c r="I104"/>
  <c r="H104"/>
  <c r="G104"/>
  <c r="F104"/>
  <c r="X103"/>
  <c r="W103"/>
  <c r="V103"/>
  <c r="U103"/>
  <c r="S103"/>
  <c r="R103"/>
  <c r="Q103"/>
  <c r="P103"/>
  <c r="O103"/>
  <c r="N103"/>
  <c r="M103"/>
  <c r="L103"/>
  <c r="K103"/>
  <c r="J103"/>
  <c r="I103"/>
  <c r="H103"/>
  <c r="G103"/>
  <c r="F103"/>
  <c r="X101"/>
  <c r="W101"/>
  <c r="V101"/>
  <c r="U101"/>
  <c r="S101"/>
  <c r="R101"/>
  <c r="Q101"/>
  <c r="P101"/>
  <c r="O101"/>
  <c r="N101"/>
  <c r="M101"/>
  <c r="L101"/>
  <c r="K101"/>
  <c r="J101"/>
  <c r="I101"/>
  <c r="H101"/>
  <c r="G101"/>
  <c r="F101"/>
  <c r="X100"/>
  <c r="W100"/>
  <c r="V100"/>
  <c r="U100"/>
  <c r="S100"/>
  <c r="R100"/>
  <c r="Q100"/>
  <c r="P100"/>
  <c r="O100"/>
  <c r="N100"/>
  <c r="M100"/>
  <c r="L100"/>
  <c r="K100"/>
  <c r="J100"/>
  <c r="I100"/>
  <c r="H100"/>
  <c r="G100"/>
  <c r="F100"/>
  <c r="X99"/>
  <c r="W99"/>
  <c r="V99"/>
  <c r="U99"/>
  <c r="S99"/>
  <c r="R99"/>
  <c r="Q99"/>
  <c r="P99"/>
  <c r="O99"/>
  <c r="N99"/>
  <c r="M99"/>
  <c r="L99"/>
  <c r="K99"/>
  <c r="J99"/>
  <c r="I99"/>
  <c r="H99"/>
  <c r="G99"/>
  <c r="F99"/>
  <c r="X98"/>
  <c r="W98"/>
  <c r="V98"/>
  <c r="U98"/>
  <c r="S98"/>
  <c r="R98"/>
  <c r="Q98"/>
  <c r="P98"/>
  <c r="O98"/>
  <c r="N98"/>
  <c r="M98"/>
  <c r="L98"/>
  <c r="K98"/>
  <c r="J98"/>
  <c r="I98"/>
  <c r="H98"/>
  <c r="G98"/>
  <c r="F98"/>
  <c r="X97"/>
  <c r="W97"/>
  <c r="V97"/>
  <c r="U97"/>
  <c r="S97"/>
  <c r="R97"/>
  <c r="Q97"/>
  <c r="P97"/>
  <c r="O97"/>
  <c r="N97"/>
  <c r="M97"/>
  <c r="L97"/>
  <c r="K97"/>
  <c r="J97"/>
  <c r="I97"/>
  <c r="H97"/>
  <c r="G97"/>
  <c r="F97"/>
  <c r="X96"/>
  <c r="W96"/>
  <c r="V96"/>
  <c r="U96"/>
  <c r="S96"/>
  <c r="R96"/>
  <c r="Q96"/>
  <c r="P96"/>
  <c r="O96"/>
  <c r="N96"/>
  <c r="M96"/>
  <c r="L96"/>
  <c r="K96"/>
  <c r="J96"/>
  <c r="I96"/>
  <c r="H96"/>
  <c r="G96"/>
  <c r="F96"/>
  <c r="X95"/>
  <c r="W95"/>
  <c r="V95"/>
  <c r="U95"/>
  <c r="S95"/>
  <c r="R95"/>
  <c r="Q95"/>
  <c r="P95"/>
  <c r="O95"/>
  <c r="N95"/>
  <c r="M95"/>
  <c r="L95"/>
  <c r="K95"/>
  <c r="J95"/>
  <c r="I95"/>
  <c r="H95"/>
  <c r="G95"/>
  <c r="F95"/>
  <c r="X94"/>
  <c r="W94"/>
  <c r="V94"/>
  <c r="U94"/>
  <c r="S94"/>
  <c r="R94"/>
  <c r="Q94"/>
  <c r="P94"/>
  <c r="O94"/>
  <c r="N94"/>
  <c r="M94"/>
  <c r="L94"/>
  <c r="K94"/>
  <c r="J94"/>
  <c r="I94"/>
  <c r="H94"/>
  <c r="G94"/>
  <c r="F94"/>
  <c r="X93"/>
  <c r="W93"/>
  <c r="V93"/>
  <c r="U93"/>
  <c r="S93"/>
  <c r="R93"/>
  <c r="Q93"/>
  <c r="P93"/>
  <c r="O93"/>
  <c r="N93"/>
  <c r="M93"/>
  <c r="L93"/>
  <c r="K93"/>
  <c r="J93"/>
  <c r="I93"/>
  <c r="H93"/>
  <c r="G93"/>
  <c r="F93"/>
  <c r="X91"/>
  <c r="W91"/>
  <c r="V91"/>
  <c r="U91"/>
  <c r="S91"/>
  <c r="R91"/>
  <c r="Q91"/>
  <c r="P91"/>
  <c r="O91"/>
  <c r="N91"/>
  <c r="M91"/>
  <c r="L91"/>
  <c r="K91"/>
  <c r="J91"/>
  <c r="I91"/>
  <c r="H91"/>
  <c r="G91"/>
  <c r="F91"/>
  <c r="X90"/>
  <c r="W90"/>
  <c r="V90"/>
  <c r="U90"/>
  <c r="S90"/>
  <c r="R90"/>
  <c r="Q90"/>
  <c r="P90"/>
  <c r="O90"/>
  <c r="N90"/>
  <c r="M90"/>
  <c r="L90"/>
  <c r="K90"/>
  <c r="J90"/>
  <c r="I90"/>
  <c r="H90"/>
  <c r="G90"/>
  <c r="F90"/>
  <c r="X89"/>
  <c r="W89"/>
  <c r="V89"/>
  <c r="U89"/>
  <c r="S89"/>
  <c r="R89"/>
  <c r="Q89"/>
  <c r="P89"/>
  <c r="O89"/>
  <c r="N89"/>
  <c r="M89"/>
  <c r="L89"/>
  <c r="K89"/>
  <c r="J89"/>
  <c r="I89"/>
  <c r="H89"/>
  <c r="G89"/>
  <c r="F89"/>
  <c r="X88"/>
  <c r="W88"/>
  <c r="V88"/>
  <c r="U88"/>
  <c r="S88"/>
  <c r="R88"/>
  <c r="Q88"/>
  <c r="P88"/>
  <c r="O88"/>
  <c r="N88"/>
  <c r="M88"/>
  <c r="L88"/>
  <c r="K88"/>
  <c r="J88"/>
  <c r="I88"/>
  <c r="H88"/>
  <c r="G88"/>
  <c r="F88"/>
  <c r="X87"/>
  <c r="W87"/>
  <c r="V87"/>
  <c r="U87"/>
  <c r="S87"/>
  <c r="R87"/>
  <c r="Q87"/>
  <c r="P87"/>
  <c r="O87"/>
  <c r="N87"/>
  <c r="M87"/>
  <c r="L87"/>
  <c r="K87"/>
  <c r="J87"/>
  <c r="I87"/>
  <c r="H87"/>
  <c r="G87"/>
  <c r="F87"/>
  <c r="X86"/>
  <c r="W86"/>
  <c r="V86"/>
  <c r="U86"/>
  <c r="S86"/>
  <c r="R86"/>
  <c r="Q86"/>
  <c r="P86"/>
  <c r="O86"/>
  <c r="N86"/>
  <c r="M86"/>
  <c r="L86"/>
  <c r="K86"/>
  <c r="J86"/>
  <c r="I86"/>
  <c r="H86"/>
  <c r="G86"/>
  <c r="F86"/>
  <c r="X85"/>
  <c r="W85"/>
  <c r="V85"/>
  <c r="U85"/>
  <c r="S85"/>
  <c r="R85"/>
  <c r="Q85"/>
  <c r="P85"/>
  <c r="O85"/>
  <c r="N85"/>
  <c r="M85"/>
  <c r="L85"/>
  <c r="K85"/>
  <c r="J85"/>
  <c r="I85"/>
  <c r="H85"/>
  <c r="G85"/>
  <c r="F85"/>
  <c r="X84"/>
  <c r="W84"/>
  <c r="V84"/>
  <c r="U84"/>
  <c r="S84"/>
  <c r="R84"/>
  <c r="Q84"/>
  <c r="P84"/>
  <c r="O84"/>
  <c r="N84"/>
  <c r="M84"/>
  <c r="L84"/>
  <c r="K84"/>
  <c r="J84"/>
  <c r="I84"/>
  <c r="H84"/>
  <c r="G84"/>
  <c r="F84"/>
  <c r="X83"/>
  <c r="W83"/>
  <c r="V83"/>
  <c r="U83"/>
  <c r="S83"/>
  <c r="R83"/>
  <c r="Q83"/>
  <c r="P83"/>
  <c r="O83"/>
  <c r="N83"/>
  <c r="M83"/>
  <c r="L83"/>
  <c r="K83"/>
  <c r="J83"/>
  <c r="I83"/>
  <c r="H83"/>
  <c r="G83"/>
  <c r="F83"/>
  <c r="E84"/>
  <c r="E151"/>
  <c r="E150"/>
  <c r="E149"/>
  <c r="E148"/>
  <c r="E147"/>
  <c r="E146"/>
  <c r="E145"/>
  <c r="E144"/>
  <c r="E143"/>
  <c r="E141"/>
  <c r="E140"/>
  <c r="E139"/>
  <c r="E138"/>
  <c r="E137"/>
  <c r="E136"/>
  <c r="E135"/>
  <c r="E134"/>
  <c r="E133"/>
  <c r="E131"/>
  <c r="E130"/>
  <c r="E129"/>
  <c r="E128"/>
  <c r="E127"/>
  <c r="E126"/>
  <c r="E125"/>
  <c r="E124"/>
  <c r="E123"/>
  <c r="E121"/>
  <c r="E120"/>
  <c r="E119"/>
  <c r="E118"/>
  <c r="E117"/>
  <c r="E116"/>
  <c r="E115"/>
  <c r="E114"/>
  <c r="E113"/>
  <c r="E111"/>
  <c r="E110"/>
  <c r="E109"/>
  <c r="E108"/>
  <c r="E107"/>
  <c r="E106"/>
  <c r="E105"/>
  <c r="E104"/>
  <c r="E103"/>
  <c r="E101"/>
  <c r="E100"/>
  <c r="E99"/>
  <c r="E98"/>
  <c r="E97"/>
  <c r="E96"/>
  <c r="E95"/>
  <c r="E94"/>
  <c r="E93"/>
  <c r="E91"/>
  <c r="E90"/>
  <c r="E89"/>
  <c r="E88"/>
  <c r="E87"/>
  <c r="E86"/>
  <c r="E85"/>
  <c r="D91"/>
  <c r="D101" s="1"/>
  <c r="D111" s="1"/>
  <c r="D121" s="1"/>
  <c r="D131" s="1"/>
  <c r="D141" s="1"/>
  <c r="D151" s="1"/>
  <c r="D90"/>
  <c r="D100" s="1"/>
  <c r="D110" s="1"/>
  <c r="D120" s="1"/>
  <c r="D130" s="1"/>
  <c r="D140" s="1"/>
  <c r="D150" s="1"/>
  <c r="D89"/>
  <c r="D99" s="1"/>
  <c r="D109" s="1"/>
  <c r="D119" s="1"/>
  <c r="D129" s="1"/>
  <c r="D139" s="1"/>
  <c r="D149" s="1"/>
  <c r="D88"/>
  <c r="D98" s="1"/>
  <c r="D108" s="1"/>
  <c r="D118" s="1"/>
  <c r="D128" s="1"/>
  <c r="D138" s="1"/>
  <c r="D148" s="1"/>
  <c r="D87"/>
  <c r="D97" s="1"/>
  <c r="D107" s="1"/>
  <c r="D117" s="1"/>
  <c r="D127" s="1"/>
  <c r="D137" s="1"/>
  <c r="D147" s="1"/>
  <c r="D86"/>
  <c r="D96" s="1"/>
  <c r="D106" s="1"/>
  <c r="D116" s="1"/>
  <c r="D126" s="1"/>
  <c r="D136" s="1"/>
  <c r="D146" s="1"/>
  <c r="D85"/>
  <c r="D95" s="1"/>
  <c r="D105" s="1"/>
  <c r="D115" s="1"/>
  <c r="D125" s="1"/>
  <c r="D135" s="1"/>
  <c r="D145" s="1"/>
  <c r="D84"/>
  <c r="D94" s="1"/>
  <c r="D104" s="1"/>
  <c r="D114" s="1"/>
  <c r="D124" s="1"/>
  <c r="D134" s="1"/>
  <c r="D144" s="1"/>
  <c r="D83"/>
  <c r="D93" s="1"/>
  <c r="D103" s="1"/>
  <c r="D113" s="1"/>
  <c r="D123" s="1"/>
  <c r="D133" s="1"/>
  <c r="D143" s="1"/>
  <c r="AO151"/>
  <c r="AX30" s="1"/>
  <c r="AO145"/>
  <c r="AX24" s="1"/>
  <c r="AO127"/>
  <c r="AV26" s="1"/>
  <c r="AO100"/>
  <c r="AS29" s="1"/>
  <c r="C149"/>
  <c r="C146"/>
  <c r="C143"/>
  <c r="B143"/>
  <c r="C139"/>
  <c r="C136"/>
  <c r="C133"/>
  <c r="B133"/>
  <c r="C129"/>
  <c r="C126"/>
  <c r="C123"/>
  <c r="B123"/>
  <c r="C119"/>
  <c r="C116"/>
  <c r="C113"/>
  <c r="B113"/>
  <c r="C109"/>
  <c r="C106"/>
  <c r="C103"/>
  <c r="B103"/>
  <c r="C99"/>
  <c r="C96"/>
  <c r="C93"/>
  <c r="B93"/>
  <c r="C89"/>
  <c r="C86"/>
  <c r="C83"/>
  <c r="B83"/>
  <c r="E83"/>
  <c r="D1"/>
  <c r="AO81"/>
  <c r="AM81"/>
  <c r="AO80"/>
  <c r="AM80"/>
  <c r="AO79"/>
  <c r="AM79"/>
  <c r="AO78"/>
  <c r="AM78"/>
  <c r="AO77"/>
  <c r="AM77"/>
  <c r="AO76"/>
  <c r="AM76"/>
  <c r="AO75"/>
  <c r="AM75"/>
  <c r="AO74"/>
  <c r="AM74"/>
  <c r="AO73"/>
  <c r="AM73"/>
  <c r="AO72"/>
  <c r="AX21" s="1"/>
  <c r="AM72"/>
  <c r="AX8" s="1"/>
  <c r="AX20" s="1"/>
  <c r="AO71"/>
  <c r="AM71"/>
  <c r="AO70"/>
  <c r="AM70"/>
  <c r="AO69"/>
  <c r="AM69"/>
  <c r="AO68"/>
  <c r="AM68"/>
  <c r="AO67"/>
  <c r="AM67"/>
  <c r="AO66"/>
  <c r="AM66"/>
  <c r="AO65"/>
  <c r="AM65"/>
  <c r="AO64"/>
  <c r="AM64"/>
  <c r="AO63"/>
  <c r="AM63"/>
  <c r="AO62"/>
  <c r="AW21" s="1"/>
  <c r="AM62"/>
  <c r="AW8" s="1"/>
  <c r="AW20" s="1"/>
  <c r="AO61"/>
  <c r="AM61"/>
  <c r="AO60"/>
  <c r="AM60"/>
  <c r="AO59"/>
  <c r="AM59"/>
  <c r="AO58"/>
  <c r="AM58"/>
  <c r="AO57"/>
  <c r="AM57"/>
  <c r="AO56"/>
  <c r="AM56"/>
  <c r="AO55"/>
  <c r="AM55"/>
  <c r="AO54"/>
  <c r="AM54"/>
  <c r="AO53"/>
  <c r="AM53"/>
  <c r="AO52"/>
  <c r="AV21" s="1"/>
  <c r="AM52"/>
  <c r="AV8" s="1"/>
  <c r="AV20" s="1"/>
  <c r="AO51"/>
  <c r="AM51"/>
  <c r="AO50"/>
  <c r="AM50"/>
  <c r="AO49"/>
  <c r="AM49"/>
  <c r="AO48"/>
  <c r="AM48"/>
  <c r="AO47"/>
  <c r="AM47"/>
  <c r="AO46"/>
  <c r="AM46"/>
  <c r="AO45"/>
  <c r="AM45"/>
  <c r="AO44"/>
  <c r="AM44"/>
  <c r="AO43"/>
  <c r="AM43"/>
  <c r="AO42"/>
  <c r="AU21" s="1"/>
  <c r="AM42"/>
  <c r="AU8" s="1"/>
  <c r="AU20" s="1"/>
  <c r="AO41"/>
  <c r="AM41"/>
  <c r="AO40"/>
  <c r="AM40"/>
  <c r="AO39"/>
  <c r="AM39"/>
  <c r="AO38"/>
  <c r="AM38"/>
  <c r="AO37"/>
  <c r="AM37"/>
  <c r="AO36"/>
  <c r="AM36"/>
  <c r="AO35"/>
  <c r="AM35"/>
  <c r="AO34"/>
  <c r="AM34"/>
  <c r="AO33"/>
  <c r="AM33"/>
  <c r="AO32"/>
  <c r="AT21" s="1"/>
  <c r="AM32"/>
  <c r="AT8" s="1"/>
  <c r="AT20" s="1"/>
  <c r="AO31"/>
  <c r="AM31"/>
  <c r="AO30"/>
  <c r="AM30"/>
  <c r="AO29"/>
  <c r="AM29"/>
  <c r="AO28"/>
  <c r="AM28"/>
  <c r="AO27"/>
  <c r="AM27"/>
  <c r="AO26"/>
  <c r="AM26"/>
  <c r="AO25"/>
  <c r="AM25"/>
  <c r="AO24"/>
  <c r="AM24"/>
  <c r="AO23"/>
  <c r="AM23"/>
  <c r="AO22"/>
  <c r="AS21" s="1"/>
  <c r="AM22"/>
  <c r="AS8" s="1"/>
  <c r="AS20" s="1"/>
  <c r="AO21"/>
  <c r="AM21"/>
  <c r="AO20"/>
  <c r="AM20"/>
  <c r="AO19"/>
  <c r="AM19"/>
  <c r="AO18"/>
  <c r="AM18"/>
  <c r="AO17"/>
  <c r="AM17"/>
  <c r="AO16"/>
  <c r="AM16"/>
  <c r="AO15"/>
  <c r="AM15"/>
  <c r="AO14"/>
  <c r="AM14"/>
  <c r="AO13"/>
  <c r="AM13"/>
  <c r="AO12"/>
  <c r="AR21" s="1"/>
  <c r="AM12"/>
  <c r="AR8" s="1"/>
  <c r="AR20" s="1"/>
  <c r="AO11"/>
  <c r="AM11"/>
  <c r="AO10"/>
  <c r="AM10"/>
  <c r="AO9"/>
  <c r="AM9"/>
  <c r="AO8"/>
  <c r="AM8"/>
  <c r="AO7"/>
  <c r="AM7"/>
  <c r="AO6"/>
  <c r="AM6"/>
  <c r="AO5"/>
  <c r="AM5"/>
  <c r="AO4"/>
  <c r="AM4"/>
  <c r="AO3"/>
  <c r="AM3"/>
  <c r="AO2"/>
  <c r="AM2"/>
  <c r="F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4" i="2"/>
  <c r="A5" s="1"/>
  <c r="A6" s="1"/>
  <c r="AO98" i="3" l="1"/>
  <c r="AS27" s="1"/>
  <c r="AO87"/>
  <c r="AR26" s="1"/>
  <c r="AO85"/>
  <c r="AR24" s="1"/>
  <c r="AO125"/>
  <c r="AV24" s="1"/>
  <c r="AO120"/>
  <c r="AU29" s="1"/>
  <c r="AO118"/>
  <c r="AU27" s="1"/>
  <c r="AO114"/>
  <c r="AU23" s="1"/>
  <c r="AO109"/>
  <c r="AT28" s="1"/>
  <c r="AO105"/>
  <c r="AT24" s="1"/>
  <c r="AO103"/>
  <c r="AT22" s="1"/>
  <c r="AO96"/>
  <c r="AS25" s="1"/>
  <c r="AO94"/>
  <c r="AS23" s="1"/>
  <c r="AO149"/>
  <c r="AX28" s="1"/>
  <c r="AO140"/>
  <c r="AW29" s="1"/>
  <c r="AO131"/>
  <c r="AV30" s="1"/>
  <c r="AO91"/>
  <c r="AR30" s="1"/>
  <c r="AO89"/>
  <c r="AR28" s="1"/>
  <c r="AO83"/>
  <c r="AR22" s="1"/>
  <c r="AO147"/>
  <c r="AX26" s="1"/>
  <c r="AO143"/>
  <c r="AX22" s="1"/>
  <c r="AO138"/>
  <c r="AW27" s="1"/>
  <c r="AO136"/>
  <c r="AW25" s="1"/>
  <c r="AO134"/>
  <c r="AW23" s="1"/>
  <c r="AO129"/>
  <c r="AV28" s="1"/>
  <c r="AO123"/>
  <c r="AV22" s="1"/>
  <c r="AO116"/>
  <c r="AU25" s="1"/>
  <c r="AO111"/>
  <c r="AT30" s="1"/>
  <c r="AO107"/>
  <c r="AT26" s="1"/>
  <c r="AO84"/>
  <c r="AR23" s="1"/>
  <c r="AO86"/>
  <c r="AR25" s="1"/>
  <c r="AO88"/>
  <c r="AR27" s="1"/>
  <c r="AO90"/>
  <c r="AR29" s="1"/>
  <c r="AO93"/>
  <c r="AS22" s="1"/>
  <c r="AO95"/>
  <c r="AS24" s="1"/>
  <c r="AO97"/>
  <c r="AS26" s="1"/>
  <c r="AO99"/>
  <c r="AS28" s="1"/>
  <c r="AO101"/>
  <c r="AS30" s="1"/>
  <c r="AO104"/>
  <c r="AT23" s="1"/>
  <c r="AO106"/>
  <c r="AT25" s="1"/>
  <c r="AO108"/>
  <c r="AT27" s="1"/>
  <c r="AO110"/>
  <c r="AT29" s="1"/>
  <c r="AO113"/>
  <c r="AU22" s="1"/>
  <c r="AO115"/>
  <c r="AU24" s="1"/>
  <c r="AO117"/>
  <c r="AU26" s="1"/>
  <c r="AO119"/>
  <c r="AU28" s="1"/>
  <c r="AO121"/>
  <c r="AU30" s="1"/>
  <c r="AO124"/>
  <c r="AV23" s="1"/>
  <c r="AO126"/>
  <c r="AV25" s="1"/>
  <c r="AO128"/>
  <c r="AV27" s="1"/>
  <c r="AO130"/>
  <c r="AV29" s="1"/>
  <c r="AO133"/>
  <c r="AW22" s="1"/>
  <c r="AO135"/>
  <c r="AW24" s="1"/>
  <c r="AO137"/>
  <c r="AW26" s="1"/>
  <c r="AO139"/>
  <c r="AW28" s="1"/>
  <c r="AO141"/>
  <c r="AW30" s="1"/>
  <c r="AO144"/>
  <c r="AX23" s="1"/>
  <c r="AO146"/>
  <c r="AX25" s="1"/>
  <c r="AO148"/>
  <c r="AX27" s="1"/>
  <c r="AO150"/>
  <c r="AX29" s="1"/>
  <c r="AM83"/>
  <c r="AM84"/>
  <c r="AM85"/>
  <c r="AM86"/>
  <c r="AR12" s="1"/>
  <c r="AM87"/>
  <c r="AR13" s="1"/>
  <c r="AM88"/>
  <c r="AM89"/>
  <c r="AR15" s="1"/>
  <c r="AM90"/>
  <c r="AR16" s="1"/>
  <c r="AM91"/>
  <c r="AM93"/>
  <c r="AM94"/>
  <c r="AS10" s="1"/>
  <c r="AM95"/>
  <c r="AS11" s="1"/>
  <c r="AM96"/>
  <c r="AM97"/>
  <c r="AM98"/>
  <c r="AS14" s="1"/>
  <c r="AM99"/>
  <c r="AS15" s="1"/>
  <c r="AM100"/>
  <c r="AM101"/>
  <c r="AM103"/>
  <c r="AT9" s="1"/>
  <c r="AM104"/>
  <c r="AT10" s="1"/>
  <c r="AM105"/>
  <c r="AM106"/>
  <c r="AM107"/>
  <c r="AM108"/>
  <c r="AT14" s="1"/>
  <c r="AM109"/>
  <c r="AT15" s="1"/>
  <c r="AM110"/>
  <c r="AT16" s="1"/>
  <c r="AM111"/>
  <c r="AT17" s="1"/>
  <c r="AM113"/>
  <c r="AU9" s="1"/>
  <c r="AM114"/>
  <c r="AM115"/>
  <c r="AU11" s="1"/>
  <c r="AM116"/>
  <c r="AM117"/>
  <c r="AU13" s="1"/>
  <c r="AM118"/>
  <c r="AU14" s="1"/>
  <c r="AM119"/>
  <c r="AM120"/>
  <c r="AM121"/>
  <c r="AU17" s="1"/>
  <c r="AM123"/>
  <c r="AV9" s="1"/>
  <c r="AM124"/>
  <c r="AV10" s="1"/>
  <c r="AM125"/>
  <c r="AV11" s="1"/>
  <c r="AM126"/>
  <c r="AV12" s="1"/>
  <c r="AM127"/>
  <c r="AM128"/>
  <c r="AM129"/>
  <c r="AM130"/>
  <c r="AV16" s="1"/>
  <c r="AM131"/>
  <c r="AV17" s="1"/>
  <c r="AM133"/>
  <c r="AM134"/>
  <c r="AW10" s="1"/>
  <c r="AM135"/>
  <c r="AW11" s="1"/>
  <c r="AM136"/>
  <c r="AW12" s="1"/>
  <c r="AM137"/>
  <c r="AM138"/>
  <c r="AW14" s="1"/>
  <c r="AM139"/>
  <c r="AW15" s="1"/>
  <c r="AM140"/>
  <c r="AM141"/>
  <c r="AM143"/>
  <c r="AM144"/>
  <c r="AX10" s="1"/>
  <c r="AM145"/>
  <c r="AM146"/>
  <c r="AM147"/>
  <c r="AX13" s="1"/>
  <c r="AM148"/>
  <c r="AX14" s="1"/>
  <c r="AM149"/>
  <c r="AX15" s="1"/>
  <c r="AM150"/>
  <c r="AM151"/>
  <c r="AL101"/>
  <c r="AL107"/>
  <c r="AL110"/>
  <c r="AL116"/>
  <c r="AN16"/>
  <c r="AN10"/>
  <c r="AN31"/>
  <c r="AN26"/>
  <c r="AN27"/>
  <c r="AN18"/>
  <c r="AN11"/>
  <c r="AN9"/>
  <c r="AN74"/>
  <c r="AN70"/>
  <c r="AN60"/>
  <c r="AN55"/>
  <c r="AN54"/>
  <c r="AN46"/>
  <c r="AN42"/>
  <c r="AN40"/>
  <c r="AN39"/>
  <c r="AN37"/>
  <c r="AN36"/>
  <c r="AN32"/>
  <c r="AN28"/>
  <c r="AN25"/>
  <c r="AN20"/>
  <c r="AN19"/>
  <c r="AN13"/>
  <c r="AN12"/>
  <c r="AN6"/>
  <c r="AN5"/>
  <c r="AN4"/>
  <c r="AL2"/>
  <c r="AN81"/>
  <c r="AN80"/>
  <c r="AN79"/>
  <c r="AN78"/>
  <c r="AN77"/>
  <c r="AN76"/>
  <c r="AN75"/>
  <c r="AN73"/>
  <c r="AN72"/>
  <c r="AN71"/>
  <c r="AN69"/>
  <c r="AN68"/>
  <c r="AN67"/>
  <c r="AN66"/>
  <c r="AN65"/>
  <c r="AN64"/>
  <c r="AN63"/>
  <c r="AN62"/>
  <c r="AN61"/>
  <c r="AN59"/>
  <c r="AN58"/>
  <c r="AN57"/>
  <c r="AN56"/>
  <c r="AN53"/>
  <c r="AN52"/>
  <c r="AN51"/>
  <c r="AN50"/>
  <c r="AN49"/>
  <c r="AN48"/>
  <c r="AN47"/>
  <c r="AN45"/>
  <c r="AN44"/>
  <c r="AN43"/>
  <c r="AN41"/>
  <c r="AN38"/>
  <c r="AN35"/>
  <c r="AN34"/>
  <c r="AN33"/>
  <c r="AN30"/>
  <c r="AN29"/>
  <c r="AN24"/>
  <c r="AN23"/>
  <c r="AN22"/>
  <c r="AN21"/>
  <c r="AN17"/>
  <c r="AN15"/>
  <c r="AN14"/>
  <c r="AN8"/>
  <c r="AN7"/>
  <c r="AN3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Y27" l="1"/>
  <c r="AY23"/>
  <c r="AY28"/>
  <c r="AY24"/>
  <c r="AY29"/>
  <c r="AY25"/>
  <c r="AY22"/>
  <c r="AY30"/>
  <c r="AY26"/>
  <c r="AN151"/>
  <c r="AX17"/>
  <c r="AN145"/>
  <c r="AX11"/>
  <c r="AN143"/>
  <c r="AX9"/>
  <c r="AN140"/>
  <c r="AW16"/>
  <c r="AN129"/>
  <c r="AV15"/>
  <c r="AN127"/>
  <c r="AV13"/>
  <c r="AN120"/>
  <c r="AU16"/>
  <c r="AN116"/>
  <c r="AU12"/>
  <c r="AN114"/>
  <c r="AU10"/>
  <c r="AN107"/>
  <c r="AT13"/>
  <c r="AN105"/>
  <c r="AT11"/>
  <c r="AN100"/>
  <c r="AS16"/>
  <c r="AN96"/>
  <c r="AS12"/>
  <c r="AN91"/>
  <c r="AR17"/>
  <c r="AN85"/>
  <c r="AR11"/>
  <c r="AY11" s="1"/>
  <c r="AN83"/>
  <c r="AR9"/>
  <c r="AN150"/>
  <c r="AX16"/>
  <c r="AN146"/>
  <c r="AX12"/>
  <c r="AN141"/>
  <c r="AW17"/>
  <c r="AN137"/>
  <c r="AW13"/>
  <c r="AN133"/>
  <c r="AW9"/>
  <c r="AN128"/>
  <c r="AV14"/>
  <c r="AN119"/>
  <c r="AU15"/>
  <c r="AY15" s="1"/>
  <c r="AS5" s="1"/>
  <c r="AN106"/>
  <c r="AT12"/>
  <c r="AN101"/>
  <c r="AS17"/>
  <c r="AN97"/>
  <c r="AS13"/>
  <c r="AY13" s="1"/>
  <c r="AN93"/>
  <c r="AS9"/>
  <c r="AN88"/>
  <c r="AR14"/>
  <c r="AY14" s="1"/>
  <c r="AN84"/>
  <c r="AR10"/>
  <c r="AY10" s="1"/>
  <c r="AS3" s="1"/>
  <c r="AY16"/>
  <c r="AY12"/>
  <c r="AS4" s="1"/>
  <c r="AL148"/>
  <c r="AN136"/>
  <c r="AN110"/>
  <c r="AN98"/>
  <c r="AL117"/>
  <c r="AL120"/>
  <c r="AN115"/>
  <c r="AN124"/>
  <c r="AN117"/>
  <c r="AN144"/>
  <c r="AL139"/>
  <c r="AL151"/>
  <c r="AL136"/>
  <c r="AN135"/>
  <c r="AL129"/>
  <c r="AL85"/>
  <c r="AL83"/>
  <c r="AL137"/>
  <c r="AL133"/>
  <c r="AL124"/>
  <c r="AL119"/>
  <c r="AL103"/>
  <c r="AL118"/>
  <c r="AL144"/>
  <c r="AN149"/>
  <c r="AN118"/>
  <c r="AN109"/>
  <c r="AL150"/>
  <c r="AL106"/>
  <c r="AN103"/>
  <c r="AL125"/>
  <c r="AL108"/>
  <c r="AN90"/>
  <c r="AN87"/>
  <c r="AN86"/>
  <c r="AL143"/>
  <c r="AN139"/>
  <c r="AN131"/>
  <c r="AL128"/>
  <c r="AN125"/>
  <c r="AL109"/>
  <c r="AN108"/>
  <c r="AN94"/>
  <c r="AN89"/>
  <c r="AL140"/>
  <c r="AL146"/>
  <c r="AL141"/>
  <c r="AL130"/>
  <c r="AL126"/>
  <c r="AL121"/>
  <c r="AL104"/>
  <c r="AL99"/>
  <c r="AL111"/>
  <c r="AL123"/>
  <c r="AL138"/>
  <c r="AL149"/>
  <c r="AN148"/>
  <c r="AL147"/>
  <c r="AL145"/>
  <c r="AL134"/>
  <c r="AL131"/>
  <c r="AN130"/>
  <c r="AL127"/>
  <c r="AN126"/>
  <c r="AN121"/>
  <c r="AL115"/>
  <c r="AN113"/>
  <c r="AL105"/>
  <c r="AN104"/>
  <c r="AL100"/>
  <c r="AN99"/>
  <c r="AL98"/>
  <c r="AL96"/>
  <c r="AN95"/>
  <c r="AL94"/>
  <c r="AL91"/>
  <c r="AL89"/>
  <c r="AL87"/>
  <c r="AL95"/>
  <c r="AL93"/>
  <c r="AL90"/>
  <c r="AL88"/>
  <c r="AL86"/>
  <c r="AL84"/>
  <c r="AN147"/>
  <c r="AN138"/>
  <c r="AN123"/>
  <c r="AN111"/>
  <c r="AL135"/>
  <c r="AN134"/>
  <c r="AL114"/>
  <c r="AL97"/>
  <c r="AL113"/>
  <c r="AT4" l="1"/>
  <c r="F5" i="2" s="1"/>
  <c r="E5"/>
  <c r="AR4" i="3"/>
  <c r="D5" i="2" s="1"/>
  <c r="E4"/>
  <c r="AR3" i="3"/>
  <c r="D4" i="2" s="1"/>
  <c r="AT3" i="3"/>
  <c r="F4" i="2" s="1"/>
  <c r="E6"/>
  <c r="AR5" i="3"/>
  <c r="D6" i="2" s="1"/>
  <c r="AT5" i="3"/>
  <c r="F6" i="2" s="1"/>
  <c r="AY9" i="3"/>
  <c r="AS2" s="1"/>
  <c r="AY17"/>
  <c r="AR2" l="1"/>
  <c r="D3" i="2" s="1"/>
  <c r="E3"/>
  <c r="AT2" i="3"/>
  <c r="F3" i="2" s="1"/>
</calcChain>
</file>

<file path=xl/sharedStrings.xml><?xml version="1.0" encoding="utf-8"?>
<sst xmlns="http://schemas.openxmlformats.org/spreadsheetml/2006/main" count="112" uniqueCount="35">
  <si>
    <t>#</t>
  </si>
  <si>
    <t>Label</t>
  </si>
  <si>
    <t>%FSR</t>
  </si>
  <si>
    <t>Unit</t>
  </si>
  <si>
    <r>
      <t>IR</t>
    </r>
    <r>
      <rPr>
        <vertAlign val="subscript"/>
        <sz val="11"/>
        <color theme="1"/>
        <rFont val="Calibri"/>
        <family val="2"/>
        <scheme val="minor"/>
      </rPr>
      <t>MIN</t>
    </r>
  </si>
  <si>
    <r>
      <t>Prox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10%</t>
    </r>
  </si>
  <si>
    <r>
      <t>Prox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50%</t>
    </r>
  </si>
  <si>
    <r>
      <t>Prox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90%</t>
    </r>
  </si>
  <si>
    <t>Measurements</t>
  </si>
  <si>
    <t>average</t>
  </si>
  <si>
    <t>stdev</t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</si>
  <si>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Min</t>
    </r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</si>
  <si>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Max</t>
    </r>
  </si>
  <si>
    <t>Mean</t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</si>
  <si>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20%</t>
    </r>
  </si>
  <si>
    <t>FW</t>
  </si>
  <si>
    <t>Offset</t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</si>
  <si>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30%</t>
    </r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</si>
  <si>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40%</t>
    </r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</si>
  <si>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50%</t>
    </r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</si>
  <si>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60%</t>
    </r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</si>
  <si>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90%</t>
    </r>
  </si>
  <si>
    <r>
      <t>IR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80%</t>
    </r>
  </si>
  <si>
    <t>Delta</t>
  </si>
  <si>
    <t>Prox AR: Mean Change</t>
  </si>
  <si>
    <t>MAX</t>
  </si>
  <si>
    <t>IR</t>
  </si>
  <si>
    <t>Prox AR: Stdev</t>
  </si>
  <si>
    <t>mean</t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</si>
  <si>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min</t>
    </r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</si>
  <si>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max</t>
    </r>
  </si>
  <si>
    <r>
      <t>Prox</t>
    </r>
    <r>
      <rPr>
        <sz val="11"/>
        <color theme="1"/>
        <rFont val="Symbol"/>
        <family val="1"/>
        <charset val="2"/>
      </rPr>
      <t>@</t>
    </r>
    <r>
      <rPr>
        <sz val="11"/>
        <color theme="1"/>
        <rFont val="Calibri"/>
        <family val="2"/>
        <scheme val="minor"/>
      </rPr>
      <t>110%</t>
    </r>
  </si>
  <si>
    <t>Proximity AR</t>
  </si>
  <si>
    <r>
      <t>Prox</t>
    </r>
    <r>
      <rPr>
        <sz val="11"/>
        <color theme="1"/>
        <rFont val="Symbol"/>
        <family val="1"/>
        <charset val="2"/>
      </rPr>
      <t>@21</t>
    </r>
    <r>
      <rPr>
        <sz val="11"/>
        <color theme="1"/>
        <rFont val="Calibri"/>
        <family val="2"/>
        <scheme val="minor"/>
      </rPr>
      <t>0%</t>
    </r>
  </si>
  <si>
    <t>Proximity Ambient Rejection C6 Repeatability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</si>
</sst>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%"/>
  </numFmts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top"/>
    </xf>
    <xf numFmtId="16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data0!$AQ$9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data0!$AR$9:$AX$9</c:f>
              <c:numCache>
                <c:formatCode>0.0%</c:formatCode>
                <c:ptCount val="7"/>
                <c:pt idx="0">
                  <c:v>3.0439595192915855E-4</c:v>
                </c:pt>
                <c:pt idx="1">
                  <c:v>2.2137887413029738E-4</c:v>
                </c:pt>
                <c:pt idx="2">
                  <c:v>2.4905123339658447E-4</c:v>
                </c:pt>
                <c:pt idx="3">
                  <c:v>1.1068943706514869E-4</c:v>
                </c:pt>
                <c:pt idx="4">
                  <c:v>5.5344718532574122E-5</c:v>
                </c:pt>
                <c:pt idx="5">
                  <c:v>-9.8829854522454233E-5</c:v>
                </c:pt>
                <c:pt idx="6">
                  <c:v>-3.0439595192915855E-4</c:v>
                </c:pt>
              </c:numCache>
            </c:numRef>
          </c:yVal>
        </c:ser>
        <c:ser>
          <c:idx val="1"/>
          <c:order val="1"/>
          <c:tx>
            <c:strRef>
              <c:f>data0!$AQ$10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data0!$AR$10:$AX$10</c:f>
              <c:numCache>
                <c:formatCode>0.0%</c:formatCode>
                <c:ptCount val="7"/>
                <c:pt idx="0">
                  <c:v>1.4784946236559159E-3</c:v>
                </c:pt>
                <c:pt idx="1">
                  <c:v>1.9449715370018978E-3</c:v>
                </c:pt>
                <c:pt idx="2">
                  <c:v>2.0872865275142313E-3</c:v>
                </c:pt>
                <c:pt idx="3">
                  <c:v>2.0714737507906388E-3</c:v>
                </c:pt>
                <c:pt idx="4">
                  <c:v>2.0358950031625551E-3</c:v>
                </c:pt>
                <c:pt idx="5">
                  <c:v>2.0082226438962684E-3</c:v>
                </c:pt>
                <c:pt idx="6">
                  <c:v>1.8580012650221385E-3</c:v>
                </c:pt>
              </c:numCache>
            </c:numRef>
          </c:yVal>
        </c:ser>
        <c:ser>
          <c:idx val="2"/>
          <c:order val="2"/>
          <c:tx>
            <c:strRef>
              <c:f>data0!$AQ$11</c:f>
              <c:strCache>
                <c:ptCount val="1"/>
                <c:pt idx="0">
                  <c:v>80%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data0!$AR$11:$AX$11</c:f>
              <c:numCache>
                <c:formatCode>0.0%</c:formatCode>
                <c:ptCount val="7"/>
                <c:pt idx="0">
                  <c:v>2.1030993042378239E-3</c:v>
                </c:pt>
                <c:pt idx="1">
                  <c:v>8.0249841872232842E-4</c:v>
                </c:pt>
                <c:pt idx="2">
                  <c:v>1.5061669829221993E-3</c:v>
                </c:pt>
                <c:pt idx="3">
                  <c:v>1.31246046805819E-3</c:v>
                </c:pt>
                <c:pt idx="4">
                  <c:v>-5.890259329538282E-4</c:v>
                </c:pt>
                <c:pt idx="5">
                  <c:v>-4.585705249841892E-4</c:v>
                </c:pt>
                <c:pt idx="6">
                  <c:v>-7.1552814674256905E-4</c:v>
                </c:pt>
              </c:numCache>
            </c:numRef>
          </c:yVal>
        </c:ser>
        <c:ser>
          <c:idx val="3"/>
          <c:order val="3"/>
          <c:tx>
            <c:strRef>
              <c:f>data0!$AQ$12</c:f>
              <c:strCache>
                <c:ptCount val="1"/>
                <c:pt idx="0">
                  <c:v>110%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data0!$AR$12:$AX$12</c:f>
              <c:numCache>
                <c:formatCode>0.0%</c:formatCode>
                <c:ptCount val="7"/>
                <c:pt idx="0">
                  <c:v>2.4786527514231499E-3</c:v>
                </c:pt>
                <c:pt idx="1">
                  <c:v>3.1467425679949394E-3</c:v>
                </c:pt>
                <c:pt idx="2">
                  <c:v>3.4313725490196074E-3</c:v>
                </c:pt>
                <c:pt idx="3">
                  <c:v>3.4985768500948766E-3</c:v>
                </c:pt>
                <c:pt idx="4">
                  <c:v>3.5499683744465529E-3</c:v>
                </c:pt>
                <c:pt idx="5">
                  <c:v>3.5420619860847564E-3</c:v>
                </c:pt>
                <c:pt idx="6">
                  <c:v>3.4313725490196074E-3</c:v>
                </c:pt>
              </c:numCache>
            </c:numRef>
          </c:yVal>
        </c:ser>
        <c:ser>
          <c:idx val="4"/>
          <c:order val="4"/>
          <c:tx>
            <c:strRef>
              <c:f>data0!$AQ$13</c:f>
              <c:strCache>
                <c:ptCount val="1"/>
                <c:pt idx="0">
                  <c:v>150%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data0!$AR$13:$AX$13</c:f>
              <c:numCache>
                <c:formatCode>0.0%</c:formatCode>
                <c:ptCount val="7"/>
                <c:pt idx="0">
                  <c:v>3.7397216951296623E-3</c:v>
                </c:pt>
                <c:pt idx="1">
                  <c:v>4.6726755218216296E-3</c:v>
                </c:pt>
                <c:pt idx="2">
                  <c:v>5.1075268817204296E-3</c:v>
                </c:pt>
                <c:pt idx="3">
                  <c:v>5.2300759013282723E-3</c:v>
                </c:pt>
                <c:pt idx="4">
                  <c:v>5.3763440860215041E-3</c:v>
                </c:pt>
                <c:pt idx="5">
                  <c:v>5.4000632511068932E-3</c:v>
                </c:pt>
                <c:pt idx="6">
                  <c:v>5.368437697659708E-3</c:v>
                </c:pt>
              </c:numCache>
            </c:numRef>
          </c:yVal>
        </c:ser>
        <c:ser>
          <c:idx val="5"/>
          <c:order val="5"/>
          <c:tx>
            <c:strRef>
              <c:f>data0!$AQ$14</c:f>
              <c:strCache>
                <c:ptCount val="1"/>
                <c:pt idx="0">
                  <c:v>180%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data0!$AR$14:$AX$14</c:f>
              <c:numCache>
                <c:formatCode>0.0%</c:formatCode>
                <c:ptCount val="7"/>
                <c:pt idx="0">
                  <c:v>1.0673624288425046E-3</c:v>
                </c:pt>
                <c:pt idx="1">
                  <c:v>-5.4158760278304673E-4</c:v>
                </c:pt>
                <c:pt idx="2">
                  <c:v>4.4275774826059655E-4</c:v>
                </c:pt>
                <c:pt idx="3">
                  <c:v>3.1230234029095755E-4</c:v>
                </c:pt>
                <c:pt idx="4">
                  <c:v>-1.4705882352941161E-3</c:v>
                </c:pt>
                <c:pt idx="5">
                  <c:v>-1.4310562934851344E-3</c:v>
                </c:pt>
                <c:pt idx="6">
                  <c:v>-1.5536053130929771E-3</c:v>
                </c:pt>
              </c:numCache>
            </c:numRef>
          </c:yVal>
        </c:ser>
        <c:ser>
          <c:idx val="6"/>
          <c:order val="6"/>
          <c:tx>
            <c:strRef>
              <c:f>data0!$AQ$15</c:f>
              <c:strCache>
                <c:ptCount val="1"/>
                <c:pt idx="0">
                  <c:v>210%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data0!$AR$15:$AX$15</c:f>
              <c:numCache>
                <c:formatCode>0.0%</c:formatCode>
                <c:ptCount val="7"/>
                <c:pt idx="0">
                  <c:v>4.2694497153700182E-3</c:v>
                </c:pt>
                <c:pt idx="1">
                  <c:v>5.4909867172675524E-3</c:v>
                </c:pt>
                <c:pt idx="2">
                  <c:v>6.0246679316888043E-3</c:v>
                </c:pt>
                <c:pt idx="3">
                  <c:v>6.2144212523719163E-3</c:v>
                </c:pt>
                <c:pt idx="4">
                  <c:v>6.4753320683111938E-3</c:v>
                </c:pt>
                <c:pt idx="5">
                  <c:v>6.542536369386464E-3</c:v>
                </c:pt>
                <c:pt idx="6">
                  <c:v>6.5030044275774827E-3</c:v>
                </c:pt>
              </c:numCache>
            </c:numRef>
          </c:yVal>
        </c:ser>
        <c:ser>
          <c:idx val="7"/>
          <c:order val="7"/>
          <c:tx>
            <c:strRef>
              <c:f>data0!$AQ$16</c:f>
              <c:strCache>
                <c:ptCount val="1"/>
                <c:pt idx="0">
                  <c:v>250%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data0!$AR$16:$AX$16</c:f>
              <c:numCache>
                <c:formatCode>0.0%</c:formatCode>
                <c:ptCount val="7"/>
                <c:pt idx="0">
                  <c:v>5.1510120177103097E-3</c:v>
                </c:pt>
                <c:pt idx="1">
                  <c:v>6.5464895635673603E-3</c:v>
                </c:pt>
                <c:pt idx="2">
                  <c:v>7.1631878557874762E-3</c:v>
                </c:pt>
                <c:pt idx="3">
                  <c:v>7.4320050600885498E-3</c:v>
                </c:pt>
                <c:pt idx="4">
                  <c:v>6.5267235926628701E-3</c:v>
                </c:pt>
                <c:pt idx="5">
                  <c:v>6.7520556609740644E-3</c:v>
                </c:pt>
                <c:pt idx="6">
                  <c:v>6.7085705249841851E-3</c:v>
                </c:pt>
              </c:numCache>
            </c:numRef>
          </c:yVal>
        </c:ser>
        <c:ser>
          <c:idx val="8"/>
          <c:order val="8"/>
          <c:tx>
            <c:strRef>
              <c:f>data0!$AQ$17</c:f>
              <c:strCache>
                <c:ptCount val="1"/>
                <c:pt idx="0">
                  <c:v>280%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data0!$AR$17:$AX$17</c:f>
              <c:numCache>
                <c:formatCode>0.0%</c:formatCode>
                <c:ptCount val="7"/>
                <c:pt idx="0">
                  <c:v>2.60910815939278E-4</c:v>
                </c:pt>
                <c:pt idx="1">
                  <c:v>-9.724857685009489E-4</c:v>
                </c:pt>
                <c:pt idx="2">
                  <c:v>-1.6998734977862053E-4</c:v>
                </c:pt>
                <c:pt idx="3">
                  <c:v>-1.3836179633143532E-4</c:v>
                </c:pt>
                <c:pt idx="4">
                  <c:v>-2.367963314358E-3</c:v>
                </c:pt>
                <c:pt idx="5">
                  <c:v>-1.7433586337760921E-3</c:v>
                </c:pt>
                <c:pt idx="6">
                  <c:v>-2.3363377609108148E-3</c:v>
                </c:pt>
              </c:numCache>
            </c:numRef>
          </c:yVal>
        </c:ser>
        <c:axId val="71916544"/>
        <c:axId val="71951104"/>
      </c:scatterChart>
      <c:valAx>
        <c:axId val="71916544"/>
        <c:scaling>
          <c:orientation val="minMax"/>
        </c:scaling>
        <c:axPos val="b"/>
        <c:majorGridlines/>
        <c:minorGridlines/>
        <c:numFmt formatCode="0.0%" sourceLinked="1"/>
        <c:tickLblPos val="nextTo"/>
        <c:crossAx val="71951104"/>
        <c:crosses val="autoZero"/>
        <c:crossBetween val="midCat"/>
      </c:valAx>
      <c:valAx>
        <c:axId val="71951104"/>
        <c:scaling>
          <c:orientation val="minMax"/>
        </c:scaling>
        <c:axPos val="l"/>
        <c:majorGridlines/>
        <c:minorGridlines/>
        <c:numFmt formatCode="0%" sourceLinked="0"/>
        <c:tickLblPos val="nextTo"/>
        <c:crossAx val="719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data0!$AQ$9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data0!$AR$9:$AX$9</c:f>
              <c:numCache>
                <c:formatCode>0.0%</c:formatCode>
                <c:ptCount val="7"/>
                <c:pt idx="0">
                  <c:v>3.0439595192915855E-4</c:v>
                </c:pt>
                <c:pt idx="1">
                  <c:v>2.2137887413029738E-4</c:v>
                </c:pt>
                <c:pt idx="2">
                  <c:v>2.4905123339658447E-4</c:v>
                </c:pt>
                <c:pt idx="3">
                  <c:v>1.1068943706514869E-4</c:v>
                </c:pt>
                <c:pt idx="4">
                  <c:v>5.5344718532574122E-5</c:v>
                </c:pt>
                <c:pt idx="5">
                  <c:v>-9.8829854522454233E-5</c:v>
                </c:pt>
                <c:pt idx="6">
                  <c:v>-3.0439595192915855E-4</c:v>
                </c:pt>
              </c:numCache>
            </c:numRef>
          </c:yVal>
        </c:ser>
        <c:ser>
          <c:idx val="1"/>
          <c:order val="1"/>
          <c:tx>
            <c:strRef>
              <c:f>data0!$AQ$10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data0!$AR$10:$AX$10</c:f>
              <c:numCache>
                <c:formatCode>0.0%</c:formatCode>
                <c:ptCount val="7"/>
                <c:pt idx="0">
                  <c:v>1.4784946236559159E-3</c:v>
                </c:pt>
                <c:pt idx="1">
                  <c:v>1.9449715370018978E-3</c:v>
                </c:pt>
                <c:pt idx="2">
                  <c:v>2.0872865275142313E-3</c:v>
                </c:pt>
                <c:pt idx="3">
                  <c:v>2.0714737507906388E-3</c:v>
                </c:pt>
                <c:pt idx="4">
                  <c:v>2.0358950031625551E-3</c:v>
                </c:pt>
                <c:pt idx="5">
                  <c:v>2.0082226438962684E-3</c:v>
                </c:pt>
                <c:pt idx="6">
                  <c:v>1.8580012650221385E-3</c:v>
                </c:pt>
              </c:numCache>
            </c:numRef>
          </c:yVal>
        </c:ser>
        <c:ser>
          <c:idx val="3"/>
          <c:order val="2"/>
          <c:tx>
            <c:strRef>
              <c:f>data0!$AQ$12</c:f>
              <c:strCache>
                <c:ptCount val="1"/>
                <c:pt idx="0">
                  <c:v>110%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data0!$AR$12:$AX$12</c:f>
              <c:numCache>
                <c:formatCode>0.0%</c:formatCode>
                <c:ptCount val="7"/>
                <c:pt idx="0">
                  <c:v>2.4786527514231499E-3</c:v>
                </c:pt>
                <c:pt idx="1">
                  <c:v>3.1467425679949394E-3</c:v>
                </c:pt>
                <c:pt idx="2">
                  <c:v>3.4313725490196074E-3</c:v>
                </c:pt>
                <c:pt idx="3">
                  <c:v>3.4985768500948766E-3</c:v>
                </c:pt>
                <c:pt idx="4">
                  <c:v>3.5499683744465529E-3</c:v>
                </c:pt>
                <c:pt idx="5">
                  <c:v>3.5420619860847564E-3</c:v>
                </c:pt>
                <c:pt idx="6">
                  <c:v>3.4313725490196074E-3</c:v>
                </c:pt>
              </c:numCache>
            </c:numRef>
          </c:yVal>
        </c:ser>
        <c:ser>
          <c:idx val="6"/>
          <c:order val="3"/>
          <c:tx>
            <c:strRef>
              <c:f>data0!$AQ$15</c:f>
              <c:strCache>
                <c:ptCount val="1"/>
                <c:pt idx="0">
                  <c:v>210%</c:v>
                </c:pt>
              </c:strCache>
            </c:strRef>
          </c:tx>
          <c:marker>
            <c:symbol val="none"/>
          </c:marker>
          <c:xVal>
            <c:numRef>
              <c:f>data0!$AR$8:$AX$8</c:f>
              <c:numCache>
                <c:formatCode>0.0%</c:formatCode>
                <c:ptCount val="7"/>
                <c:pt idx="0">
                  <c:v>0.19685039370078741</c:v>
                </c:pt>
                <c:pt idx="1">
                  <c:v>0.29133858267716534</c:v>
                </c:pt>
                <c:pt idx="2">
                  <c:v>0.40157480314960631</c:v>
                </c:pt>
                <c:pt idx="3">
                  <c:v>0.48031496062992124</c:v>
                </c:pt>
                <c:pt idx="4">
                  <c:v>0.59055118110236215</c:v>
                </c:pt>
                <c:pt idx="5">
                  <c:v>0.73228346456692917</c:v>
                </c:pt>
                <c:pt idx="6">
                  <c:v>0.92125984251968507</c:v>
                </c:pt>
              </c:numCache>
            </c:numRef>
          </c:xVal>
          <c:yVal>
            <c:numRef>
              <c:f>data0!$AR$15:$AX$15</c:f>
              <c:numCache>
                <c:formatCode>0.0%</c:formatCode>
                <c:ptCount val="7"/>
                <c:pt idx="0">
                  <c:v>4.2694497153700182E-3</c:v>
                </c:pt>
                <c:pt idx="1">
                  <c:v>5.4909867172675524E-3</c:v>
                </c:pt>
                <c:pt idx="2">
                  <c:v>6.0246679316888043E-3</c:v>
                </c:pt>
                <c:pt idx="3">
                  <c:v>6.2144212523719163E-3</c:v>
                </c:pt>
                <c:pt idx="4">
                  <c:v>6.4753320683111938E-3</c:v>
                </c:pt>
                <c:pt idx="5">
                  <c:v>6.542536369386464E-3</c:v>
                </c:pt>
                <c:pt idx="6">
                  <c:v>6.5030044275774827E-3</c:v>
                </c:pt>
              </c:numCache>
            </c:numRef>
          </c:yVal>
        </c:ser>
        <c:axId val="203329920"/>
        <c:axId val="203331456"/>
      </c:scatterChart>
      <c:valAx>
        <c:axId val="203329920"/>
        <c:scaling>
          <c:orientation val="minMax"/>
        </c:scaling>
        <c:axPos val="b"/>
        <c:majorGridlines/>
        <c:minorGridlines/>
        <c:numFmt formatCode="0.0%" sourceLinked="1"/>
        <c:tickLblPos val="nextTo"/>
        <c:crossAx val="203331456"/>
        <c:crosses val="autoZero"/>
        <c:crossBetween val="midCat"/>
      </c:valAx>
      <c:valAx>
        <c:axId val="203331456"/>
        <c:scaling>
          <c:orientation val="minMax"/>
        </c:scaling>
        <c:axPos val="l"/>
        <c:majorGridlines/>
        <c:minorGridlines/>
        <c:numFmt formatCode="0%" sourceLinked="0"/>
        <c:tickLblPos val="nextTo"/>
        <c:crossAx val="20332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19050</xdr:rowOff>
    </xdr:from>
    <xdr:to>
      <xdr:col>16</xdr:col>
      <xdr:colOff>514351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7</xdr:row>
      <xdr:rowOff>9525</xdr:rowOff>
    </xdr:from>
    <xdr:to>
      <xdr:col>8</xdr:col>
      <xdr:colOff>495300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showGridLines="0" workbookViewId="0">
      <selection activeCell="A2" sqref="A2"/>
    </sheetView>
  </sheetViews>
  <sheetFormatPr defaultRowHeight="15"/>
  <cols>
    <col min="1" max="1" width="4.5703125" bestFit="1" customWidth="1"/>
    <col min="2" max="2" width="18" customWidth="1"/>
    <col min="3" max="3" width="10.85546875" bestFit="1" customWidth="1"/>
    <col min="4" max="4" width="7.140625" bestFit="1" customWidth="1"/>
    <col min="5" max="5" width="8.28515625" bestFit="1" customWidth="1"/>
    <col min="6" max="6" width="7.42578125" bestFit="1" customWidth="1"/>
    <col min="7" max="7" width="5.7109375" bestFit="1" customWidth="1"/>
    <col min="8" max="8" width="10.28515625" customWidth="1"/>
    <col min="9" max="10" width="9.140625" style="7"/>
  </cols>
  <sheetData>
    <row r="1" spans="1:8">
      <c r="A1" s="24" t="s">
        <v>34</v>
      </c>
      <c r="B1" s="24"/>
      <c r="C1" s="24"/>
      <c r="D1" s="24"/>
      <c r="E1" s="24"/>
      <c r="F1" s="24"/>
      <c r="G1" s="24"/>
    </row>
    <row r="2" spans="1:8">
      <c r="A2" s="3" t="s">
        <v>0</v>
      </c>
      <c r="B2" s="26" t="s">
        <v>1</v>
      </c>
      <c r="C2" s="27"/>
      <c r="D2" s="7" t="s">
        <v>11</v>
      </c>
      <c r="E2" s="5" t="s">
        <v>13</v>
      </c>
      <c r="F2" s="7" t="s">
        <v>12</v>
      </c>
      <c r="G2" s="2" t="s">
        <v>3</v>
      </c>
    </row>
    <row r="3" spans="1:8">
      <c r="A3" s="4">
        <v>1</v>
      </c>
      <c r="B3" s="25" t="s">
        <v>32</v>
      </c>
      <c r="C3" s="22" t="s">
        <v>5</v>
      </c>
      <c r="D3" s="10">
        <f>data0!AR2</f>
        <v>-4.7800188480935099E-3</v>
      </c>
      <c r="E3" s="10">
        <f>data0!AS2</f>
        <v>3.0439595192915855E-4</v>
      </c>
      <c r="F3" s="10">
        <f>data0!AT2</f>
        <v>5.3888107519518271E-3</v>
      </c>
      <c r="G3" s="2" t="s">
        <v>2</v>
      </c>
      <c r="H3" s="1"/>
    </row>
    <row r="4" spans="1:8">
      <c r="A4" s="4">
        <f>A3+0.01</f>
        <v>1.01</v>
      </c>
      <c r="B4" s="25"/>
      <c r="C4" s="22" t="s">
        <v>6</v>
      </c>
      <c r="D4" s="10">
        <f>data0!AR3</f>
        <v>-3.2777272101212652E-2</v>
      </c>
      <c r="E4" s="10">
        <f>data0!AS3</f>
        <v>2.0872865275142313E-3</v>
      </c>
      <c r="F4" s="10">
        <f>data0!AT3</f>
        <v>3.6951845156241121E-2</v>
      </c>
      <c r="G4" s="2" t="s">
        <v>2</v>
      </c>
      <c r="H4" s="1"/>
    </row>
    <row r="5" spans="1:8" ht="15" customHeight="1">
      <c r="A5" s="4">
        <f>A4+0.01</f>
        <v>1.02</v>
      </c>
      <c r="B5" s="25"/>
      <c r="C5" s="22" t="s">
        <v>31</v>
      </c>
      <c r="D5" s="10">
        <f>data0!AR4</f>
        <v>-5.5746193838804872E-2</v>
      </c>
      <c r="E5" s="10">
        <f>data0!AS4</f>
        <v>3.5499683744465529E-3</v>
      </c>
      <c r="F5" s="10">
        <f>data0!AT4</f>
        <v>6.2846130587697974E-2</v>
      </c>
      <c r="G5" s="2" t="s">
        <v>2</v>
      </c>
    </row>
    <row r="6" spans="1:8">
      <c r="A6" s="4">
        <f>A5+0.01</f>
        <v>1.03</v>
      </c>
      <c r="B6" s="25"/>
      <c r="C6" s="23" t="s">
        <v>33</v>
      </c>
      <c r="D6" s="10">
        <f>data0!AR5</f>
        <v>-0.10273936615058134</v>
      </c>
      <c r="E6" s="10">
        <f>data0!AS5</f>
        <v>6.542536369386464E-3</v>
      </c>
      <c r="F6" s="10">
        <f>data0!AT5</f>
        <v>0.11582443888935427</v>
      </c>
      <c r="G6" s="2" t="s">
        <v>2</v>
      </c>
    </row>
  </sheetData>
  <mergeCells count="3">
    <mergeCell ref="A1:G1"/>
    <mergeCell ref="B3:B6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51"/>
  <sheetViews>
    <sheetView tabSelected="1" zoomScale="70" zoomScaleNormal="70" workbookViewId="0">
      <pane xSplit="2220" ySplit="6735" topLeftCell="D67" activePane="topRight"/>
      <selection pane="topRight" activeCell="F2" sqref="F2:AJ81"/>
      <selection pane="bottomLeft" activeCell="A32" sqref="A32"/>
      <selection pane="bottomRight" activeCell="D32" sqref="A32:XFD32"/>
    </sheetView>
  </sheetViews>
  <sheetFormatPr defaultRowHeight="15"/>
  <cols>
    <col min="1" max="1" width="14.42578125" bestFit="1" customWidth="1"/>
    <col min="2" max="2" width="4.28515625" bestFit="1" customWidth="1"/>
    <col min="3" max="3" width="6.5703125" style="12" bestFit="1" customWidth="1"/>
    <col min="4" max="4" width="9.85546875" bestFit="1" customWidth="1"/>
    <col min="5" max="5" width="6.42578125" style="14" bestFit="1" customWidth="1"/>
    <col min="6" max="6" width="6.42578125" customWidth="1"/>
    <col min="7" max="19" width="6.42578125" hidden="1" customWidth="1"/>
    <col min="20" max="20" width="5.85546875" hidden="1" customWidth="1"/>
    <col min="21" max="34" width="6.42578125" hidden="1" customWidth="1"/>
    <col min="35" max="36" width="6.42578125" bestFit="1" customWidth="1"/>
    <col min="37" max="37" width="2.28515625" customWidth="1"/>
    <col min="38" max="38" width="7.140625" style="7" bestFit="1" customWidth="1"/>
    <col min="39" max="39" width="8" style="7" bestFit="1" customWidth="1"/>
    <col min="40" max="40" width="7.42578125" style="7" bestFit="1" customWidth="1"/>
    <col min="41" max="41" width="5.85546875" style="7" bestFit="1" customWidth="1"/>
    <col min="43" max="43" width="6.5703125" bestFit="1" customWidth="1"/>
    <col min="44" max="46" width="7.28515625" bestFit="1" customWidth="1"/>
    <col min="47" max="51" width="7.85546875" bestFit="1" customWidth="1"/>
    <col min="52" max="52" width="7.7109375" bestFit="1" customWidth="1"/>
    <col min="54" max="57" width="6.5703125" customWidth="1"/>
    <col min="58" max="62" width="7.7109375" customWidth="1"/>
    <col min="63" max="63" width="7.140625" customWidth="1"/>
  </cols>
  <sheetData>
    <row r="1" spans="1:53">
      <c r="B1" s="12" t="s">
        <v>15</v>
      </c>
      <c r="C1" s="12" t="s">
        <v>16</v>
      </c>
      <c r="D1" s="11">
        <f>COUNT(E2:AJ2)</f>
        <v>1</v>
      </c>
      <c r="E1" s="15">
        <v>0</v>
      </c>
      <c r="F1" s="7">
        <f>E1+1</f>
        <v>1</v>
      </c>
      <c r="G1" s="7">
        <f t="shared" ref="G1:AJ1" si="0">F1+1</f>
        <v>2</v>
      </c>
      <c r="H1" s="7">
        <f t="shared" si="0"/>
        <v>3</v>
      </c>
      <c r="I1" s="7">
        <f t="shared" si="0"/>
        <v>4</v>
      </c>
      <c r="J1" s="7">
        <f t="shared" si="0"/>
        <v>5</v>
      </c>
      <c r="K1" s="7">
        <f t="shared" si="0"/>
        <v>6</v>
      </c>
      <c r="L1" s="7">
        <f t="shared" si="0"/>
        <v>7</v>
      </c>
      <c r="M1" s="7">
        <f t="shared" si="0"/>
        <v>8</v>
      </c>
      <c r="N1" s="7">
        <f t="shared" si="0"/>
        <v>9</v>
      </c>
      <c r="O1" s="7">
        <f t="shared" si="0"/>
        <v>10</v>
      </c>
      <c r="P1" s="7">
        <f t="shared" si="0"/>
        <v>11</v>
      </c>
      <c r="Q1" s="7">
        <f t="shared" si="0"/>
        <v>12</v>
      </c>
      <c r="R1" s="7">
        <f t="shared" si="0"/>
        <v>13</v>
      </c>
      <c r="S1" s="7">
        <f t="shared" si="0"/>
        <v>14</v>
      </c>
      <c r="T1" s="7">
        <f t="shared" si="0"/>
        <v>15</v>
      </c>
      <c r="U1" s="7">
        <f t="shared" si="0"/>
        <v>16</v>
      </c>
      <c r="V1" s="7">
        <f t="shared" si="0"/>
        <v>17</v>
      </c>
      <c r="W1" s="7">
        <f t="shared" si="0"/>
        <v>18</v>
      </c>
      <c r="X1" s="7">
        <f t="shared" si="0"/>
        <v>19</v>
      </c>
      <c r="Y1" s="7">
        <f t="shared" si="0"/>
        <v>20</v>
      </c>
      <c r="Z1" s="7">
        <f t="shared" si="0"/>
        <v>21</v>
      </c>
      <c r="AA1" s="7">
        <f t="shared" si="0"/>
        <v>22</v>
      </c>
      <c r="AB1" s="7">
        <f t="shared" si="0"/>
        <v>23</v>
      </c>
      <c r="AC1" s="7">
        <f t="shared" si="0"/>
        <v>24</v>
      </c>
      <c r="AD1" s="7">
        <f t="shared" si="0"/>
        <v>25</v>
      </c>
      <c r="AE1" s="7">
        <f t="shared" si="0"/>
        <v>26</v>
      </c>
      <c r="AF1" s="7">
        <f t="shared" si="0"/>
        <v>27</v>
      </c>
      <c r="AG1" s="7">
        <f t="shared" si="0"/>
        <v>28</v>
      </c>
      <c r="AH1" s="7">
        <f t="shared" si="0"/>
        <v>29</v>
      </c>
      <c r="AI1" s="7">
        <f t="shared" si="0"/>
        <v>30</v>
      </c>
      <c r="AJ1" s="7">
        <f t="shared" si="0"/>
        <v>31</v>
      </c>
      <c r="AK1" s="7"/>
      <c r="AL1" s="7" t="s">
        <v>11</v>
      </c>
      <c r="AM1" s="7" t="s">
        <v>9</v>
      </c>
      <c r="AN1" s="7" t="s">
        <v>12</v>
      </c>
      <c r="AO1" s="7" t="s">
        <v>10</v>
      </c>
      <c r="AR1" s="19" t="s">
        <v>29</v>
      </c>
      <c r="AS1" s="19" t="s">
        <v>28</v>
      </c>
      <c r="AT1" s="19" t="s">
        <v>30</v>
      </c>
      <c r="AZ1" s="11"/>
    </row>
    <row r="2" spans="1:53" ht="18">
      <c r="A2" s="28" t="s">
        <v>8</v>
      </c>
      <c r="B2" s="28">
        <v>35</v>
      </c>
      <c r="C2" s="28">
        <v>0</v>
      </c>
      <c r="D2" s="6" t="s">
        <v>4</v>
      </c>
      <c r="E2" s="9">
        <v>0.11811023622047244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L2" s="9" t="e">
        <f>AM2-3*AO2</f>
        <v>#DIV/0!</v>
      </c>
      <c r="AM2" s="9">
        <f t="shared" ref="AM2" si="1">AVERAGE(E2:AJ2)</f>
        <v>0.11811023622047244</v>
      </c>
      <c r="AN2" s="9" t="e">
        <f>AM2+3*AO2</f>
        <v>#DIV/0!</v>
      </c>
      <c r="AO2" s="9" t="e">
        <f t="shared" ref="AO2" si="2">STDEV(E2:AJ2)</f>
        <v>#DIV/0!</v>
      </c>
      <c r="AQ2" s="8">
        <f>AQ9</f>
        <v>0.1</v>
      </c>
      <c r="AR2" s="16">
        <f>AS2-3*AY22</f>
        <v>-4.7800188480935099E-3</v>
      </c>
      <c r="AS2" s="16">
        <f>AY9</f>
        <v>3.0439595192915855E-4</v>
      </c>
      <c r="AT2" s="16">
        <f>AS2+3*AY22</f>
        <v>5.3888107519518271E-3</v>
      </c>
      <c r="BA2" s="14"/>
    </row>
    <row r="3" spans="1:53">
      <c r="A3" s="28"/>
      <c r="B3" s="28"/>
      <c r="C3" s="28"/>
      <c r="D3" s="6" t="s">
        <v>5</v>
      </c>
      <c r="E3" s="9">
        <v>0.10159313725490196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L3" s="9" t="e">
        <f t="shared" ref="AL3:AL66" si="3">AM3-3*AO3</f>
        <v>#DIV/0!</v>
      </c>
      <c r="AM3" s="9">
        <f t="shared" ref="AM3:AM66" si="4">AVERAGE(E3:AJ3)</f>
        <v>0.10159313725490196</v>
      </c>
      <c r="AN3" s="9" t="e">
        <f t="shared" ref="AN3:AN66" si="5">AM3+3*AO3</f>
        <v>#DIV/0!</v>
      </c>
      <c r="AO3" s="9" t="e">
        <f t="shared" ref="AO3:AO66" si="6">STDEV(E3:AJ3)</f>
        <v>#DIV/0!</v>
      </c>
      <c r="AQ3" s="8">
        <f>AQ10</f>
        <v>0.5</v>
      </c>
      <c r="AR3" s="16">
        <f>AS3-3*AY23</f>
        <v>-3.2777272101212652E-2</v>
      </c>
      <c r="AS3" s="16">
        <f>AY10</f>
        <v>2.0872865275142313E-3</v>
      </c>
      <c r="AT3" s="16">
        <f>AS3+3*AY23</f>
        <v>3.6951845156241121E-2</v>
      </c>
    </row>
    <row r="4" spans="1:53">
      <c r="A4" s="28"/>
      <c r="B4" s="28"/>
      <c r="C4" s="28"/>
      <c r="D4" s="6" t="s">
        <v>6</v>
      </c>
      <c r="E4" s="9">
        <v>0.5083333333333333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L4" s="9" t="e">
        <f t="shared" si="3"/>
        <v>#DIV/0!</v>
      </c>
      <c r="AM4" s="9">
        <f t="shared" si="4"/>
        <v>0.5083333333333333</v>
      </c>
      <c r="AN4" s="9" t="e">
        <f t="shared" si="5"/>
        <v>#DIV/0!</v>
      </c>
      <c r="AO4" s="9" t="e">
        <f t="shared" si="6"/>
        <v>#DIV/0!</v>
      </c>
      <c r="AQ4" s="8">
        <f>AQ12</f>
        <v>1.1000000000000001</v>
      </c>
      <c r="AR4" s="16">
        <f>AS4-3*AY25</f>
        <v>-5.5746193838804872E-2</v>
      </c>
      <c r="AS4" s="16">
        <f>AY12</f>
        <v>3.5499683744465529E-3</v>
      </c>
      <c r="AT4" s="16">
        <f>AS4+3*AY25</f>
        <v>6.2846130587697974E-2</v>
      </c>
    </row>
    <row r="5" spans="1:53">
      <c r="A5" s="28"/>
      <c r="B5" s="28"/>
      <c r="C5" s="28"/>
      <c r="D5" s="6" t="s">
        <v>7</v>
      </c>
      <c r="E5" s="9">
        <v>0.80735294117647061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L5" s="9" t="e">
        <f t="shared" si="3"/>
        <v>#DIV/0!</v>
      </c>
      <c r="AM5" s="9">
        <f t="shared" si="4"/>
        <v>0.80735294117647061</v>
      </c>
      <c r="AN5" s="9" t="e">
        <f t="shared" si="5"/>
        <v>#DIV/0!</v>
      </c>
      <c r="AO5" s="9" t="e">
        <f t="shared" si="6"/>
        <v>#DIV/0!</v>
      </c>
      <c r="AQ5" s="8">
        <f>AQ15</f>
        <v>2.1</v>
      </c>
      <c r="AR5" s="16">
        <f>AS5-3*AY28</f>
        <v>-0.10273936615058134</v>
      </c>
      <c r="AS5" s="16">
        <f>AY15</f>
        <v>6.542536369386464E-3</v>
      </c>
      <c r="AT5" s="16">
        <f>AS5+3*AY28</f>
        <v>0.11582443888935427</v>
      </c>
    </row>
    <row r="6" spans="1:53">
      <c r="A6" s="28"/>
      <c r="B6" s="28"/>
      <c r="C6" s="28">
        <v>8</v>
      </c>
      <c r="D6" s="6" t="s">
        <v>5</v>
      </c>
      <c r="E6" s="9">
        <v>0.10012254901960785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L6" s="9" t="e">
        <f t="shared" si="3"/>
        <v>#DIV/0!</v>
      </c>
      <c r="AM6" s="9">
        <f t="shared" si="4"/>
        <v>0.10012254901960785</v>
      </c>
      <c r="AN6" s="9" t="e">
        <f t="shared" si="5"/>
        <v>#DIV/0!</v>
      </c>
      <c r="AO6" s="9" t="e">
        <f t="shared" si="6"/>
        <v>#DIV/0!</v>
      </c>
    </row>
    <row r="7" spans="1:53">
      <c r="A7" s="28"/>
      <c r="B7" s="28"/>
      <c r="C7" s="28"/>
      <c r="D7" s="6" t="s">
        <v>6</v>
      </c>
      <c r="E7" s="9">
        <v>0.52340686274509807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L7" s="9" t="e">
        <f t="shared" si="3"/>
        <v>#DIV/0!</v>
      </c>
      <c r="AM7" s="9">
        <f t="shared" si="4"/>
        <v>0.52340686274509807</v>
      </c>
      <c r="AN7" s="9" t="e">
        <f t="shared" si="5"/>
        <v>#DIV/0!</v>
      </c>
      <c r="AO7" s="9" t="e">
        <f t="shared" si="6"/>
        <v>#DIV/0!</v>
      </c>
      <c r="AQ7" s="29" t="s">
        <v>24</v>
      </c>
      <c r="AR7" s="29"/>
      <c r="AS7" s="29"/>
      <c r="AT7" s="29"/>
      <c r="AU7" s="29"/>
      <c r="AV7" s="29"/>
      <c r="AW7" s="29"/>
      <c r="AX7" s="29"/>
      <c r="AY7" s="29"/>
    </row>
    <row r="8" spans="1:53">
      <c r="A8" s="28"/>
      <c r="B8" s="28"/>
      <c r="C8" s="28"/>
      <c r="D8" s="6" t="s">
        <v>7</v>
      </c>
      <c r="E8" s="9">
        <v>0.82193627450980389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L8" s="9" t="e">
        <f t="shared" si="3"/>
        <v>#DIV/0!</v>
      </c>
      <c r="AM8" s="9">
        <f t="shared" si="4"/>
        <v>0.82193627450980389</v>
      </c>
      <c r="AN8" s="9" t="e">
        <f t="shared" si="5"/>
        <v>#DIV/0!</v>
      </c>
      <c r="AO8" s="9" t="e">
        <f t="shared" si="6"/>
        <v>#DIV/0!</v>
      </c>
      <c r="AR8" s="16">
        <f>AM12</f>
        <v>0.19685039370078741</v>
      </c>
      <c r="AS8" s="16">
        <f>AM22</f>
        <v>0.29133858267716534</v>
      </c>
      <c r="AT8" s="16">
        <f>AM32</f>
        <v>0.40157480314960631</v>
      </c>
      <c r="AU8" s="16">
        <f>AM42</f>
        <v>0.48031496062992124</v>
      </c>
      <c r="AV8" s="16">
        <f>AM52</f>
        <v>0.59055118110236215</v>
      </c>
      <c r="AW8" s="16">
        <f>AM62</f>
        <v>0.73228346456692917</v>
      </c>
      <c r="AX8" s="16">
        <f>AM72</f>
        <v>0.92125984251968507</v>
      </c>
      <c r="AY8" s="20" t="s">
        <v>25</v>
      </c>
    </row>
    <row r="9" spans="1:53">
      <c r="A9" s="28"/>
      <c r="B9" s="28"/>
      <c r="C9" s="28">
        <v>15</v>
      </c>
      <c r="D9" s="6" t="s">
        <v>5</v>
      </c>
      <c r="E9" s="9">
        <v>0.10441176470588236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L9" s="9" t="e">
        <f t="shared" si="3"/>
        <v>#DIV/0!</v>
      </c>
      <c r="AM9" s="9">
        <f t="shared" si="4"/>
        <v>0.10441176470588236</v>
      </c>
      <c r="AN9" s="9" t="e">
        <f t="shared" si="5"/>
        <v>#DIV/0!</v>
      </c>
      <c r="AO9" s="9" t="e">
        <f t="shared" si="6"/>
        <v>#DIV/0!</v>
      </c>
      <c r="AQ9" s="8">
        <v>0.1</v>
      </c>
      <c r="AR9" s="16">
        <f t="shared" ref="AR9:AR17" si="7">AM83</f>
        <v>3.0439595192915855E-4</v>
      </c>
      <c r="AS9" s="16">
        <f t="shared" ref="AS9:AS17" si="8">AM93</f>
        <v>2.2137887413029738E-4</v>
      </c>
      <c r="AT9" s="16">
        <f t="shared" ref="AT9:AT17" si="9">AM103</f>
        <v>2.4905123339658447E-4</v>
      </c>
      <c r="AU9" s="16">
        <f t="shared" ref="AU9:AU17" si="10">AM113</f>
        <v>1.1068943706514869E-4</v>
      </c>
      <c r="AV9" s="16">
        <f t="shared" ref="AV9:AV17" si="11">AM123</f>
        <v>5.5344718532574122E-5</v>
      </c>
      <c r="AW9" s="16">
        <f t="shared" ref="AW9:AW17" si="12">AM133</f>
        <v>-9.8829854522454233E-5</v>
      </c>
      <c r="AX9" s="16">
        <f t="shared" ref="AX9:AX17" si="13">AM143</f>
        <v>-3.0439595192915855E-4</v>
      </c>
      <c r="AY9" s="16">
        <f>MAX(AR9:AX9,-MIN(AR9:AX9))</f>
        <v>3.0439595192915855E-4</v>
      </c>
    </row>
    <row r="10" spans="1:53">
      <c r="A10" s="28"/>
      <c r="B10" s="28"/>
      <c r="C10" s="28"/>
      <c r="D10" s="6" t="s">
        <v>6</v>
      </c>
      <c r="E10" s="9">
        <v>0.5229166666666667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L10" s="9" t="e">
        <f t="shared" si="3"/>
        <v>#DIV/0!</v>
      </c>
      <c r="AM10" s="9">
        <f t="shared" si="4"/>
        <v>0.5229166666666667</v>
      </c>
      <c r="AN10" s="9" t="e">
        <f t="shared" si="5"/>
        <v>#DIV/0!</v>
      </c>
      <c r="AO10" s="9" t="e">
        <f t="shared" si="6"/>
        <v>#DIV/0!</v>
      </c>
      <c r="AQ10" s="8">
        <v>0.5</v>
      </c>
      <c r="AR10" s="16">
        <f t="shared" si="7"/>
        <v>1.4784946236559159E-3</v>
      </c>
      <c r="AS10" s="16">
        <f t="shared" si="8"/>
        <v>1.9449715370018978E-3</v>
      </c>
      <c r="AT10" s="16">
        <f t="shared" si="9"/>
        <v>2.0872865275142313E-3</v>
      </c>
      <c r="AU10" s="16">
        <f t="shared" si="10"/>
        <v>2.0714737507906388E-3</v>
      </c>
      <c r="AV10" s="16">
        <f t="shared" si="11"/>
        <v>2.0358950031625551E-3</v>
      </c>
      <c r="AW10" s="16">
        <f t="shared" si="12"/>
        <v>2.0082226438962684E-3</v>
      </c>
      <c r="AX10" s="16">
        <f t="shared" si="13"/>
        <v>1.8580012650221385E-3</v>
      </c>
      <c r="AY10" s="16">
        <f t="shared" ref="AY10:AY17" si="14">MAX(AR10:AX10,-MIN(AR10:AX10))</f>
        <v>2.0872865275142313E-3</v>
      </c>
    </row>
    <row r="11" spans="1:53">
      <c r="A11" s="28"/>
      <c r="B11" s="28"/>
      <c r="C11" s="28"/>
      <c r="D11" s="6" t="s">
        <v>7</v>
      </c>
      <c r="E11" s="9">
        <v>0.8208333333333333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L11" s="9" t="e">
        <f t="shared" si="3"/>
        <v>#DIV/0!</v>
      </c>
      <c r="AM11" s="9">
        <f t="shared" si="4"/>
        <v>0.8208333333333333</v>
      </c>
      <c r="AN11" s="9" t="e">
        <f t="shared" si="5"/>
        <v>#DIV/0!</v>
      </c>
      <c r="AO11" s="9" t="e">
        <f t="shared" si="6"/>
        <v>#DIV/0!</v>
      </c>
      <c r="AQ11" s="8">
        <v>0.8</v>
      </c>
      <c r="AR11" s="16">
        <f t="shared" si="7"/>
        <v>2.1030993042378239E-3</v>
      </c>
      <c r="AS11" s="16">
        <f t="shared" si="8"/>
        <v>8.0249841872232842E-4</v>
      </c>
      <c r="AT11" s="16">
        <f t="shared" si="9"/>
        <v>1.5061669829221993E-3</v>
      </c>
      <c r="AU11" s="16">
        <f t="shared" si="10"/>
        <v>1.31246046805819E-3</v>
      </c>
      <c r="AV11" s="16">
        <f t="shared" si="11"/>
        <v>-5.890259329538282E-4</v>
      </c>
      <c r="AW11" s="16">
        <f t="shared" si="12"/>
        <v>-4.585705249841892E-4</v>
      </c>
      <c r="AX11" s="16">
        <f t="shared" si="13"/>
        <v>-7.1552814674256905E-4</v>
      </c>
      <c r="AY11" s="16">
        <f t="shared" si="14"/>
        <v>2.1030993042378239E-3</v>
      </c>
    </row>
    <row r="12" spans="1:53">
      <c r="A12" s="28"/>
      <c r="B12" s="28">
        <v>13</v>
      </c>
      <c r="C12" s="28">
        <v>0</v>
      </c>
      <c r="D12" s="6" t="s">
        <v>14</v>
      </c>
      <c r="E12" s="9">
        <v>0.19685039370078741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L12" s="9" t="e">
        <f t="shared" si="3"/>
        <v>#DIV/0!</v>
      </c>
      <c r="AM12" s="9">
        <f t="shared" si="4"/>
        <v>0.19685039370078741</v>
      </c>
      <c r="AN12" s="9" t="e">
        <f t="shared" si="5"/>
        <v>#DIV/0!</v>
      </c>
      <c r="AO12" s="9" t="e">
        <f t="shared" si="6"/>
        <v>#DIV/0!</v>
      </c>
      <c r="AQ12" s="8">
        <v>1.1000000000000001</v>
      </c>
      <c r="AR12" s="16">
        <f t="shared" si="7"/>
        <v>2.4786527514231499E-3</v>
      </c>
      <c r="AS12" s="16">
        <f t="shared" si="8"/>
        <v>3.1467425679949394E-3</v>
      </c>
      <c r="AT12" s="16">
        <f t="shared" si="9"/>
        <v>3.4313725490196074E-3</v>
      </c>
      <c r="AU12" s="16">
        <f t="shared" si="10"/>
        <v>3.4985768500948766E-3</v>
      </c>
      <c r="AV12" s="16">
        <f t="shared" si="11"/>
        <v>3.5499683744465529E-3</v>
      </c>
      <c r="AW12" s="16">
        <f t="shared" si="12"/>
        <v>3.5420619860847564E-3</v>
      </c>
      <c r="AX12" s="16">
        <f t="shared" si="13"/>
        <v>3.4313725490196074E-3</v>
      </c>
      <c r="AY12" s="16">
        <f t="shared" si="14"/>
        <v>3.5499683744465529E-3</v>
      </c>
      <c r="AZ12" s="11"/>
    </row>
    <row r="13" spans="1:53">
      <c r="A13" s="28"/>
      <c r="B13" s="28"/>
      <c r="C13" s="28"/>
      <c r="D13" s="6" t="s">
        <v>5</v>
      </c>
      <c r="E13" s="9">
        <v>0.11102941176470588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L13" s="9" t="e">
        <f t="shared" si="3"/>
        <v>#DIV/0!</v>
      </c>
      <c r="AM13" s="9">
        <f t="shared" si="4"/>
        <v>0.11102941176470588</v>
      </c>
      <c r="AN13" s="9" t="e">
        <f t="shared" si="5"/>
        <v>#DIV/0!</v>
      </c>
      <c r="AO13" s="9" t="e">
        <f t="shared" si="6"/>
        <v>#DIV/0!</v>
      </c>
      <c r="AQ13" s="8">
        <v>1.5</v>
      </c>
      <c r="AR13" s="16">
        <f t="shared" si="7"/>
        <v>3.7397216951296623E-3</v>
      </c>
      <c r="AS13" s="16">
        <f t="shared" si="8"/>
        <v>4.6726755218216296E-3</v>
      </c>
      <c r="AT13" s="16">
        <f t="shared" si="9"/>
        <v>5.1075268817204296E-3</v>
      </c>
      <c r="AU13" s="16">
        <f t="shared" si="10"/>
        <v>5.2300759013282723E-3</v>
      </c>
      <c r="AV13" s="16">
        <f t="shared" si="11"/>
        <v>5.3763440860215041E-3</v>
      </c>
      <c r="AW13" s="16">
        <f t="shared" si="12"/>
        <v>5.4000632511068932E-3</v>
      </c>
      <c r="AX13" s="16">
        <f t="shared" si="13"/>
        <v>5.368437697659708E-3</v>
      </c>
      <c r="AY13" s="16">
        <f t="shared" si="14"/>
        <v>5.4000632511068932E-3</v>
      </c>
      <c r="AZ13" s="8"/>
    </row>
    <row r="14" spans="1:53">
      <c r="A14" s="28"/>
      <c r="B14" s="28"/>
      <c r="C14" s="28"/>
      <c r="D14" s="6" t="s">
        <v>6</v>
      </c>
      <c r="E14" s="9">
        <v>0.5541666666666667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L14" s="9" t="e">
        <f t="shared" si="3"/>
        <v>#DIV/0!</v>
      </c>
      <c r="AM14" s="9">
        <f t="shared" si="4"/>
        <v>0.5541666666666667</v>
      </c>
      <c r="AN14" s="9" t="e">
        <f t="shared" si="5"/>
        <v>#DIV/0!</v>
      </c>
      <c r="AO14" s="9" t="e">
        <f t="shared" si="6"/>
        <v>#DIV/0!</v>
      </c>
      <c r="AQ14" s="8">
        <v>1.8</v>
      </c>
      <c r="AR14" s="16">
        <f t="shared" si="7"/>
        <v>1.0673624288425046E-3</v>
      </c>
      <c r="AS14" s="16">
        <f t="shared" si="8"/>
        <v>-5.4158760278304673E-4</v>
      </c>
      <c r="AT14" s="16">
        <f t="shared" si="9"/>
        <v>4.4275774826059655E-4</v>
      </c>
      <c r="AU14" s="16">
        <f t="shared" si="10"/>
        <v>3.1230234029095755E-4</v>
      </c>
      <c r="AV14" s="16">
        <f t="shared" si="11"/>
        <v>-1.4705882352941161E-3</v>
      </c>
      <c r="AW14" s="16">
        <f t="shared" si="12"/>
        <v>-1.4310562934851344E-3</v>
      </c>
      <c r="AX14" s="16">
        <f t="shared" si="13"/>
        <v>-1.5536053130929771E-3</v>
      </c>
      <c r="AY14" s="16">
        <f t="shared" si="14"/>
        <v>1.5536053130929771E-3</v>
      </c>
      <c r="AZ14" s="16"/>
    </row>
    <row r="15" spans="1:53">
      <c r="A15" s="28"/>
      <c r="B15" s="28"/>
      <c r="C15" s="28"/>
      <c r="D15" s="6" t="s">
        <v>7</v>
      </c>
      <c r="E15" s="9">
        <v>0.87254901960784315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L15" s="9" t="e">
        <f t="shared" si="3"/>
        <v>#DIV/0!</v>
      </c>
      <c r="AM15" s="9">
        <f t="shared" si="4"/>
        <v>0.87254901960784315</v>
      </c>
      <c r="AN15" s="9" t="e">
        <f t="shared" si="5"/>
        <v>#DIV/0!</v>
      </c>
      <c r="AO15" s="9" t="e">
        <f t="shared" si="6"/>
        <v>#DIV/0!</v>
      </c>
      <c r="AQ15" s="8">
        <v>2.1</v>
      </c>
      <c r="AR15" s="16">
        <f t="shared" si="7"/>
        <v>4.2694497153700182E-3</v>
      </c>
      <c r="AS15" s="16">
        <f t="shared" si="8"/>
        <v>5.4909867172675524E-3</v>
      </c>
      <c r="AT15" s="16">
        <f t="shared" si="9"/>
        <v>6.0246679316888043E-3</v>
      </c>
      <c r="AU15" s="16">
        <f t="shared" si="10"/>
        <v>6.2144212523719163E-3</v>
      </c>
      <c r="AV15" s="16">
        <f t="shared" si="11"/>
        <v>6.4753320683111938E-3</v>
      </c>
      <c r="AW15" s="16">
        <f t="shared" si="12"/>
        <v>6.542536369386464E-3</v>
      </c>
      <c r="AX15" s="16">
        <f t="shared" si="13"/>
        <v>6.5030044275774827E-3</v>
      </c>
      <c r="AY15" s="16">
        <f t="shared" si="14"/>
        <v>6.542536369386464E-3</v>
      </c>
      <c r="AZ15" s="16"/>
    </row>
    <row r="16" spans="1:53">
      <c r="A16" s="28"/>
      <c r="B16" s="28"/>
      <c r="C16" s="28">
        <v>8</v>
      </c>
      <c r="D16" s="6" t="s">
        <v>5</v>
      </c>
      <c r="E16" s="9">
        <v>0.1769607843137255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L16" s="9" t="e">
        <f t="shared" si="3"/>
        <v>#DIV/0!</v>
      </c>
      <c r="AM16" s="9">
        <f t="shared" si="4"/>
        <v>0.1769607843137255</v>
      </c>
      <c r="AN16" s="9" t="e">
        <f t="shared" si="5"/>
        <v>#DIV/0!</v>
      </c>
      <c r="AO16" s="9" t="e">
        <f t="shared" si="6"/>
        <v>#DIV/0!</v>
      </c>
      <c r="AQ16" s="8">
        <v>2.5</v>
      </c>
      <c r="AR16" s="16">
        <f t="shared" si="7"/>
        <v>5.1510120177103097E-3</v>
      </c>
      <c r="AS16" s="16">
        <f t="shared" si="8"/>
        <v>6.5464895635673603E-3</v>
      </c>
      <c r="AT16" s="16">
        <f t="shared" si="9"/>
        <v>7.1631878557874762E-3</v>
      </c>
      <c r="AU16" s="16">
        <f t="shared" si="10"/>
        <v>7.4320050600885498E-3</v>
      </c>
      <c r="AV16" s="16">
        <f t="shared" si="11"/>
        <v>6.5267235926628701E-3</v>
      </c>
      <c r="AW16" s="16">
        <f t="shared" si="12"/>
        <v>6.7520556609740644E-3</v>
      </c>
      <c r="AX16" s="16">
        <f t="shared" si="13"/>
        <v>6.7085705249841851E-3</v>
      </c>
      <c r="AY16" s="16">
        <f t="shared" si="14"/>
        <v>7.4320050600885498E-3</v>
      </c>
      <c r="AZ16" s="16"/>
    </row>
    <row r="17" spans="1:52">
      <c r="A17" s="28"/>
      <c r="B17" s="28"/>
      <c r="C17" s="28"/>
      <c r="D17" s="6" t="s">
        <v>6</v>
      </c>
      <c r="E17" s="9">
        <v>0.6393382352941176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L17" s="9" t="e">
        <f t="shared" si="3"/>
        <v>#DIV/0!</v>
      </c>
      <c r="AM17" s="9">
        <f t="shared" si="4"/>
        <v>0.6393382352941176</v>
      </c>
      <c r="AN17" s="9" t="e">
        <f t="shared" si="5"/>
        <v>#DIV/0!</v>
      </c>
      <c r="AO17" s="9" t="e">
        <f t="shared" si="6"/>
        <v>#DIV/0!</v>
      </c>
      <c r="AQ17" s="8">
        <v>2.8</v>
      </c>
      <c r="AR17" s="16">
        <f t="shared" si="7"/>
        <v>2.60910815939278E-4</v>
      </c>
      <c r="AS17" s="16">
        <f t="shared" si="8"/>
        <v>-9.724857685009489E-4</v>
      </c>
      <c r="AT17" s="16">
        <f t="shared" si="9"/>
        <v>-1.6998734977862053E-4</v>
      </c>
      <c r="AU17" s="16">
        <f t="shared" si="10"/>
        <v>-1.3836179633143532E-4</v>
      </c>
      <c r="AV17" s="16">
        <f t="shared" si="11"/>
        <v>-2.367963314358E-3</v>
      </c>
      <c r="AW17" s="16">
        <f t="shared" si="12"/>
        <v>-1.7433586337760921E-3</v>
      </c>
      <c r="AX17" s="16">
        <f t="shared" si="13"/>
        <v>-2.3363377609108148E-3</v>
      </c>
      <c r="AY17" s="16">
        <f t="shared" si="14"/>
        <v>2.367963314358E-3</v>
      </c>
      <c r="AZ17" s="16"/>
    </row>
    <row r="18" spans="1:52">
      <c r="A18" s="28"/>
      <c r="B18" s="28"/>
      <c r="C18" s="28"/>
      <c r="D18" s="6" t="s">
        <v>7</v>
      </c>
      <c r="E18" s="9">
        <v>0.85502450980392153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L18" s="9" t="e">
        <f t="shared" si="3"/>
        <v>#DIV/0!</v>
      </c>
      <c r="AM18" s="9">
        <f t="shared" si="4"/>
        <v>0.85502450980392153</v>
      </c>
      <c r="AN18" s="9" t="e">
        <f t="shared" si="5"/>
        <v>#DIV/0!</v>
      </c>
      <c r="AO18" s="9" t="e">
        <f t="shared" si="6"/>
        <v>#DIV/0!</v>
      </c>
      <c r="AZ18" s="16"/>
    </row>
    <row r="19" spans="1:52">
      <c r="A19" s="28"/>
      <c r="B19" s="28"/>
      <c r="C19" s="28">
        <v>15</v>
      </c>
      <c r="D19" s="6" t="s">
        <v>5</v>
      </c>
      <c r="E19" s="9">
        <v>0.23676470588235293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L19" s="9" t="e">
        <f t="shared" si="3"/>
        <v>#DIV/0!</v>
      </c>
      <c r="AM19" s="9">
        <f t="shared" si="4"/>
        <v>0.23676470588235293</v>
      </c>
      <c r="AN19" s="9" t="e">
        <f t="shared" si="5"/>
        <v>#DIV/0!</v>
      </c>
      <c r="AO19" s="9" t="e">
        <f t="shared" si="6"/>
        <v>#DIV/0!</v>
      </c>
      <c r="AQ19" s="29" t="s">
        <v>27</v>
      </c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>
      <c r="A20" s="28"/>
      <c r="B20" s="28"/>
      <c r="C20" s="28"/>
      <c r="D20" s="6" t="s">
        <v>6</v>
      </c>
      <c r="E20" s="9">
        <v>0.68259803921568629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L20" s="9" t="e">
        <f t="shared" si="3"/>
        <v>#DIV/0!</v>
      </c>
      <c r="AM20" s="9">
        <f t="shared" si="4"/>
        <v>0.68259803921568629</v>
      </c>
      <c r="AN20" s="9" t="e">
        <f t="shared" si="5"/>
        <v>#DIV/0!</v>
      </c>
      <c r="AO20" s="9" t="e">
        <f t="shared" si="6"/>
        <v>#DIV/0!</v>
      </c>
      <c r="AR20" s="16">
        <f t="shared" ref="AR20:AX20" si="15">AR8</f>
        <v>0.19685039370078741</v>
      </c>
      <c r="AS20" s="16">
        <f t="shared" si="15"/>
        <v>0.29133858267716534</v>
      </c>
      <c r="AT20" s="16">
        <f t="shared" si="15"/>
        <v>0.40157480314960631</v>
      </c>
      <c r="AU20" s="16">
        <f t="shared" si="15"/>
        <v>0.48031496062992124</v>
      </c>
      <c r="AV20" s="16">
        <f t="shared" si="15"/>
        <v>0.59055118110236215</v>
      </c>
      <c r="AW20" s="16">
        <f t="shared" si="15"/>
        <v>0.73228346456692917</v>
      </c>
      <c r="AX20" s="16">
        <f t="shared" si="15"/>
        <v>0.92125984251968507</v>
      </c>
      <c r="AZ20" s="16"/>
    </row>
    <row r="21" spans="1:52">
      <c r="A21" s="28"/>
      <c r="B21" s="28"/>
      <c r="C21" s="28"/>
      <c r="D21" s="6" t="s">
        <v>7</v>
      </c>
      <c r="E21" s="9">
        <v>0.82892156862745092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L21" s="9" t="e">
        <f t="shared" si="3"/>
        <v>#DIV/0!</v>
      </c>
      <c r="AM21" s="9">
        <f t="shared" si="4"/>
        <v>0.82892156862745092</v>
      </c>
      <c r="AN21" s="9" t="e">
        <f t="shared" si="5"/>
        <v>#DIV/0!</v>
      </c>
      <c r="AO21" s="9" t="e">
        <f t="shared" si="6"/>
        <v>#DIV/0!</v>
      </c>
      <c r="AQ21" t="s">
        <v>26</v>
      </c>
      <c r="AR21" s="21" t="e">
        <f>AO12</f>
        <v>#DIV/0!</v>
      </c>
      <c r="AS21" s="21" t="e">
        <f>AO22</f>
        <v>#DIV/0!</v>
      </c>
      <c r="AT21" s="21" t="e">
        <f>AO32</f>
        <v>#DIV/0!</v>
      </c>
      <c r="AU21" s="21" t="e">
        <f>AO42</f>
        <v>#DIV/0!</v>
      </c>
      <c r="AV21" s="21" t="e">
        <f>AO52</f>
        <v>#DIV/0!</v>
      </c>
      <c r="AW21" s="21" t="e">
        <f>AO62</f>
        <v>#DIV/0!</v>
      </c>
      <c r="AX21" s="21" t="e">
        <f>AO72</f>
        <v>#DIV/0!</v>
      </c>
      <c r="AY21" s="20" t="s">
        <v>25</v>
      </c>
      <c r="AZ21" s="16"/>
    </row>
    <row r="22" spans="1:52">
      <c r="A22" s="28"/>
      <c r="B22" s="28">
        <v>7</v>
      </c>
      <c r="C22" s="28">
        <v>0</v>
      </c>
      <c r="D22" s="6" t="s">
        <v>17</v>
      </c>
      <c r="E22" s="9">
        <v>0.29133858267716534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L22" s="9" t="e">
        <f t="shared" si="3"/>
        <v>#DIV/0!</v>
      </c>
      <c r="AM22" s="9">
        <f t="shared" si="4"/>
        <v>0.29133858267716534</v>
      </c>
      <c r="AN22" s="9" t="e">
        <f t="shared" si="5"/>
        <v>#DIV/0!</v>
      </c>
      <c r="AO22" s="9" t="e">
        <f t="shared" si="6"/>
        <v>#DIV/0!</v>
      </c>
      <c r="AQ22" s="8">
        <v>0.1</v>
      </c>
      <c r="AR22" s="16">
        <f t="shared" ref="AR22:AR30" si="16">AO83</f>
        <v>1.6948049333408894E-3</v>
      </c>
      <c r="AS22" s="16">
        <f t="shared" ref="AS22:AS30" si="17">AO93</f>
        <v>1.2325854060661029E-3</v>
      </c>
      <c r="AT22" s="16">
        <f t="shared" ref="AT22:AT30" si="18">AO103</f>
        <v>1.3866585818243652E-3</v>
      </c>
      <c r="AU22" s="16">
        <f t="shared" ref="AU22:AU30" si="19">AO113</f>
        <v>6.1629270303305143E-4</v>
      </c>
      <c r="AV22" s="16">
        <f t="shared" ref="AV22:AV30" si="20">AO123</f>
        <v>3.0814635151652447E-4</v>
      </c>
      <c r="AW22" s="16">
        <f t="shared" ref="AW22:AW30" si="21">AO133</f>
        <v>5.5026134199379615E-4</v>
      </c>
      <c r="AX22" s="16">
        <f t="shared" ref="AX22:AX30" si="22">AO143</f>
        <v>1.6948049333408894E-3</v>
      </c>
      <c r="AY22" s="16">
        <f>MAX(AR22:AX22,-MIN(AR22:AX22))</f>
        <v>1.6948049333408894E-3</v>
      </c>
      <c r="AZ22" s="11"/>
    </row>
    <row r="23" spans="1:52">
      <c r="A23" s="28"/>
      <c r="B23" s="28"/>
      <c r="C23" s="28"/>
      <c r="D23" s="6" t="s">
        <v>5</v>
      </c>
      <c r="E23" s="9">
        <v>0.10845588235294118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L23" s="9" t="e">
        <f t="shared" si="3"/>
        <v>#DIV/0!</v>
      </c>
      <c r="AM23" s="9">
        <f t="shared" si="4"/>
        <v>0.10845588235294118</v>
      </c>
      <c r="AN23" s="9" t="e">
        <f t="shared" si="5"/>
        <v>#DIV/0!</v>
      </c>
      <c r="AO23" s="9" t="e">
        <f t="shared" si="6"/>
        <v>#DIV/0!</v>
      </c>
      <c r="AQ23" s="8">
        <v>0.5</v>
      </c>
      <c r="AR23" s="16">
        <f t="shared" si="16"/>
        <v>8.2319096762271931E-3</v>
      </c>
      <c r="AS23" s="16">
        <f t="shared" si="17"/>
        <v>1.0829143210437899E-2</v>
      </c>
      <c r="AT23" s="16">
        <f t="shared" si="18"/>
        <v>1.1621519542908963E-2</v>
      </c>
      <c r="AU23" s="16">
        <f t="shared" si="19"/>
        <v>1.1533477728189955E-2</v>
      </c>
      <c r="AV23" s="16">
        <f t="shared" si="20"/>
        <v>1.1335383645072189E-2</v>
      </c>
      <c r="AW23" s="16">
        <f t="shared" si="21"/>
        <v>1.1181310469313928E-2</v>
      </c>
      <c r="AX23" s="16">
        <f t="shared" si="22"/>
        <v>1.0344913229483362E-2</v>
      </c>
      <c r="AY23" s="16">
        <f t="shared" ref="AY23:AY30" si="23">MAX(AR23:AX23,-MIN(AR23:AX23))</f>
        <v>1.1621519542908963E-2</v>
      </c>
      <c r="AZ23" s="16"/>
    </row>
    <row r="24" spans="1:52">
      <c r="A24" s="28"/>
      <c r="B24" s="28"/>
      <c r="C24" s="28"/>
      <c r="D24" s="6" t="s">
        <v>6</v>
      </c>
      <c r="E24" s="9">
        <v>0.56862745098039214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L24" s="9" t="e">
        <f t="shared" si="3"/>
        <v>#DIV/0!</v>
      </c>
      <c r="AM24" s="9">
        <f t="shared" si="4"/>
        <v>0.56862745098039214</v>
      </c>
      <c r="AN24" s="9" t="e">
        <f t="shared" si="5"/>
        <v>#DIV/0!</v>
      </c>
      <c r="AO24" s="9" t="e">
        <f t="shared" si="6"/>
        <v>#DIV/0!</v>
      </c>
      <c r="AQ24" s="8">
        <v>0.8</v>
      </c>
      <c r="AR24" s="16">
        <f t="shared" si="16"/>
        <v>1.1709561357627969E-2</v>
      </c>
      <c r="AS24" s="16">
        <f t="shared" si="17"/>
        <v>4.4681220969896253E-3</v>
      </c>
      <c r="AT24" s="16">
        <f t="shared" si="18"/>
        <v>8.3859828519854355E-3</v>
      </c>
      <c r="AU24" s="16">
        <f t="shared" si="19"/>
        <v>7.3074706216776008E-3</v>
      </c>
      <c r="AV24" s="16">
        <f t="shared" si="20"/>
        <v>3.2795575982830301E-3</v>
      </c>
      <c r="AW24" s="16">
        <f t="shared" si="21"/>
        <v>2.5532126268512224E-3</v>
      </c>
      <c r="AX24" s="16">
        <f t="shared" si="22"/>
        <v>3.9838921160350862E-3</v>
      </c>
      <c r="AY24" s="16">
        <f t="shared" si="23"/>
        <v>1.1709561357627969E-2</v>
      </c>
      <c r="AZ24" s="16"/>
    </row>
    <row r="25" spans="1:52">
      <c r="A25" s="28"/>
      <c r="B25" s="28"/>
      <c r="C25" s="28"/>
      <c r="D25" s="6" t="s">
        <v>7</v>
      </c>
      <c r="E25" s="9">
        <v>0.83223039215686279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L25" s="9" t="e">
        <f t="shared" si="3"/>
        <v>#DIV/0!</v>
      </c>
      <c r="AM25" s="9">
        <f t="shared" si="4"/>
        <v>0.83223039215686279</v>
      </c>
      <c r="AN25" s="9" t="e">
        <f t="shared" si="5"/>
        <v>#DIV/0!</v>
      </c>
      <c r="AO25" s="9" t="e">
        <f t="shared" si="6"/>
        <v>#DIV/0!</v>
      </c>
      <c r="AQ25" s="8">
        <v>1.1000000000000001</v>
      </c>
      <c r="AR25" s="16">
        <f t="shared" si="16"/>
        <v>1.3800554457204395E-2</v>
      </c>
      <c r="AS25" s="16">
        <f t="shared" si="17"/>
        <v>1.7520321129082451E-2</v>
      </c>
      <c r="AT25" s="16">
        <f t="shared" si="18"/>
        <v>1.9105073794024582E-2</v>
      </c>
      <c r="AU25" s="16">
        <f t="shared" si="19"/>
        <v>1.9479251506580364E-2</v>
      </c>
      <c r="AV25" s="16">
        <f t="shared" si="20"/>
        <v>1.9765387404417141E-2</v>
      </c>
      <c r="AW25" s="16">
        <f t="shared" si="21"/>
        <v>1.9721366497057635E-2</v>
      </c>
      <c r="AX25" s="16">
        <f t="shared" si="22"/>
        <v>1.9105073794024582E-2</v>
      </c>
      <c r="AY25" s="16">
        <f t="shared" si="23"/>
        <v>1.9765387404417141E-2</v>
      </c>
      <c r="AZ25" s="16"/>
    </row>
    <row r="26" spans="1:52">
      <c r="A26" s="28"/>
      <c r="B26" s="28"/>
      <c r="C26" s="28">
        <v>8</v>
      </c>
      <c r="D26" s="6" t="s">
        <v>5</v>
      </c>
      <c r="E26" s="13">
        <v>0.19767156862745097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L26" s="9" t="e">
        <f t="shared" si="3"/>
        <v>#DIV/0!</v>
      </c>
      <c r="AM26" s="9">
        <f t="shared" si="4"/>
        <v>0.19767156862745097</v>
      </c>
      <c r="AN26" s="9" t="e">
        <f t="shared" si="5"/>
        <v>#DIV/0!</v>
      </c>
      <c r="AO26" s="9" t="e">
        <f t="shared" si="6"/>
        <v>#DIV/0!</v>
      </c>
      <c r="AQ26" s="8">
        <v>1.5</v>
      </c>
      <c r="AR26" s="16">
        <f t="shared" si="16"/>
        <v>2.0821889181045213E-2</v>
      </c>
      <c r="AS26" s="16">
        <f t="shared" si="17"/>
        <v>2.6016356249466643E-2</v>
      </c>
      <c r="AT26" s="16">
        <f t="shared" si="18"/>
        <v>2.8437506154239359E-2</v>
      </c>
      <c r="AU26" s="16">
        <f t="shared" si="19"/>
        <v>2.9119830218311663E-2</v>
      </c>
      <c r="AV26" s="16">
        <f t="shared" si="20"/>
        <v>2.9934217004462478E-2</v>
      </c>
      <c r="AW26" s="16">
        <f t="shared" si="21"/>
        <v>3.0066279726540988E-2</v>
      </c>
      <c r="AX26" s="16">
        <f t="shared" si="22"/>
        <v>2.9890196097102976E-2</v>
      </c>
      <c r="AY26" s="16">
        <f t="shared" si="23"/>
        <v>3.0066279726540988E-2</v>
      </c>
      <c r="AZ26" s="16"/>
    </row>
    <row r="27" spans="1:52">
      <c r="A27" s="28"/>
      <c r="B27" s="28"/>
      <c r="C27" s="28"/>
      <c r="D27" s="6" t="s">
        <v>6</v>
      </c>
      <c r="E27" s="13">
        <v>0.66825980392156858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L27" s="9" t="e">
        <f t="shared" si="3"/>
        <v>#DIV/0!</v>
      </c>
      <c r="AM27" s="9">
        <f t="shared" si="4"/>
        <v>0.66825980392156858</v>
      </c>
      <c r="AN27" s="9" t="e">
        <f t="shared" si="5"/>
        <v>#DIV/0!</v>
      </c>
      <c r="AO27" s="9" t="e">
        <f t="shared" si="6"/>
        <v>#DIV/0!</v>
      </c>
      <c r="AQ27" s="8">
        <v>1.8</v>
      </c>
      <c r="AR27" s="16">
        <f t="shared" si="16"/>
        <v>5.9428224935329918E-3</v>
      </c>
      <c r="AS27" s="16">
        <f t="shared" si="17"/>
        <v>3.0154321541259895E-3</v>
      </c>
      <c r="AT27" s="16">
        <f t="shared" si="18"/>
        <v>2.4651708121322157E-3</v>
      </c>
      <c r="AU27" s="16">
        <f t="shared" si="19"/>
        <v>1.738825840700408E-3</v>
      </c>
      <c r="AV27" s="16">
        <f t="shared" si="20"/>
        <v>8.18788876886767E-3</v>
      </c>
      <c r="AW27" s="16">
        <f t="shared" si="21"/>
        <v>7.9677842320701533E-3</v>
      </c>
      <c r="AX27" s="16">
        <f t="shared" si="22"/>
        <v>8.6501082961424561E-3</v>
      </c>
      <c r="AY27" s="16">
        <f t="shared" si="23"/>
        <v>8.6501082961424561E-3</v>
      </c>
      <c r="AZ27" s="16"/>
    </row>
    <row r="28" spans="1:52">
      <c r="A28" s="28"/>
      <c r="B28" s="28"/>
      <c r="C28" s="28"/>
      <c r="D28" s="6" t="s">
        <v>7</v>
      </c>
      <c r="E28" s="13">
        <v>0.80514705882352944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L28" s="9" t="e">
        <f t="shared" si="3"/>
        <v>#DIV/0!</v>
      </c>
      <c r="AM28" s="9">
        <f t="shared" si="4"/>
        <v>0.80514705882352944</v>
      </c>
      <c r="AN28" s="9" t="e">
        <f t="shared" si="5"/>
        <v>#DIV/0!</v>
      </c>
      <c r="AO28" s="9" t="e">
        <f t="shared" si="6"/>
        <v>#DIV/0!</v>
      </c>
      <c r="AQ28" s="8">
        <v>2.1</v>
      </c>
      <c r="AR28" s="16">
        <f t="shared" si="16"/>
        <v>2.3771289974131967E-2</v>
      </c>
      <c r="AS28" s="16">
        <f t="shared" si="17"/>
        <v>3.0572520161175287E-2</v>
      </c>
      <c r="AT28" s="16">
        <f t="shared" si="18"/>
        <v>3.3543931407941784E-2</v>
      </c>
      <c r="AU28" s="16">
        <f t="shared" si="19"/>
        <v>3.4600433184569866E-2</v>
      </c>
      <c r="AV28" s="16">
        <f t="shared" si="20"/>
        <v>3.605312312743348E-2</v>
      </c>
      <c r="AW28" s="16">
        <f t="shared" si="21"/>
        <v>3.6427300839989268E-2</v>
      </c>
      <c r="AX28" s="16">
        <f t="shared" si="22"/>
        <v>3.6207196303191753E-2</v>
      </c>
      <c r="AY28" s="16">
        <f t="shared" si="23"/>
        <v>3.6427300839989268E-2</v>
      </c>
      <c r="AZ28" s="16"/>
    </row>
    <row r="29" spans="1:52">
      <c r="A29" s="28"/>
      <c r="B29" s="28"/>
      <c r="C29" s="28">
        <v>15</v>
      </c>
      <c r="D29" s="6" t="s">
        <v>5</v>
      </c>
      <c r="E29" s="13">
        <v>0.27463235294117649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L29" s="9" t="e">
        <f t="shared" si="3"/>
        <v>#DIV/0!</v>
      </c>
      <c r="AM29" s="9">
        <f t="shared" si="4"/>
        <v>0.27463235294117649</v>
      </c>
      <c r="AN29" s="9" t="e">
        <f t="shared" si="5"/>
        <v>#DIV/0!</v>
      </c>
      <c r="AO29" s="9" t="e">
        <f t="shared" si="6"/>
        <v>#DIV/0!</v>
      </c>
      <c r="AQ29" s="8">
        <v>2.5</v>
      </c>
      <c r="AR29" s="16">
        <f t="shared" si="16"/>
        <v>2.8679621144716626E-2</v>
      </c>
      <c r="AS29" s="16">
        <f t="shared" si="17"/>
        <v>3.6449311293669018E-2</v>
      </c>
      <c r="AT29" s="16">
        <f t="shared" si="18"/>
        <v>3.9882942067710307E-2</v>
      </c>
      <c r="AU29" s="16">
        <f t="shared" si="19"/>
        <v>4.1379652917933427E-2</v>
      </c>
      <c r="AV29" s="16">
        <f t="shared" si="20"/>
        <v>3.6339259025270257E-2</v>
      </c>
      <c r="AW29" s="16">
        <f t="shared" si="21"/>
        <v>3.7593854885016105E-2</v>
      </c>
      <c r="AX29" s="16">
        <f t="shared" si="22"/>
        <v>3.7351739894538834E-2</v>
      </c>
      <c r="AY29" s="16">
        <f t="shared" si="23"/>
        <v>4.1379652917933427E-2</v>
      </c>
      <c r="AZ29" s="16"/>
    </row>
    <row r="30" spans="1:52">
      <c r="A30" s="28"/>
      <c r="B30" s="28"/>
      <c r="C30" s="28"/>
      <c r="D30" s="6" t="s">
        <v>6</v>
      </c>
      <c r="E30" s="13">
        <v>0.72585784313725488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L30" s="9" t="e">
        <f t="shared" si="3"/>
        <v>#DIV/0!</v>
      </c>
      <c r="AM30" s="9">
        <f t="shared" si="4"/>
        <v>0.72585784313725488</v>
      </c>
      <c r="AN30" s="9" t="e">
        <f t="shared" si="5"/>
        <v>#DIV/0!</v>
      </c>
      <c r="AO30" s="9" t="e">
        <f t="shared" si="6"/>
        <v>#DIV/0!</v>
      </c>
      <c r="AQ30" s="8">
        <v>2.8</v>
      </c>
      <c r="AR30" s="16">
        <f t="shared" si="16"/>
        <v>1.4526899428636154E-3</v>
      </c>
      <c r="AS30" s="16">
        <f t="shared" si="17"/>
        <v>5.4145716052189496E-3</v>
      </c>
      <c r="AT30" s="16">
        <f t="shared" si="18"/>
        <v>9.4644950822932519E-4</v>
      </c>
      <c r="AU30" s="16">
        <f t="shared" si="19"/>
        <v>7.7036587879131127E-4</v>
      </c>
      <c r="AV30" s="16">
        <f t="shared" si="20"/>
        <v>1.3184261754171337E-2</v>
      </c>
      <c r="AW30" s="16">
        <f t="shared" si="21"/>
        <v>9.7066100727705613E-3</v>
      </c>
      <c r="AX30" s="16">
        <f t="shared" si="22"/>
        <v>1.3008178124733321E-2</v>
      </c>
      <c r="AY30" s="16">
        <f t="shared" si="23"/>
        <v>1.3184261754171337E-2</v>
      </c>
      <c r="AZ30" s="16"/>
    </row>
    <row r="31" spans="1:52">
      <c r="A31" s="28"/>
      <c r="B31" s="28"/>
      <c r="C31" s="28"/>
      <c r="D31" s="6" t="s">
        <v>7</v>
      </c>
      <c r="E31" s="13">
        <v>0.79068627450980389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L31" s="9" t="e">
        <f t="shared" si="3"/>
        <v>#DIV/0!</v>
      </c>
      <c r="AM31" s="9">
        <f t="shared" si="4"/>
        <v>0.79068627450980389</v>
      </c>
      <c r="AN31" s="9" t="e">
        <f t="shared" si="5"/>
        <v>#DIV/0!</v>
      </c>
      <c r="AO31" s="9" t="e">
        <f t="shared" si="6"/>
        <v>#DIV/0!</v>
      </c>
      <c r="AZ31" s="16"/>
    </row>
    <row r="32" spans="1:52">
      <c r="A32" s="28"/>
      <c r="B32" s="28">
        <v>5</v>
      </c>
      <c r="C32" s="28">
        <v>0</v>
      </c>
      <c r="D32" s="6" t="s">
        <v>18</v>
      </c>
      <c r="E32" s="13">
        <v>0.40157480314960631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L32" s="9" t="e">
        <f t="shared" si="3"/>
        <v>#DIV/0!</v>
      </c>
      <c r="AM32" s="9">
        <f t="shared" si="4"/>
        <v>0.40157480314960631</v>
      </c>
      <c r="AN32" s="9" t="e">
        <f t="shared" si="5"/>
        <v>#DIV/0!</v>
      </c>
      <c r="AO32" s="9" t="e">
        <f t="shared" si="6"/>
        <v>#DIV/0!</v>
      </c>
      <c r="AZ32" s="11"/>
    </row>
    <row r="33" spans="1:52">
      <c r="A33" s="28"/>
      <c r="B33" s="28"/>
      <c r="C33" s="28"/>
      <c r="D33" s="6" t="s">
        <v>5</v>
      </c>
      <c r="E33" s="13">
        <v>0.10931372549019608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L33" s="9" t="e">
        <f t="shared" si="3"/>
        <v>#DIV/0!</v>
      </c>
      <c r="AM33" s="9">
        <f t="shared" si="4"/>
        <v>0.10931372549019608</v>
      </c>
      <c r="AN33" s="9" t="e">
        <f t="shared" si="5"/>
        <v>#DIV/0!</v>
      </c>
      <c r="AO33" s="9" t="e">
        <f t="shared" si="6"/>
        <v>#DIV/0!</v>
      </c>
      <c r="AZ33" s="16"/>
    </row>
    <row r="34" spans="1:52">
      <c r="A34" s="28"/>
      <c r="B34" s="28"/>
      <c r="C34" s="28"/>
      <c r="D34" s="6" t="s">
        <v>6</v>
      </c>
      <c r="E34" s="13">
        <v>0.57303921568627447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L34" s="9" t="e">
        <f t="shared" si="3"/>
        <v>#DIV/0!</v>
      </c>
      <c r="AM34" s="9">
        <f t="shared" si="4"/>
        <v>0.57303921568627447</v>
      </c>
      <c r="AN34" s="9" t="e">
        <f t="shared" si="5"/>
        <v>#DIV/0!</v>
      </c>
      <c r="AO34" s="9" t="e">
        <f t="shared" si="6"/>
        <v>#DIV/0!</v>
      </c>
      <c r="AZ34" s="16"/>
    </row>
    <row r="35" spans="1:52">
      <c r="A35" s="28"/>
      <c r="B35" s="28"/>
      <c r="C35" s="28"/>
      <c r="D35" s="6" t="s">
        <v>7</v>
      </c>
      <c r="E35" s="13">
        <v>0.85404411764705879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L35" s="9" t="e">
        <f t="shared" si="3"/>
        <v>#DIV/0!</v>
      </c>
      <c r="AM35" s="9">
        <f t="shared" si="4"/>
        <v>0.85404411764705879</v>
      </c>
      <c r="AN35" s="9" t="e">
        <f t="shared" si="5"/>
        <v>#DIV/0!</v>
      </c>
      <c r="AO35" s="9" t="e">
        <f t="shared" si="6"/>
        <v>#DIV/0!</v>
      </c>
      <c r="AZ35" s="16"/>
    </row>
    <row r="36" spans="1:52">
      <c r="A36" s="28"/>
      <c r="B36" s="28"/>
      <c r="C36" s="28">
        <v>8</v>
      </c>
      <c r="D36" s="6" t="s">
        <v>5</v>
      </c>
      <c r="E36" s="14">
        <v>0.20649509803921567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L36" s="9" t="e">
        <f t="shared" si="3"/>
        <v>#DIV/0!</v>
      </c>
      <c r="AM36" s="9">
        <f t="shared" si="4"/>
        <v>0.20649509803921567</v>
      </c>
      <c r="AN36" s="9" t="e">
        <f t="shared" si="5"/>
        <v>#DIV/0!</v>
      </c>
      <c r="AO36" s="9" t="e">
        <f t="shared" si="6"/>
        <v>#DIV/0!</v>
      </c>
      <c r="AZ36" s="16"/>
    </row>
    <row r="37" spans="1:52">
      <c r="A37" s="28"/>
      <c r="B37" s="28"/>
      <c r="C37" s="28"/>
      <c r="D37" s="6" t="s">
        <v>6</v>
      </c>
      <c r="E37" s="14">
        <v>0.68174019607843139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L37" s="9" t="e">
        <f t="shared" si="3"/>
        <v>#DIV/0!</v>
      </c>
      <c r="AM37" s="9">
        <f t="shared" si="4"/>
        <v>0.68174019607843139</v>
      </c>
      <c r="AN37" s="9" t="e">
        <f t="shared" si="5"/>
        <v>#DIV/0!</v>
      </c>
      <c r="AO37" s="9" t="e">
        <f t="shared" si="6"/>
        <v>#DIV/0!</v>
      </c>
      <c r="AZ37" s="16"/>
    </row>
    <row r="38" spans="1:52">
      <c r="A38" s="28"/>
      <c r="B38" s="28"/>
      <c r="C38" s="28"/>
      <c r="D38" s="6" t="s">
        <v>7</v>
      </c>
      <c r="E38" s="14">
        <v>0.83566176470588238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L38" s="9" t="e">
        <f t="shared" si="3"/>
        <v>#DIV/0!</v>
      </c>
      <c r="AM38" s="9">
        <f t="shared" si="4"/>
        <v>0.83566176470588238</v>
      </c>
      <c r="AN38" s="9" t="e">
        <f t="shared" si="5"/>
        <v>#DIV/0!</v>
      </c>
      <c r="AO38" s="9" t="e">
        <f t="shared" si="6"/>
        <v>#DIV/0!</v>
      </c>
      <c r="AQ38" s="29"/>
      <c r="AR38" s="29"/>
      <c r="AS38" s="29"/>
      <c r="AT38" s="29"/>
      <c r="AU38" s="29"/>
      <c r="AV38" s="29"/>
      <c r="AW38" s="29"/>
      <c r="AX38" s="29"/>
      <c r="AY38" s="29"/>
      <c r="AZ38" s="29"/>
    </row>
    <row r="39" spans="1:52">
      <c r="A39" s="28"/>
      <c r="B39" s="28"/>
      <c r="C39" s="28">
        <v>15</v>
      </c>
      <c r="D39" s="6" t="s">
        <v>5</v>
      </c>
      <c r="E39" s="14">
        <v>0.29117647058823531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L39" s="9" t="e">
        <f t="shared" si="3"/>
        <v>#DIV/0!</v>
      </c>
      <c r="AM39" s="9">
        <f t="shared" si="4"/>
        <v>0.29117647058823531</v>
      </c>
      <c r="AN39" s="9" t="e">
        <f t="shared" si="5"/>
        <v>#DIV/0!</v>
      </c>
      <c r="AO39" s="9" t="e">
        <f t="shared" si="6"/>
        <v>#DIV/0!</v>
      </c>
      <c r="AZ39" s="16"/>
    </row>
    <row r="40" spans="1:52">
      <c r="A40" s="28"/>
      <c r="B40" s="28"/>
      <c r="C40" s="28"/>
      <c r="D40" s="6" t="s">
        <v>6</v>
      </c>
      <c r="E40" s="14">
        <v>0.74497549019607845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L40" s="9" t="e">
        <f t="shared" si="3"/>
        <v>#DIV/0!</v>
      </c>
      <c r="AM40" s="9">
        <f t="shared" si="4"/>
        <v>0.74497549019607845</v>
      </c>
      <c r="AN40" s="9" t="e">
        <f t="shared" si="5"/>
        <v>#DIV/0!</v>
      </c>
      <c r="AO40" s="9" t="e">
        <f t="shared" si="6"/>
        <v>#DIV/0!</v>
      </c>
      <c r="AZ40" s="16"/>
    </row>
    <row r="41" spans="1:52">
      <c r="A41" s="28"/>
      <c r="B41" s="28"/>
      <c r="C41" s="28"/>
      <c r="D41" s="6" t="s">
        <v>7</v>
      </c>
      <c r="E41" s="14">
        <v>0.81556372549019607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L41" s="9" t="e">
        <f t="shared" si="3"/>
        <v>#DIV/0!</v>
      </c>
      <c r="AM41" s="9">
        <f t="shared" si="4"/>
        <v>0.81556372549019607</v>
      </c>
      <c r="AN41" s="9" t="e">
        <f t="shared" si="5"/>
        <v>#DIV/0!</v>
      </c>
      <c r="AO41" s="9" t="e">
        <f t="shared" si="6"/>
        <v>#DIV/0!</v>
      </c>
      <c r="AZ41" s="16"/>
    </row>
    <row r="42" spans="1:52">
      <c r="A42" s="28"/>
      <c r="B42" s="28">
        <v>4</v>
      </c>
      <c r="C42" s="28">
        <v>0</v>
      </c>
      <c r="D42" s="6" t="s">
        <v>19</v>
      </c>
      <c r="E42" s="14">
        <v>0.48031496062992124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L42" s="9" t="e">
        <f t="shared" si="3"/>
        <v>#DIV/0!</v>
      </c>
      <c r="AM42" s="9">
        <f t="shared" si="4"/>
        <v>0.48031496062992124</v>
      </c>
      <c r="AN42" s="9" t="e">
        <f t="shared" si="5"/>
        <v>#DIV/0!</v>
      </c>
      <c r="AO42" s="9" t="e">
        <f t="shared" si="6"/>
        <v>#DIV/0!</v>
      </c>
    </row>
    <row r="43" spans="1:52">
      <c r="A43" s="28"/>
      <c r="B43" s="28"/>
      <c r="C43" s="28"/>
      <c r="D43" s="6" t="s">
        <v>5</v>
      </c>
      <c r="E43" s="14">
        <v>0.10502450980392157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L43" s="9" t="e">
        <f t="shared" si="3"/>
        <v>#DIV/0!</v>
      </c>
      <c r="AM43" s="9">
        <f t="shared" si="4"/>
        <v>0.10502450980392157</v>
      </c>
      <c r="AN43" s="9" t="e">
        <f t="shared" si="5"/>
        <v>#DIV/0!</v>
      </c>
      <c r="AO43" s="9" t="e">
        <f t="shared" si="6"/>
        <v>#DIV/0!</v>
      </c>
    </row>
    <row r="44" spans="1:52">
      <c r="A44" s="28"/>
      <c r="B44" s="28"/>
      <c r="C44" s="28"/>
      <c r="D44" s="6" t="s">
        <v>6</v>
      </c>
      <c r="E44" s="14">
        <v>0.5725490196078431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L44" s="9" t="e">
        <f t="shared" si="3"/>
        <v>#DIV/0!</v>
      </c>
      <c r="AM44" s="9">
        <f t="shared" si="4"/>
        <v>0.5725490196078431</v>
      </c>
      <c r="AN44" s="9" t="e">
        <f t="shared" si="5"/>
        <v>#DIV/0!</v>
      </c>
      <c r="AO44" s="9" t="e">
        <f t="shared" si="6"/>
        <v>#DIV/0!</v>
      </c>
    </row>
    <row r="45" spans="1:52">
      <c r="A45" s="28"/>
      <c r="B45" s="28"/>
      <c r="C45" s="28"/>
      <c r="D45" s="6" t="s">
        <v>7</v>
      </c>
      <c r="E45" s="14">
        <v>0.84803921568627449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L45" s="9" t="e">
        <f t="shared" si="3"/>
        <v>#DIV/0!</v>
      </c>
      <c r="AM45" s="9">
        <f t="shared" si="4"/>
        <v>0.84803921568627449</v>
      </c>
      <c r="AN45" s="9" t="e">
        <f t="shared" si="5"/>
        <v>#DIV/0!</v>
      </c>
      <c r="AO45" s="9" t="e">
        <f t="shared" si="6"/>
        <v>#DIV/0!</v>
      </c>
    </row>
    <row r="46" spans="1:52">
      <c r="A46" s="28"/>
      <c r="B46" s="28"/>
      <c r="C46" s="28">
        <v>8</v>
      </c>
      <c r="D46" s="6" t="s">
        <v>5</v>
      </c>
      <c r="E46" s="14">
        <v>0.20857843137254903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L46" s="9" t="e">
        <f t="shared" si="3"/>
        <v>#DIV/0!</v>
      </c>
      <c r="AM46" s="9">
        <f t="shared" si="4"/>
        <v>0.20857843137254903</v>
      </c>
      <c r="AN46" s="9" t="e">
        <f t="shared" si="5"/>
        <v>#DIV/0!</v>
      </c>
      <c r="AO46" s="9" t="e">
        <f t="shared" si="6"/>
        <v>#DIV/0!</v>
      </c>
    </row>
    <row r="47" spans="1:52">
      <c r="A47" s="28"/>
      <c r="B47" s="28"/>
      <c r="C47" s="28"/>
      <c r="D47" s="6" t="s">
        <v>6</v>
      </c>
      <c r="E47" s="14">
        <v>0.68553921568627452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L47" s="9" t="e">
        <f t="shared" si="3"/>
        <v>#DIV/0!</v>
      </c>
      <c r="AM47" s="9">
        <f t="shared" si="4"/>
        <v>0.68553921568627452</v>
      </c>
      <c r="AN47" s="9" t="e">
        <f t="shared" si="5"/>
        <v>#DIV/0!</v>
      </c>
      <c r="AO47" s="9" t="e">
        <f t="shared" si="6"/>
        <v>#DIV/0!</v>
      </c>
    </row>
    <row r="48" spans="1:52">
      <c r="A48" s="28"/>
      <c r="B48" s="28"/>
      <c r="C48" s="28"/>
      <c r="D48" s="6" t="s">
        <v>7</v>
      </c>
      <c r="E48" s="14">
        <v>0.83161764705882357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L48" s="9" t="e">
        <f t="shared" si="3"/>
        <v>#DIV/0!</v>
      </c>
      <c r="AM48" s="9">
        <f t="shared" si="4"/>
        <v>0.83161764705882357</v>
      </c>
      <c r="AN48" s="9" t="e">
        <f t="shared" si="5"/>
        <v>#DIV/0!</v>
      </c>
      <c r="AO48" s="9" t="e">
        <f t="shared" si="6"/>
        <v>#DIV/0!</v>
      </c>
    </row>
    <row r="49" spans="1:41">
      <c r="A49" s="28"/>
      <c r="B49" s="28"/>
      <c r="C49" s="28">
        <v>15</v>
      </c>
      <c r="D49" s="6" t="s">
        <v>5</v>
      </c>
      <c r="E49" s="14">
        <v>0.29705882352941176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L49" s="9" t="e">
        <f t="shared" si="3"/>
        <v>#DIV/0!</v>
      </c>
      <c r="AM49" s="9">
        <f t="shared" si="4"/>
        <v>0.29705882352941176</v>
      </c>
      <c r="AN49" s="9" t="e">
        <f t="shared" si="5"/>
        <v>#DIV/0!</v>
      </c>
      <c r="AO49" s="9" t="e">
        <f t="shared" si="6"/>
        <v>#DIV/0!</v>
      </c>
    </row>
    <row r="50" spans="1:41">
      <c r="A50" s="28"/>
      <c r="B50" s="28"/>
      <c r="C50" s="28"/>
      <c r="D50" s="6" t="s">
        <v>6</v>
      </c>
      <c r="E50" s="14">
        <v>0.75330882352941175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L50" s="9" t="e">
        <f t="shared" si="3"/>
        <v>#DIV/0!</v>
      </c>
      <c r="AM50" s="9">
        <f t="shared" si="4"/>
        <v>0.75330882352941175</v>
      </c>
      <c r="AN50" s="9" t="e">
        <f t="shared" si="5"/>
        <v>#DIV/0!</v>
      </c>
      <c r="AO50" s="9" t="e">
        <f t="shared" si="6"/>
        <v>#DIV/0!</v>
      </c>
    </row>
    <row r="51" spans="1:41">
      <c r="A51" s="28"/>
      <c r="B51" s="28"/>
      <c r="C51" s="28"/>
      <c r="D51" s="6" t="s">
        <v>7</v>
      </c>
      <c r="E51" s="14">
        <v>0.81654411764705881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L51" s="9" t="e">
        <f t="shared" si="3"/>
        <v>#DIV/0!</v>
      </c>
      <c r="AM51" s="9">
        <f t="shared" si="4"/>
        <v>0.81654411764705881</v>
      </c>
      <c r="AN51" s="9" t="e">
        <f t="shared" si="5"/>
        <v>#DIV/0!</v>
      </c>
      <c r="AO51" s="9" t="e">
        <f t="shared" si="6"/>
        <v>#DIV/0!</v>
      </c>
    </row>
    <row r="52" spans="1:41">
      <c r="A52" s="28"/>
      <c r="B52" s="28">
        <v>2</v>
      </c>
      <c r="C52" s="28">
        <v>0</v>
      </c>
      <c r="D52" s="6" t="s">
        <v>20</v>
      </c>
      <c r="E52" s="14">
        <v>0.59055118110236215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L52" s="9" t="e">
        <f t="shared" si="3"/>
        <v>#DIV/0!</v>
      </c>
      <c r="AM52" s="9">
        <f t="shared" si="4"/>
        <v>0.59055118110236215</v>
      </c>
      <c r="AN52" s="9" t="e">
        <f t="shared" si="5"/>
        <v>#DIV/0!</v>
      </c>
      <c r="AO52" s="9" t="e">
        <f t="shared" si="6"/>
        <v>#DIV/0!</v>
      </c>
    </row>
    <row r="53" spans="1:41">
      <c r="A53" s="28"/>
      <c r="B53" s="28"/>
      <c r="C53" s="28"/>
      <c r="D53" s="6" t="s">
        <v>5</v>
      </c>
      <c r="E53" s="14">
        <v>0.10330882352941176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L53" s="9" t="e">
        <f t="shared" si="3"/>
        <v>#DIV/0!</v>
      </c>
      <c r="AM53" s="9">
        <f t="shared" si="4"/>
        <v>0.10330882352941176</v>
      </c>
      <c r="AN53" s="9" t="e">
        <f t="shared" si="5"/>
        <v>#DIV/0!</v>
      </c>
      <c r="AO53" s="9" t="e">
        <f t="shared" si="6"/>
        <v>#DIV/0!</v>
      </c>
    </row>
    <row r="54" spans="1:41">
      <c r="A54" s="28"/>
      <c r="B54" s="28"/>
      <c r="C54" s="28"/>
      <c r="D54" s="6" t="s">
        <v>6</v>
      </c>
      <c r="E54" s="14">
        <v>0.57144607843137252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L54" s="9" t="e">
        <f t="shared" si="3"/>
        <v>#DIV/0!</v>
      </c>
      <c r="AM54" s="9">
        <f t="shared" si="4"/>
        <v>0.57144607843137252</v>
      </c>
      <c r="AN54" s="9" t="e">
        <f t="shared" si="5"/>
        <v>#DIV/0!</v>
      </c>
      <c r="AO54" s="9" t="e">
        <f t="shared" si="6"/>
        <v>#DIV/0!</v>
      </c>
    </row>
    <row r="55" spans="1:41">
      <c r="A55" s="28"/>
      <c r="B55" s="28"/>
      <c r="C55" s="28"/>
      <c r="D55" s="6" t="s">
        <v>7</v>
      </c>
      <c r="E55" s="14">
        <v>0.78909313725490193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L55" s="9" t="e">
        <f t="shared" si="3"/>
        <v>#DIV/0!</v>
      </c>
      <c r="AM55" s="9">
        <f t="shared" si="4"/>
        <v>0.78909313725490193</v>
      </c>
      <c r="AN55" s="9" t="e">
        <f t="shared" si="5"/>
        <v>#DIV/0!</v>
      </c>
      <c r="AO55" s="9" t="e">
        <f t="shared" si="6"/>
        <v>#DIV/0!</v>
      </c>
    </row>
    <row r="56" spans="1:41">
      <c r="A56" s="28"/>
      <c r="B56" s="28"/>
      <c r="C56" s="28">
        <v>8</v>
      </c>
      <c r="D56" s="6" t="s">
        <v>5</v>
      </c>
      <c r="E56" s="14">
        <v>0.21017156862745098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L56" s="9" t="e">
        <f t="shared" si="3"/>
        <v>#DIV/0!</v>
      </c>
      <c r="AM56" s="9">
        <f t="shared" si="4"/>
        <v>0.21017156862745098</v>
      </c>
      <c r="AN56" s="9" t="e">
        <f t="shared" si="5"/>
        <v>#DIV/0!</v>
      </c>
      <c r="AO56" s="9" t="e">
        <f t="shared" si="6"/>
        <v>#DIV/0!</v>
      </c>
    </row>
    <row r="57" spans="1:41">
      <c r="A57" s="28"/>
      <c r="B57" s="28"/>
      <c r="C57" s="28"/>
      <c r="D57" s="6" t="s">
        <v>6</v>
      </c>
      <c r="E57" s="14">
        <v>0.6900735294117647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L57" s="9" t="e">
        <f t="shared" si="3"/>
        <v>#DIV/0!</v>
      </c>
      <c r="AM57" s="9">
        <f t="shared" si="4"/>
        <v>0.6900735294117647</v>
      </c>
      <c r="AN57" s="9" t="e">
        <f t="shared" si="5"/>
        <v>#DIV/0!</v>
      </c>
      <c r="AO57" s="9" t="e">
        <f t="shared" si="6"/>
        <v>#DIV/0!</v>
      </c>
    </row>
    <row r="58" spans="1:41">
      <c r="A58" s="28"/>
      <c r="B58" s="28"/>
      <c r="C58" s="28"/>
      <c r="D58" s="6" t="s">
        <v>7</v>
      </c>
      <c r="E58" s="14">
        <v>0.77634803921568629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L58" s="9" t="e">
        <f t="shared" si="3"/>
        <v>#DIV/0!</v>
      </c>
      <c r="AM58" s="9">
        <f t="shared" si="4"/>
        <v>0.77634803921568629</v>
      </c>
      <c r="AN58" s="9" t="e">
        <f t="shared" si="5"/>
        <v>#DIV/0!</v>
      </c>
      <c r="AO58" s="9" t="e">
        <f t="shared" si="6"/>
        <v>#DIV/0!</v>
      </c>
    </row>
    <row r="59" spans="1:41">
      <c r="A59" s="28"/>
      <c r="B59" s="28"/>
      <c r="C59" s="28">
        <v>15</v>
      </c>
      <c r="D59" s="6" t="s">
        <v>5</v>
      </c>
      <c r="E59" s="14">
        <v>0.30514705882352938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L59" s="9" t="e">
        <f t="shared" si="3"/>
        <v>#DIV/0!</v>
      </c>
      <c r="AM59" s="9">
        <f t="shared" si="4"/>
        <v>0.30514705882352938</v>
      </c>
      <c r="AN59" s="9" t="e">
        <f t="shared" si="5"/>
        <v>#DIV/0!</v>
      </c>
      <c r="AO59" s="9" t="e">
        <f t="shared" si="6"/>
        <v>#DIV/0!</v>
      </c>
    </row>
    <row r="60" spans="1:41">
      <c r="A60" s="28"/>
      <c r="B60" s="28"/>
      <c r="C60" s="28"/>
      <c r="D60" s="6" t="s">
        <v>6</v>
      </c>
      <c r="E60" s="14">
        <v>0.72524509803921566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L60" s="9" t="e">
        <f t="shared" si="3"/>
        <v>#DIV/0!</v>
      </c>
      <c r="AM60" s="9">
        <f t="shared" si="4"/>
        <v>0.72524509803921566</v>
      </c>
      <c r="AN60" s="9" t="e">
        <f t="shared" si="5"/>
        <v>#DIV/0!</v>
      </c>
      <c r="AO60" s="9" t="e">
        <f t="shared" si="6"/>
        <v>#DIV/0!</v>
      </c>
    </row>
    <row r="61" spans="1:41">
      <c r="A61" s="28"/>
      <c r="B61" s="28"/>
      <c r="C61" s="28"/>
      <c r="D61" s="6" t="s">
        <v>7</v>
      </c>
      <c r="E61" s="14">
        <v>0.7474264705882353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L61" s="9" t="e">
        <f t="shared" si="3"/>
        <v>#DIV/0!</v>
      </c>
      <c r="AM61" s="9">
        <f t="shared" si="4"/>
        <v>0.7474264705882353</v>
      </c>
      <c r="AN61" s="9" t="e">
        <f t="shared" si="5"/>
        <v>#DIV/0!</v>
      </c>
      <c r="AO61" s="9" t="e">
        <f t="shared" si="6"/>
        <v>#DIV/0!</v>
      </c>
    </row>
    <row r="62" spans="1:41">
      <c r="A62" s="28"/>
      <c r="B62" s="28">
        <v>1</v>
      </c>
      <c r="C62" s="28">
        <v>0</v>
      </c>
      <c r="D62" s="6" t="s">
        <v>22</v>
      </c>
      <c r="E62" s="14">
        <v>0.73228346456692917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L62" s="9" t="e">
        <f t="shared" si="3"/>
        <v>#DIV/0!</v>
      </c>
      <c r="AM62" s="9">
        <f t="shared" si="4"/>
        <v>0.73228346456692917</v>
      </c>
      <c r="AN62" s="9" t="e">
        <f t="shared" si="5"/>
        <v>#DIV/0!</v>
      </c>
      <c r="AO62" s="9" t="e">
        <f t="shared" si="6"/>
        <v>#DIV/0!</v>
      </c>
    </row>
    <row r="63" spans="1:41">
      <c r="A63" s="28"/>
      <c r="B63" s="28"/>
      <c r="C63" s="28"/>
      <c r="D63" s="6" t="s">
        <v>5</v>
      </c>
      <c r="E63" s="14">
        <v>9.8529411764705879E-2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L63" s="9" t="e">
        <f t="shared" si="3"/>
        <v>#DIV/0!</v>
      </c>
      <c r="AM63" s="9">
        <f t="shared" si="4"/>
        <v>9.8529411764705879E-2</v>
      </c>
      <c r="AN63" s="9" t="e">
        <f t="shared" si="5"/>
        <v>#DIV/0!</v>
      </c>
      <c r="AO63" s="9" t="e">
        <f t="shared" si="6"/>
        <v>#DIV/0!</v>
      </c>
    </row>
    <row r="64" spans="1:41">
      <c r="A64" s="28"/>
      <c r="B64" s="28"/>
      <c r="C64" s="28"/>
      <c r="D64" s="6" t="s">
        <v>6</v>
      </c>
      <c r="E64" s="14">
        <v>0.57058823529411762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L64" s="9" t="e">
        <f t="shared" si="3"/>
        <v>#DIV/0!</v>
      </c>
      <c r="AM64" s="9">
        <f t="shared" si="4"/>
        <v>0.57058823529411762</v>
      </c>
      <c r="AN64" s="9" t="e">
        <f t="shared" si="5"/>
        <v>#DIV/0!</v>
      </c>
      <c r="AO64" s="9" t="e">
        <f t="shared" si="6"/>
        <v>#DIV/0!</v>
      </c>
    </row>
    <row r="65" spans="1:41">
      <c r="A65" s="28"/>
      <c r="B65" s="28"/>
      <c r="C65" s="28"/>
      <c r="D65" s="6" t="s">
        <v>7</v>
      </c>
      <c r="E65" s="14">
        <v>0.79313725490196074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L65" s="9" t="e">
        <f t="shared" si="3"/>
        <v>#DIV/0!</v>
      </c>
      <c r="AM65" s="9">
        <f t="shared" si="4"/>
        <v>0.79313725490196074</v>
      </c>
      <c r="AN65" s="9" t="e">
        <f t="shared" si="5"/>
        <v>#DIV/0!</v>
      </c>
      <c r="AO65" s="9" t="e">
        <f t="shared" si="6"/>
        <v>#DIV/0!</v>
      </c>
    </row>
    <row r="66" spans="1:41">
      <c r="A66" s="28"/>
      <c r="B66" s="28"/>
      <c r="C66" s="28">
        <v>8</v>
      </c>
      <c r="D66" s="6" t="s">
        <v>5</v>
      </c>
      <c r="E66" s="14">
        <v>0.2099264705882353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L66" s="9" t="e">
        <f t="shared" si="3"/>
        <v>#DIV/0!</v>
      </c>
      <c r="AM66" s="9">
        <f t="shared" si="4"/>
        <v>0.2099264705882353</v>
      </c>
      <c r="AN66" s="9" t="e">
        <f t="shared" si="5"/>
        <v>#DIV/0!</v>
      </c>
      <c r="AO66" s="9" t="e">
        <f t="shared" si="6"/>
        <v>#DIV/0!</v>
      </c>
    </row>
    <row r="67" spans="1:41">
      <c r="A67" s="28"/>
      <c r="B67" s="28"/>
      <c r="C67" s="28"/>
      <c r="D67" s="6" t="s">
        <v>6</v>
      </c>
      <c r="E67" s="14">
        <v>0.69080882352941175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L67" s="9" t="e">
        <f t="shared" ref="AL67:AL81" si="24">AM67-3*AO67</f>
        <v>#DIV/0!</v>
      </c>
      <c r="AM67" s="9">
        <f t="shared" ref="AM67:AM81" si="25">AVERAGE(E67:AJ67)</f>
        <v>0.69080882352941175</v>
      </c>
      <c r="AN67" s="9" t="e">
        <f t="shared" ref="AN67:AN81" si="26">AM67+3*AO67</f>
        <v>#DIV/0!</v>
      </c>
      <c r="AO67" s="9" t="e">
        <f t="shared" ref="AO67:AO81" si="27">STDEV(E67:AJ67)</f>
        <v>#DIV/0!</v>
      </c>
    </row>
    <row r="68" spans="1:41">
      <c r="A68" s="28"/>
      <c r="B68" s="28"/>
      <c r="C68" s="28"/>
      <c r="D68" s="6" t="s">
        <v>7</v>
      </c>
      <c r="E68" s="14">
        <v>0.77757352941176472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L68" s="9" t="e">
        <f t="shared" si="24"/>
        <v>#DIV/0!</v>
      </c>
      <c r="AM68" s="9">
        <f t="shared" si="25"/>
        <v>0.77757352941176472</v>
      </c>
      <c r="AN68" s="9" t="e">
        <f t="shared" si="26"/>
        <v>#DIV/0!</v>
      </c>
      <c r="AO68" s="9" t="e">
        <f t="shared" si="27"/>
        <v>#DIV/0!</v>
      </c>
    </row>
    <row r="69" spans="1:41">
      <c r="A69" s="28"/>
      <c r="B69" s="28"/>
      <c r="C69" s="28">
        <v>15</v>
      </c>
      <c r="D69" s="6" t="s">
        <v>5</v>
      </c>
      <c r="E69" s="14">
        <v>0.30723039215686276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L69" s="9" t="e">
        <f t="shared" si="24"/>
        <v>#DIV/0!</v>
      </c>
      <c r="AM69" s="9">
        <f t="shared" si="25"/>
        <v>0.30723039215686276</v>
      </c>
      <c r="AN69" s="9" t="e">
        <f t="shared" si="26"/>
        <v>#DIV/0!</v>
      </c>
      <c r="AO69" s="9" t="e">
        <f t="shared" si="27"/>
        <v>#DIV/0!</v>
      </c>
    </row>
    <row r="70" spans="1:41">
      <c r="A70" s="28"/>
      <c r="B70" s="28"/>
      <c r="C70" s="28"/>
      <c r="D70" s="6" t="s">
        <v>6</v>
      </c>
      <c r="E70" s="14">
        <v>0.7322303921568627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L70" s="9" t="e">
        <f t="shared" si="24"/>
        <v>#DIV/0!</v>
      </c>
      <c r="AM70" s="9">
        <f t="shared" si="25"/>
        <v>0.7322303921568627</v>
      </c>
      <c r="AN70" s="9" t="e">
        <f t="shared" si="26"/>
        <v>#DIV/0!</v>
      </c>
      <c r="AO70" s="9" t="e">
        <f t="shared" si="27"/>
        <v>#DIV/0!</v>
      </c>
    </row>
    <row r="71" spans="1:41">
      <c r="A71" s="28"/>
      <c r="B71" s="28"/>
      <c r="C71" s="28"/>
      <c r="D71" s="6" t="s">
        <v>7</v>
      </c>
      <c r="E71" s="14">
        <v>0.76678921568627445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L71" s="9" t="e">
        <f t="shared" si="24"/>
        <v>#DIV/0!</v>
      </c>
      <c r="AM71" s="9">
        <f t="shared" si="25"/>
        <v>0.76678921568627445</v>
      </c>
      <c r="AN71" s="9" t="e">
        <f t="shared" si="26"/>
        <v>#DIV/0!</v>
      </c>
      <c r="AO71" s="9" t="e">
        <f t="shared" si="27"/>
        <v>#DIV/0!</v>
      </c>
    </row>
    <row r="72" spans="1:41">
      <c r="A72" s="28"/>
      <c r="B72" s="28">
        <v>0</v>
      </c>
      <c r="C72" s="28">
        <v>0</v>
      </c>
      <c r="D72" s="6" t="s">
        <v>21</v>
      </c>
      <c r="E72" s="14">
        <v>0.92125984251968507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L72" s="9" t="e">
        <f t="shared" si="24"/>
        <v>#DIV/0!</v>
      </c>
      <c r="AM72" s="9">
        <f t="shared" si="25"/>
        <v>0.92125984251968507</v>
      </c>
      <c r="AN72" s="9" t="e">
        <f t="shared" si="26"/>
        <v>#DIV/0!</v>
      </c>
      <c r="AO72" s="9" t="e">
        <f t="shared" si="27"/>
        <v>#DIV/0!</v>
      </c>
    </row>
    <row r="73" spans="1:41">
      <c r="A73" s="28"/>
      <c r="B73" s="28"/>
      <c r="C73" s="28"/>
      <c r="D73" s="6" t="s">
        <v>5</v>
      </c>
      <c r="E73" s="14">
        <v>9.2156862745098045E-2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L73" s="9" t="e">
        <f t="shared" si="24"/>
        <v>#DIV/0!</v>
      </c>
      <c r="AM73" s="9">
        <f t="shared" si="25"/>
        <v>9.2156862745098045E-2</v>
      </c>
      <c r="AN73" s="9" t="e">
        <f t="shared" si="26"/>
        <v>#DIV/0!</v>
      </c>
      <c r="AO73" s="9" t="e">
        <f t="shared" si="27"/>
        <v>#DIV/0!</v>
      </c>
    </row>
    <row r="74" spans="1:41">
      <c r="A74" s="28"/>
      <c r="B74" s="28"/>
      <c r="C74" s="28"/>
      <c r="D74" s="6" t="s">
        <v>6</v>
      </c>
      <c r="E74" s="14">
        <v>0.5659313725490196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L74" s="9" t="e">
        <f t="shared" si="24"/>
        <v>#DIV/0!</v>
      </c>
      <c r="AM74" s="9">
        <f t="shared" si="25"/>
        <v>0.5659313725490196</v>
      </c>
      <c r="AN74" s="9" t="e">
        <f t="shared" si="26"/>
        <v>#DIV/0!</v>
      </c>
      <c r="AO74" s="9" t="e">
        <f t="shared" si="27"/>
        <v>#DIV/0!</v>
      </c>
    </row>
    <row r="75" spans="1:41">
      <c r="A75" s="28"/>
      <c r="B75" s="28"/>
      <c r="C75" s="28"/>
      <c r="D75" s="6" t="s">
        <v>7</v>
      </c>
      <c r="E75" s="14">
        <v>0.78517156862745097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L75" s="9" t="e">
        <f t="shared" si="24"/>
        <v>#DIV/0!</v>
      </c>
      <c r="AM75" s="9">
        <f t="shared" si="25"/>
        <v>0.78517156862745097</v>
      </c>
      <c r="AN75" s="9" t="e">
        <f t="shared" si="26"/>
        <v>#DIV/0!</v>
      </c>
      <c r="AO75" s="9" t="e">
        <f t="shared" si="27"/>
        <v>#DIV/0!</v>
      </c>
    </row>
    <row r="76" spans="1:41">
      <c r="A76" s="28"/>
      <c r="B76" s="28"/>
      <c r="C76" s="28">
        <v>8</v>
      </c>
      <c r="D76" s="6" t="s">
        <v>5</v>
      </c>
      <c r="E76" s="14">
        <v>0.20649509803921567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L76" s="9" t="e">
        <f t="shared" si="24"/>
        <v>#DIV/0!</v>
      </c>
      <c r="AM76" s="9">
        <f t="shared" si="25"/>
        <v>0.20649509803921567</v>
      </c>
      <c r="AN76" s="9" t="e">
        <f t="shared" si="26"/>
        <v>#DIV/0!</v>
      </c>
      <c r="AO76" s="9" t="e">
        <f t="shared" si="27"/>
        <v>#DIV/0!</v>
      </c>
    </row>
    <row r="77" spans="1:41">
      <c r="A77" s="28"/>
      <c r="B77" s="28"/>
      <c r="C77" s="28"/>
      <c r="D77" s="6" t="s">
        <v>6</v>
      </c>
      <c r="E77" s="14">
        <v>0.68982843137254901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L77" s="9" t="e">
        <f t="shared" si="24"/>
        <v>#DIV/0!</v>
      </c>
      <c r="AM77" s="9">
        <f t="shared" si="25"/>
        <v>0.68982843137254901</v>
      </c>
      <c r="AN77" s="9" t="e">
        <f t="shared" si="26"/>
        <v>#DIV/0!</v>
      </c>
      <c r="AO77" s="9" t="e">
        <f t="shared" si="27"/>
        <v>#DIV/0!</v>
      </c>
    </row>
    <row r="78" spans="1:41">
      <c r="A78" s="28"/>
      <c r="B78" s="28"/>
      <c r="C78" s="28"/>
      <c r="D78" s="6" t="s">
        <v>7</v>
      </c>
      <c r="E78" s="14">
        <v>0.7737745098039216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L78" s="9" t="e">
        <f t="shared" si="24"/>
        <v>#DIV/0!</v>
      </c>
      <c r="AM78" s="9">
        <f t="shared" si="25"/>
        <v>0.7737745098039216</v>
      </c>
      <c r="AN78" s="9" t="e">
        <f t="shared" si="26"/>
        <v>#DIV/0!</v>
      </c>
      <c r="AO78" s="9" t="e">
        <f t="shared" si="27"/>
        <v>#DIV/0!</v>
      </c>
    </row>
    <row r="79" spans="1:41">
      <c r="A79" s="28"/>
      <c r="B79" s="28"/>
      <c r="C79" s="28">
        <v>15</v>
      </c>
      <c r="D79" s="6" t="s">
        <v>5</v>
      </c>
      <c r="E79" s="14">
        <v>0.30600490196078434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L79" s="9" t="e">
        <f t="shared" si="24"/>
        <v>#DIV/0!</v>
      </c>
      <c r="AM79" s="9">
        <f t="shared" si="25"/>
        <v>0.30600490196078434</v>
      </c>
      <c r="AN79" s="9" t="e">
        <f t="shared" si="26"/>
        <v>#DIV/0!</v>
      </c>
      <c r="AO79" s="9" t="e">
        <f t="shared" si="27"/>
        <v>#DIV/0!</v>
      </c>
    </row>
    <row r="80" spans="1:41">
      <c r="A80" s="28"/>
      <c r="B80" s="28"/>
      <c r="C80" s="28"/>
      <c r="D80" s="6" t="s">
        <v>6</v>
      </c>
      <c r="E80" s="14">
        <v>0.73088235294117643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L80" s="9" t="e">
        <f t="shared" si="24"/>
        <v>#DIV/0!</v>
      </c>
      <c r="AM80" s="9">
        <f t="shared" si="25"/>
        <v>0.73088235294117643</v>
      </c>
      <c r="AN80" s="9" t="e">
        <f t="shared" si="26"/>
        <v>#DIV/0!</v>
      </c>
      <c r="AO80" s="9" t="e">
        <f t="shared" si="27"/>
        <v>#DIV/0!</v>
      </c>
    </row>
    <row r="81" spans="1:41">
      <c r="A81" s="28"/>
      <c r="B81" s="28"/>
      <c r="C81" s="28"/>
      <c r="D81" s="6" t="s">
        <v>7</v>
      </c>
      <c r="E81" s="14">
        <v>0.74840686274509804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L81" s="9" t="e">
        <f t="shared" si="24"/>
        <v>#DIV/0!</v>
      </c>
      <c r="AM81" s="9">
        <f t="shared" si="25"/>
        <v>0.74840686274509804</v>
      </c>
      <c r="AN81" s="9" t="e">
        <f t="shared" si="26"/>
        <v>#DIV/0!</v>
      </c>
      <c r="AO81" s="9" t="e">
        <f t="shared" si="27"/>
        <v>#DIV/0!</v>
      </c>
    </row>
    <row r="82" spans="1:41">
      <c r="A82" s="11"/>
      <c r="B82" s="11"/>
      <c r="C82" s="11"/>
      <c r="D82" s="11"/>
      <c r="E82" s="1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1"/>
      <c r="AL82" s="11"/>
      <c r="AM82" s="11"/>
      <c r="AN82" s="11"/>
      <c r="AO82" s="11"/>
    </row>
    <row r="83" spans="1:41">
      <c r="A83" s="28" t="s">
        <v>23</v>
      </c>
      <c r="B83" s="28">
        <f>B12</f>
        <v>13</v>
      </c>
      <c r="C83" s="28">
        <f>C12</f>
        <v>0</v>
      </c>
      <c r="D83" t="str">
        <f>D13</f>
        <v>Prox@10%</v>
      </c>
      <c r="E83" s="14">
        <f>E13-E$3</f>
        <v>9.4362745098039158E-3</v>
      </c>
      <c r="F83" s="14">
        <f t="shared" ref="F83:X83" si="28">F13-F$3</f>
        <v>0</v>
      </c>
      <c r="G83" s="14">
        <f t="shared" si="28"/>
        <v>0</v>
      </c>
      <c r="H83" s="14">
        <f t="shared" si="28"/>
        <v>0</v>
      </c>
      <c r="I83" s="14">
        <f t="shared" si="28"/>
        <v>0</v>
      </c>
      <c r="J83" s="14">
        <f t="shared" si="28"/>
        <v>0</v>
      </c>
      <c r="K83" s="14">
        <f t="shared" si="28"/>
        <v>0</v>
      </c>
      <c r="L83" s="14">
        <f t="shared" si="28"/>
        <v>0</v>
      </c>
      <c r="M83" s="14">
        <f t="shared" si="28"/>
        <v>0</v>
      </c>
      <c r="N83" s="14">
        <f t="shared" si="28"/>
        <v>0</v>
      </c>
      <c r="O83" s="14">
        <f t="shared" si="28"/>
        <v>0</v>
      </c>
      <c r="P83" s="14">
        <f t="shared" si="28"/>
        <v>0</v>
      </c>
      <c r="Q83" s="14">
        <f t="shared" si="28"/>
        <v>0</v>
      </c>
      <c r="R83" s="14">
        <f t="shared" si="28"/>
        <v>0</v>
      </c>
      <c r="S83" s="14">
        <f t="shared" si="28"/>
        <v>0</v>
      </c>
      <c r="T83" s="14"/>
      <c r="U83" s="14">
        <f t="shared" si="28"/>
        <v>0</v>
      </c>
      <c r="V83" s="14">
        <f t="shared" si="28"/>
        <v>0</v>
      </c>
      <c r="W83" s="14">
        <f t="shared" si="28"/>
        <v>0</v>
      </c>
      <c r="X83" s="14">
        <f t="shared" si="28"/>
        <v>0</v>
      </c>
      <c r="Y83" s="14">
        <f t="shared" ref="Y83:AA83" si="29">Y13-Y$3</f>
        <v>0</v>
      </c>
      <c r="Z83" s="14">
        <f t="shared" si="29"/>
        <v>0</v>
      </c>
      <c r="AA83" s="14">
        <f t="shared" si="29"/>
        <v>0</v>
      </c>
      <c r="AB83" s="14">
        <f t="shared" ref="AB83:AJ83" si="30">AB13-AB$3</f>
        <v>0</v>
      </c>
      <c r="AC83" s="14">
        <f t="shared" si="30"/>
        <v>0</v>
      </c>
      <c r="AD83" s="14">
        <f t="shared" si="30"/>
        <v>0</v>
      </c>
      <c r="AE83" s="14">
        <f t="shared" si="30"/>
        <v>0</v>
      </c>
      <c r="AF83" s="14">
        <f t="shared" si="30"/>
        <v>0</v>
      </c>
      <c r="AG83" s="14">
        <f t="shared" si="30"/>
        <v>0</v>
      </c>
      <c r="AH83" s="14">
        <f t="shared" si="30"/>
        <v>0</v>
      </c>
      <c r="AI83" s="14">
        <f t="shared" si="30"/>
        <v>0</v>
      </c>
      <c r="AJ83" s="14">
        <f t="shared" si="30"/>
        <v>0</v>
      </c>
      <c r="AL83" s="9">
        <f t="shared" ref="AL83:AL151" si="31">AM83-3*AO83</f>
        <v>-4.7800188480935099E-3</v>
      </c>
      <c r="AM83" s="9">
        <f t="shared" ref="AM83:AM151" si="32">AVERAGE(E83:AJ83)</f>
        <v>3.0439595192915855E-4</v>
      </c>
      <c r="AN83" s="9">
        <f t="shared" ref="AN83:AN151" si="33">AM83+3*AO83</f>
        <v>5.3888107519518271E-3</v>
      </c>
      <c r="AO83" s="9">
        <f t="shared" ref="AO83:AO151" si="34">STDEV(E83:AJ83)</f>
        <v>1.6948049333408894E-3</v>
      </c>
    </row>
    <row r="84" spans="1:41">
      <c r="A84" s="28"/>
      <c r="B84" s="28"/>
      <c r="C84" s="28"/>
      <c r="D84" t="str">
        <f t="shared" ref="D84:D91" si="35">D14</f>
        <v>Prox@50%</v>
      </c>
      <c r="E84" s="14">
        <f>E14-E$4</f>
        <v>4.5833333333333393E-2</v>
      </c>
      <c r="F84" s="14">
        <f t="shared" ref="F84:X84" si="36">F14-F$4</f>
        <v>0</v>
      </c>
      <c r="G84" s="14">
        <f t="shared" si="36"/>
        <v>0</v>
      </c>
      <c r="H84" s="14">
        <f t="shared" si="36"/>
        <v>0</v>
      </c>
      <c r="I84" s="14">
        <f t="shared" si="36"/>
        <v>0</v>
      </c>
      <c r="J84" s="14">
        <f t="shared" si="36"/>
        <v>0</v>
      </c>
      <c r="K84" s="14">
        <f t="shared" si="36"/>
        <v>0</v>
      </c>
      <c r="L84" s="14">
        <f t="shared" si="36"/>
        <v>0</v>
      </c>
      <c r="M84" s="14">
        <f t="shared" si="36"/>
        <v>0</v>
      </c>
      <c r="N84" s="14">
        <f t="shared" si="36"/>
        <v>0</v>
      </c>
      <c r="O84" s="14">
        <f t="shared" si="36"/>
        <v>0</v>
      </c>
      <c r="P84" s="14">
        <f t="shared" si="36"/>
        <v>0</v>
      </c>
      <c r="Q84" s="14">
        <f t="shared" si="36"/>
        <v>0</v>
      </c>
      <c r="R84" s="14">
        <f t="shared" si="36"/>
        <v>0</v>
      </c>
      <c r="S84" s="14">
        <f t="shared" si="36"/>
        <v>0</v>
      </c>
      <c r="T84" s="14"/>
      <c r="U84" s="14">
        <f t="shared" si="36"/>
        <v>0</v>
      </c>
      <c r="V84" s="14">
        <f t="shared" si="36"/>
        <v>0</v>
      </c>
      <c r="W84" s="14">
        <f t="shared" si="36"/>
        <v>0</v>
      </c>
      <c r="X84" s="14">
        <f t="shared" si="36"/>
        <v>0</v>
      </c>
      <c r="Y84" s="14">
        <f t="shared" ref="Y84:AA84" si="37">Y14-Y$4</f>
        <v>0</v>
      </c>
      <c r="Z84" s="14">
        <f t="shared" si="37"/>
        <v>0</v>
      </c>
      <c r="AA84" s="14">
        <f t="shared" si="37"/>
        <v>0</v>
      </c>
      <c r="AB84" s="14">
        <f t="shared" ref="AB84:AJ84" si="38">AB14-AB$4</f>
        <v>0</v>
      </c>
      <c r="AC84" s="14">
        <f t="shared" si="38"/>
        <v>0</v>
      </c>
      <c r="AD84" s="14">
        <f t="shared" si="38"/>
        <v>0</v>
      </c>
      <c r="AE84" s="14">
        <f t="shared" si="38"/>
        <v>0</v>
      </c>
      <c r="AF84" s="14">
        <f t="shared" si="38"/>
        <v>0</v>
      </c>
      <c r="AG84" s="14">
        <f t="shared" si="38"/>
        <v>0</v>
      </c>
      <c r="AH84" s="14">
        <f t="shared" si="38"/>
        <v>0</v>
      </c>
      <c r="AI84" s="14">
        <f t="shared" si="38"/>
        <v>0</v>
      </c>
      <c r="AJ84" s="14">
        <f t="shared" si="38"/>
        <v>0</v>
      </c>
      <c r="AL84" s="9">
        <f t="shared" si="31"/>
        <v>-2.3217234405025662E-2</v>
      </c>
      <c r="AM84" s="9">
        <f t="shared" si="32"/>
        <v>1.4784946236559159E-3</v>
      </c>
      <c r="AN84" s="9">
        <f t="shared" si="33"/>
        <v>2.6174223652337493E-2</v>
      </c>
      <c r="AO84" s="9">
        <f t="shared" si="34"/>
        <v>8.2319096762271931E-3</v>
      </c>
    </row>
    <row r="85" spans="1:41">
      <c r="A85" s="28"/>
      <c r="B85" s="28"/>
      <c r="C85" s="28"/>
      <c r="D85" t="str">
        <f t="shared" si="35"/>
        <v>Prox@90%</v>
      </c>
      <c r="E85" s="14">
        <f>E15-E$5</f>
        <v>6.5196078431372539E-2</v>
      </c>
      <c r="F85" s="14">
        <f t="shared" ref="F85:X85" si="39">F15-F$5</f>
        <v>0</v>
      </c>
      <c r="G85" s="14">
        <f t="shared" si="39"/>
        <v>0</v>
      </c>
      <c r="H85" s="14">
        <f t="shared" si="39"/>
        <v>0</v>
      </c>
      <c r="I85" s="14">
        <f t="shared" si="39"/>
        <v>0</v>
      </c>
      <c r="J85" s="14">
        <f t="shared" si="39"/>
        <v>0</v>
      </c>
      <c r="K85" s="14">
        <f t="shared" si="39"/>
        <v>0</v>
      </c>
      <c r="L85" s="14">
        <f t="shared" si="39"/>
        <v>0</v>
      </c>
      <c r="M85" s="14">
        <f t="shared" si="39"/>
        <v>0</v>
      </c>
      <c r="N85" s="14">
        <f t="shared" si="39"/>
        <v>0</v>
      </c>
      <c r="O85" s="14">
        <f t="shared" si="39"/>
        <v>0</v>
      </c>
      <c r="P85" s="14">
        <f t="shared" si="39"/>
        <v>0</v>
      </c>
      <c r="Q85" s="14">
        <f t="shared" si="39"/>
        <v>0</v>
      </c>
      <c r="R85" s="14">
        <f t="shared" si="39"/>
        <v>0</v>
      </c>
      <c r="S85" s="14">
        <f t="shared" si="39"/>
        <v>0</v>
      </c>
      <c r="T85" s="14"/>
      <c r="U85" s="14">
        <f t="shared" si="39"/>
        <v>0</v>
      </c>
      <c r="V85" s="14">
        <f t="shared" si="39"/>
        <v>0</v>
      </c>
      <c r="W85" s="14">
        <f t="shared" si="39"/>
        <v>0</v>
      </c>
      <c r="X85" s="14">
        <f t="shared" si="39"/>
        <v>0</v>
      </c>
      <c r="Y85" s="14">
        <f t="shared" ref="Y85:AA85" si="40">Y15-Y$5</f>
        <v>0</v>
      </c>
      <c r="Z85" s="14">
        <f t="shared" si="40"/>
        <v>0</v>
      </c>
      <c r="AA85" s="14">
        <f t="shared" si="40"/>
        <v>0</v>
      </c>
      <c r="AB85" s="14">
        <f t="shared" ref="AB85:AJ85" si="41">AB15-AB$5</f>
        <v>0</v>
      </c>
      <c r="AC85" s="14">
        <f t="shared" si="41"/>
        <v>0</v>
      </c>
      <c r="AD85" s="14">
        <f t="shared" si="41"/>
        <v>0</v>
      </c>
      <c r="AE85" s="14">
        <f t="shared" si="41"/>
        <v>0</v>
      </c>
      <c r="AF85" s="14">
        <f t="shared" si="41"/>
        <v>0</v>
      </c>
      <c r="AG85" s="14">
        <f t="shared" si="41"/>
        <v>0</v>
      </c>
      <c r="AH85" s="14">
        <f t="shared" si="41"/>
        <v>0</v>
      </c>
      <c r="AI85" s="14">
        <f t="shared" si="41"/>
        <v>0</v>
      </c>
      <c r="AJ85" s="14">
        <f t="shared" si="41"/>
        <v>0</v>
      </c>
      <c r="AL85" s="9">
        <f t="shared" si="31"/>
        <v>-3.3025584768646081E-2</v>
      </c>
      <c r="AM85" s="9">
        <f t="shared" si="32"/>
        <v>2.1030993042378239E-3</v>
      </c>
      <c r="AN85" s="9">
        <f t="shared" si="33"/>
        <v>3.7231783377121734E-2</v>
      </c>
      <c r="AO85" s="9">
        <f t="shared" si="34"/>
        <v>1.1709561357627969E-2</v>
      </c>
    </row>
    <row r="86" spans="1:41">
      <c r="A86" s="28"/>
      <c r="B86" s="28"/>
      <c r="C86" s="28">
        <f>C16</f>
        <v>8</v>
      </c>
      <c r="D86" t="str">
        <f t="shared" si="35"/>
        <v>Prox@10%</v>
      </c>
      <c r="E86" s="14">
        <f>E16-E$6</f>
        <v>7.6838235294117652E-2</v>
      </c>
      <c r="F86" s="14">
        <f t="shared" ref="F86:X86" si="42">F16-F$6</f>
        <v>0</v>
      </c>
      <c r="G86" s="14">
        <f t="shared" si="42"/>
        <v>0</v>
      </c>
      <c r="H86" s="14">
        <f t="shared" si="42"/>
        <v>0</v>
      </c>
      <c r="I86" s="14">
        <f t="shared" si="42"/>
        <v>0</v>
      </c>
      <c r="J86" s="14">
        <f t="shared" si="42"/>
        <v>0</v>
      </c>
      <c r="K86" s="14">
        <f t="shared" si="42"/>
        <v>0</v>
      </c>
      <c r="L86" s="14">
        <f t="shared" si="42"/>
        <v>0</v>
      </c>
      <c r="M86" s="14">
        <f t="shared" si="42"/>
        <v>0</v>
      </c>
      <c r="N86" s="14">
        <f t="shared" si="42"/>
        <v>0</v>
      </c>
      <c r="O86" s="14">
        <f t="shared" si="42"/>
        <v>0</v>
      </c>
      <c r="P86" s="14">
        <f t="shared" si="42"/>
        <v>0</v>
      </c>
      <c r="Q86" s="14">
        <f t="shared" si="42"/>
        <v>0</v>
      </c>
      <c r="R86" s="14">
        <f t="shared" si="42"/>
        <v>0</v>
      </c>
      <c r="S86" s="14">
        <f t="shared" si="42"/>
        <v>0</v>
      </c>
      <c r="T86" s="14"/>
      <c r="U86" s="14">
        <f t="shared" si="42"/>
        <v>0</v>
      </c>
      <c r="V86" s="14">
        <f t="shared" si="42"/>
        <v>0</v>
      </c>
      <c r="W86" s="14">
        <f t="shared" si="42"/>
        <v>0</v>
      </c>
      <c r="X86" s="14">
        <f t="shared" si="42"/>
        <v>0</v>
      </c>
      <c r="Y86" s="14">
        <f t="shared" ref="Y86:AA86" si="43">Y16-Y$6</f>
        <v>0</v>
      </c>
      <c r="Z86" s="14">
        <f t="shared" si="43"/>
        <v>0</v>
      </c>
      <c r="AA86" s="14">
        <f t="shared" si="43"/>
        <v>0</v>
      </c>
      <c r="AB86" s="14">
        <f t="shared" ref="AB86:AJ86" si="44">AB16-AB$6</f>
        <v>0</v>
      </c>
      <c r="AC86" s="14">
        <f t="shared" si="44"/>
        <v>0</v>
      </c>
      <c r="AD86" s="14">
        <f t="shared" si="44"/>
        <v>0</v>
      </c>
      <c r="AE86" s="14">
        <f t="shared" si="44"/>
        <v>0</v>
      </c>
      <c r="AF86" s="14">
        <f t="shared" si="44"/>
        <v>0</v>
      </c>
      <c r="AG86" s="14">
        <f t="shared" si="44"/>
        <v>0</v>
      </c>
      <c r="AH86" s="14">
        <f t="shared" si="44"/>
        <v>0</v>
      </c>
      <c r="AI86" s="14">
        <f t="shared" si="44"/>
        <v>0</v>
      </c>
      <c r="AJ86" s="14">
        <f t="shared" si="44"/>
        <v>0</v>
      </c>
      <c r="AL86" s="9">
        <f t="shared" si="31"/>
        <v>-3.8923010620190039E-2</v>
      </c>
      <c r="AM86" s="9">
        <f t="shared" si="32"/>
        <v>2.4786527514231499E-3</v>
      </c>
      <c r="AN86" s="9">
        <f t="shared" si="33"/>
        <v>4.3880316123036341E-2</v>
      </c>
      <c r="AO86" s="9">
        <f t="shared" si="34"/>
        <v>1.3800554457204395E-2</v>
      </c>
    </row>
    <row r="87" spans="1:41">
      <c r="A87" s="28"/>
      <c r="B87" s="28"/>
      <c r="C87" s="28"/>
      <c r="D87" t="str">
        <f t="shared" si="35"/>
        <v>Prox@50%</v>
      </c>
      <c r="E87" s="14">
        <f>E17-E$7</f>
        <v>0.11593137254901953</v>
      </c>
      <c r="F87" s="14">
        <f t="shared" ref="F87:X87" si="45">F17-F$7</f>
        <v>0</v>
      </c>
      <c r="G87" s="14">
        <f t="shared" si="45"/>
        <v>0</v>
      </c>
      <c r="H87" s="14">
        <f t="shared" si="45"/>
        <v>0</v>
      </c>
      <c r="I87" s="14">
        <f t="shared" si="45"/>
        <v>0</v>
      </c>
      <c r="J87" s="14">
        <f t="shared" si="45"/>
        <v>0</v>
      </c>
      <c r="K87" s="14">
        <f t="shared" si="45"/>
        <v>0</v>
      </c>
      <c r="L87" s="14">
        <f t="shared" si="45"/>
        <v>0</v>
      </c>
      <c r="M87" s="14">
        <f t="shared" si="45"/>
        <v>0</v>
      </c>
      <c r="N87" s="14">
        <f t="shared" si="45"/>
        <v>0</v>
      </c>
      <c r="O87" s="14">
        <f t="shared" si="45"/>
        <v>0</v>
      </c>
      <c r="P87" s="14">
        <f t="shared" si="45"/>
        <v>0</v>
      </c>
      <c r="Q87" s="14">
        <f t="shared" si="45"/>
        <v>0</v>
      </c>
      <c r="R87" s="14">
        <f t="shared" si="45"/>
        <v>0</v>
      </c>
      <c r="S87" s="14">
        <f t="shared" si="45"/>
        <v>0</v>
      </c>
      <c r="T87" s="14"/>
      <c r="U87" s="14">
        <f t="shared" si="45"/>
        <v>0</v>
      </c>
      <c r="V87" s="14">
        <f t="shared" si="45"/>
        <v>0</v>
      </c>
      <c r="W87" s="14">
        <f t="shared" si="45"/>
        <v>0</v>
      </c>
      <c r="X87" s="14">
        <f t="shared" si="45"/>
        <v>0</v>
      </c>
      <c r="Y87" s="14">
        <f t="shared" ref="Y87:AA87" si="46">Y17-Y$7</f>
        <v>0</v>
      </c>
      <c r="Z87" s="14">
        <f t="shared" si="46"/>
        <v>0</v>
      </c>
      <c r="AA87" s="14">
        <f t="shared" si="46"/>
        <v>0</v>
      </c>
      <c r="AB87" s="14">
        <f t="shared" ref="AB87:AJ87" si="47">AB17-AB$7</f>
        <v>0</v>
      </c>
      <c r="AC87" s="14">
        <f t="shared" si="47"/>
        <v>0</v>
      </c>
      <c r="AD87" s="14">
        <f t="shared" si="47"/>
        <v>0</v>
      </c>
      <c r="AE87" s="14">
        <f t="shared" si="47"/>
        <v>0</v>
      </c>
      <c r="AF87" s="14">
        <f t="shared" si="47"/>
        <v>0</v>
      </c>
      <c r="AG87" s="14">
        <f t="shared" si="47"/>
        <v>0</v>
      </c>
      <c r="AH87" s="14">
        <f t="shared" si="47"/>
        <v>0</v>
      </c>
      <c r="AI87" s="14">
        <f t="shared" si="47"/>
        <v>0</v>
      </c>
      <c r="AJ87" s="14">
        <f t="shared" si="47"/>
        <v>0</v>
      </c>
      <c r="AL87" s="9">
        <f t="shared" si="31"/>
        <v>-5.8725945848005973E-2</v>
      </c>
      <c r="AM87" s="9">
        <f t="shared" si="32"/>
        <v>3.7397216951296623E-3</v>
      </c>
      <c r="AN87" s="9">
        <f t="shared" si="33"/>
        <v>6.62053892382653E-2</v>
      </c>
      <c r="AO87" s="9">
        <f t="shared" si="34"/>
        <v>2.0821889181045213E-2</v>
      </c>
    </row>
    <row r="88" spans="1:41">
      <c r="A88" s="28"/>
      <c r="B88" s="28"/>
      <c r="C88" s="28"/>
      <c r="D88" t="str">
        <f t="shared" si="35"/>
        <v>Prox@90%</v>
      </c>
      <c r="E88" s="14">
        <f>E18-E$8</f>
        <v>3.3088235294117641E-2</v>
      </c>
      <c r="F88" s="14">
        <f t="shared" ref="F88:X88" si="48">F18-F$8</f>
        <v>0</v>
      </c>
      <c r="G88" s="14">
        <f t="shared" si="48"/>
        <v>0</v>
      </c>
      <c r="H88" s="14">
        <f t="shared" si="48"/>
        <v>0</v>
      </c>
      <c r="I88" s="14">
        <f t="shared" si="48"/>
        <v>0</v>
      </c>
      <c r="J88" s="14">
        <f t="shared" si="48"/>
        <v>0</v>
      </c>
      <c r="K88" s="14">
        <f t="shared" si="48"/>
        <v>0</v>
      </c>
      <c r="L88" s="14">
        <f t="shared" si="48"/>
        <v>0</v>
      </c>
      <c r="M88" s="14">
        <f t="shared" si="48"/>
        <v>0</v>
      </c>
      <c r="N88" s="14">
        <f t="shared" si="48"/>
        <v>0</v>
      </c>
      <c r="O88" s="14">
        <f t="shared" si="48"/>
        <v>0</v>
      </c>
      <c r="P88" s="14">
        <f t="shared" si="48"/>
        <v>0</v>
      </c>
      <c r="Q88" s="14">
        <f t="shared" si="48"/>
        <v>0</v>
      </c>
      <c r="R88" s="14">
        <f t="shared" si="48"/>
        <v>0</v>
      </c>
      <c r="S88" s="14">
        <f t="shared" si="48"/>
        <v>0</v>
      </c>
      <c r="T88" s="14"/>
      <c r="U88" s="14">
        <f t="shared" si="48"/>
        <v>0</v>
      </c>
      <c r="V88" s="14">
        <f t="shared" si="48"/>
        <v>0</v>
      </c>
      <c r="W88" s="14">
        <f t="shared" si="48"/>
        <v>0</v>
      </c>
      <c r="X88" s="14">
        <f t="shared" si="48"/>
        <v>0</v>
      </c>
      <c r="Y88" s="14">
        <f t="shared" ref="Y88:AA88" si="49">Y18-Y$8</f>
        <v>0</v>
      </c>
      <c r="Z88" s="14">
        <f t="shared" si="49"/>
        <v>0</v>
      </c>
      <c r="AA88" s="14">
        <f t="shared" si="49"/>
        <v>0</v>
      </c>
      <c r="AB88" s="14">
        <f t="shared" ref="AB88:AJ88" si="50">AB18-AB$8</f>
        <v>0</v>
      </c>
      <c r="AC88" s="14">
        <f t="shared" si="50"/>
        <v>0</v>
      </c>
      <c r="AD88" s="14">
        <f t="shared" si="50"/>
        <v>0</v>
      </c>
      <c r="AE88" s="14">
        <f t="shared" si="50"/>
        <v>0</v>
      </c>
      <c r="AF88" s="14">
        <f t="shared" si="50"/>
        <v>0</v>
      </c>
      <c r="AG88" s="14">
        <f t="shared" si="50"/>
        <v>0</v>
      </c>
      <c r="AH88" s="14">
        <f t="shared" si="50"/>
        <v>0</v>
      </c>
      <c r="AI88" s="14">
        <f t="shared" si="50"/>
        <v>0</v>
      </c>
      <c r="AJ88" s="14">
        <f t="shared" si="50"/>
        <v>0</v>
      </c>
      <c r="AL88" s="9">
        <f t="shared" si="31"/>
        <v>-1.6761105051756469E-2</v>
      </c>
      <c r="AM88" s="9">
        <f t="shared" si="32"/>
        <v>1.0673624288425046E-3</v>
      </c>
      <c r="AN88" s="9">
        <f t="shared" si="33"/>
        <v>1.889582990944148E-2</v>
      </c>
      <c r="AO88" s="9">
        <f t="shared" si="34"/>
        <v>5.9428224935329918E-3</v>
      </c>
    </row>
    <row r="89" spans="1:41">
      <c r="A89" s="28"/>
      <c r="B89" s="28"/>
      <c r="C89" s="28">
        <f>C19</f>
        <v>15</v>
      </c>
      <c r="D89" t="str">
        <f t="shared" si="35"/>
        <v>Prox@10%</v>
      </c>
      <c r="E89" s="14">
        <f>E19-E$9</f>
        <v>0.13235294117647056</v>
      </c>
      <c r="F89" s="14">
        <f t="shared" ref="F89:X89" si="51">F19-F$9</f>
        <v>0</v>
      </c>
      <c r="G89" s="14">
        <f t="shared" si="51"/>
        <v>0</v>
      </c>
      <c r="H89" s="14">
        <f t="shared" si="51"/>
        <v>0</v>
      </c>
      <c r="I89" s="14">
        <f t="shared" si="51"/>
        <v>0</v>
      </c>
      <c r="J89" s="14">
        <f t="shared" si="51"/>
        <v>0</v>
      </c>
      <c r="K89" s="14">
        <f t="shared" si="51"/>
        <v>0</v>
      </c>
      <c r="L89" s="14">
        <f t="shared" si="51"/>
        <v>0</v>
      </c>
      <c r="M89" s="14">
        <f t="shared" si="51"/>
        <v>0</v>
      </c>
      <c r="N89" s="14">
        <f t="shared" si="51"/>
        <v>0</v>
      </c>
      <c r="O89" s="14">
        <f t="shared" si="51"/>
        <v>0</v>
      </c>
      <c r="P89" s="14">
        <f t="shared" si="51"/>
        <v>0</v>
      </c>
      <c r="Q89" s="14">
        <f t="shared" si="51"/>
        <v>0</v>
      </c>
      <c r="R89" s="14">
        <f t="shared" si="51"/>
        <v>0</v>
      </c>
      <c r="S89" s="14">
        <f t="shared" si="51"/>
        <v>0</v>
      </c>
      <c r="T89" s="14"/>
      <c r="U89" s="14">
        <f t="shared" si="51"/>
        <v>0</v>
      </c>
      <c r="V89" s="14">
        <f t="shared" si="51"/>
        <v>0</v>
      </c>
      <c r="W89" s="14">
        <f t="shared" si="51"/>
        <v>0</v>
      </c>
      <c r="X89" s="14">
        <f t="shared" si="51"/>
        <v>0</v>
      </c>
      <c r="Y89" s="14">
        <f t="shared" ref="Y89:AA89" si="52">Y19-Y$9</f>
        <v>0</v>
      </c>
      <c r="Z89" s="14">
        <f t="shared" si="52"/>
        <v>0</v>
      </c>
      <c r="AA89" s="14">
        <f t="shared" si="52"/>
        <v>0</v>
      </c>
      <c r="AB89" s="14">
        <f t="shared" ref="AB89:AJ89" si="53">AB19-AB$9</f>
        <v>0</v>
      </c>
      <c r="AC89" s="14">
        <f t="shared" si="53"/>
        <v>0</v>
      </c>
      <c r="AD89" s="14">
        <f t="shared" si="53"/>
        <v>0</v>
      </c>
      <c r="AE89" s="14">
        <f t="shared" si="53"/>
        <v>0</v>
      </c>
      <c r="AF89" s="14">
        <f t="shared" si="53"/>
        <v>0</v>
      </c>
      <c r="AG89" s="14">
        <f t="shared" si="53"/>
        <v>0</v>
      </c>
      <c r="AH89" s="14">
        <f t="shared" si="53"/>
        <v>0</v>
      </c>
      <c r="AI89" s="14">
        <f t="shared" si="53"/>
        <v>0</v>
      </c>
      <c r="AJ89" s="14">
        <f t="shared" si="53"/>
        <v>0</v>
      </c>
      <c r="AL89" s="9">
        <f t="shared" si="31"/>
        <v>-6.7044420207025876E-2</v>
      </c>
      <c r="AM89" s="9">
        <f t="shared" si="32"/>
        <v>4.2694497153700182E-3</v>
      </c>
      <c r="AN89" s="9">
        <f t="shared" si="33"/>
        <v>7.5583319637765919E-2</v>
      </c>
      <c r="AO89" s="9">
        <f t="shared" si="34"/>
        <v>2.3771289974131967E-2</v>
      </c>
    </row>
    <row r="90" spans="1:41">
      <c r="A90" s="28"/>
      <c r="B90" s="28"/>
      <c r="C90" s="28"/>
      <c r="D90" t="str">
        <f t="shared" si="35"/>
        <v>Prox@50%</v>
      </c>
      <c r="E90" s="14">
        <f>E20-E$10</f>
        <v>0.1596813725490196</v>
      </c>
      <c r="F90" s="14">
        <f t="shared" ref="F90:X90" si="54">F20-F$10</f>
        <v>0</v>
      </c>
      <c r="G90" s="14">
        <f t="shared" si="54"/>
        <v>0</v>
      </c>
      <c r="H90" s="14">
        <f t="shared" si="54"/>
        <v>0</v>
      </c>
      <c r="I90" s="14">
        <f t="shared" si="54"/>
        <v>0</v>
      </c>
      <c r="J90" s="14">
        <f t="shared" si="54"/>
        <v>0</v>
      </c>
      <c r="K90" s="14">
        <f t="shared" si="54"/>
        <v>0</v>
      </c>
      <c r="L90" s="14">
        <f t="shared" si="54"/>
        <v>0</v>
      </c>
      <c r="M90" s="14">
        <f t="shared" si="54"/>
        <v>0</v>
      </c>
      <c r="N90" s="14">
        <f t="shared" si="54"/>
        <v>0</v>
      </c>
      <c r="O90" s="14">
        <f t="shared" si="54"/>
        <v>0</v>
      </c>
      <c r="P90" s="14">
        <f t="shared" si="54"/>
        <v>0</v>
      </c>
      <c r="Q90" s="14">
        <f t="shared" si="54"/>
        <v>0</v>
      </c>
      <c r="R90" s="14">
        <f t="shared" si="54"/>
        <v>0</v>
      </c>
      <c r="S90" s="14">
        <f t="shared" si="54"/>
        <v>0</v>
      </c>
      <c r="T90" s="14"/>
      <c r="U90" s="14">
        <f t="shared" si="54"/>
        <v>0</v>
      </c>
      <c r="V90" s="14">
        <f t="shared" si="54"/>
        <v>0</v>
      </c>
      <c r="W90" s="14">
        <f t="shared" si="54"/>
        <v>0</v>
      </c>
      <c r="X90" s="14">
        <f t="shared" si="54"/>
        <v>0</v>
      </c>
      <c r="Y90" s="14">
        <f t="shared" ref="Y90:AA90" si="55">Y20-Y$10</f>
        <v>0</v>
      </c>
      <c r="Z90" s="14">
        <f t="shared" si="55"/>
        <v>0</v>
      </c>
      <c r="AA90" s="14">
        <f t="shared" si="55"/>
        <v>0</v>
      </c>
      <c r="AB90" s="14">
        <f t="shared" ref="AB90:AJ90" si="56">AB20-AB$10</f>
        <v>0</v>
      </c>
      <c r="AC90" s="14">
        <f t="shared" si="56"/>
        <v>0</v>
      </c>
      <c r="AD90" s="14">
        <f t="shared" si="56"/>
        <v>0</v>
      </c>
      <c r="AE90" s="14">
        <f t="shared" si="56"/>
        <v>0</v>
      </c>
      <c r="AF90" s="14">
        <f t="shared" si="56"/>
        <v>0</v>
      </c>
      <c r="AG90" s="14">
        <f t="shared" si="56"/>
        <v>0</v>
      </c>
      <c r="AH90" s="14">
        <f t="shared" si="56"/>
        <v>0</v>
      </c>
      <c r="AI90" s="14">
        <f t="shared" si="56"/>
        <v>0</v>
      </c>
      <c r="AJ90" s="14">
        <f t="shared" si="56"/>
        <v>0</v>
      </c>
      <c r="AL90" s="9">
        <f t="shared" si="31"/>
        <v>-8.088785141643956E-2</v>
      </c>
      <c r="AM90" s="9">
        <f t="shared" si="32"/>
        <v>5.1510120177103097E-3</v>
      </c>
      <c r="AN90" s="9">
        <f t="shared" si="33"/>
        <v>9.1189875451860192E-2</v>
      </c>
      <c r="AO90" s="9">
        <f t="shared" si="34"/>
        <v>2.8679621144716626E-2</v>
      </c>
    </row>
    <row r="91" spans="1:41">
      <c r="A91" s="28"/>
      <c r="B91" s="28"/>
      <c r="C91" s="28"/>
      <c r="D91" t="str">
        <f t="shared" si="35"/>
        <v>Prox@90%</v>
      </c>
      <c r="E91" s="14">
        <f>E21-E$11</f>
        <v>8.0882352941176183E-3</v>
      </c>
      <c r="F91" s="14">
        <f t="shared" ref="F91:X91" si="57">F21-F$11</f>
        <v>0</v>
      </c>
      <c r="G91" s="14">
        <f t="shared" si="57"/>
        <v>0</v>
      </c>
      <c r="H91" s="14">
        <f t="shared" si="57"/>
        <v>0</v>
      </c>
      <c r="I91" s="14">
        <f t="shared" si="57"/>
        <v>0</v>
      </c>
      <c r="J91" s="14">
        <f t="shared" si="57"/>
        <v>0</v>
      </c>
      <c r="K91" s="14">
        <f t="shared" si="57"/>
        <v>0</v>
      </c>
      <c r="L91" s="14">
        <f t="shared" si="57"/>
        <v>0</v>
      </c>
      <c r="M91" s="14">
        <f t="shared" si="57"/>
        <v>0</v>
      </c>
      <c r="N91" s="14">
        <f t="shared" si="57"/>
        <v>0</v>
      </c>
      <c r="O91" s="14">
        <f t="shared" si="57"/>
        <v>0</v>
      </c>
      <c r="P91" s="14">
        <f t="shared" si="57"/>
        <v>0</v>
      </c>
      <c r="Q91" s="14">
        <f t="shared" si="57"/>
        <v>0</v>
      </c>
      <c r="R91" s="14">
        <f t="shared" si="57"/>
        <v>0</v>
      </c>
      <c r="S91" s="14">
        <f t="shared" si="57"/>
        <v>0</v>
      </c>
      <c r="T91" s="14"/>
      <c r="U91" s="14">
        <f t="shared" si="57"/>
        <v>0</v>
      </c>
      <c r="V91" s="14">
        <f t="shared" si="57"/>
        <v>0</v>
      </c>
      <c r="W91" s="14">
        <f t="shared" si="57"/>
        <v>0</v>
      </c>
      <c r="X91" s="14">
        <f t="shared" si="57"/>
        <v>0</v>
      </c>
      <c r="Y91" s="14">
        <f t="shared" ref="Y91:AA91" si="58">Y21-Y$11</f>
        <v>0</v>
      </c>
      <c r="Z91" s="14">
        <f t="shared" si="58"/>
        <v>0</v>
      </c>
      <c r="AA91" s="14">
        <f t="shared" si="58"/>
        <v>0</v>
      </c>
      <c r="AB91" s="14">
        <f t="shared" ref="AB91:AJ91" si="59">AB21-AB$11</f>
        <v>0</v>
      </c>
      <c r="AC91" s="14">
        <f t="shared" si="59"/>
        <v>0</v>
      </c>
      <c r="AD91" s="14">
        <f t="shared" si="59"/>
        <v>0</v>
      </c>
      <c r="AE91" s="14">
        <f t="shared" si="59"/>
        <v>0</v>
      </c>
      <c r="AF91" s="14">
        <f t="shared" si="59"/>
        <v>0</v>
      </c>
      <c r="AG91" s="14">
        <f t="shared" si="59"/>
        <v>0</v>
      </c>
      <c r="AH91" s="14">
        <f t="shared" si="59"/>
        <v>0</v>
      </c>
      <c r="AI91" s="14">
        <f t="shared" si="59"/>
        <v>0</v>
      </c>
      <c r="AJ91" s="14">
        <f t="shared" si="59"/>
        <v>0</v>
      </c>
      <c r="AL91" s="9">
        <f t="shared" si="31"/>
        <v>-4.0971590126515686E-3</v>
      </c>
      <c r="AM91" s="9">
        <f t="shared" si="32"/>
        <v>2.60910815939278E-4</v>
      </c>
      <c r="AN91" s="9">
        <f t="shared" si="33"/>
        <v>4.6189806445301237E-3</v>
      </c>
      <c r="AO91" s="9">
        <f t="shared" si="34"/>
        <v>1.4526899428636154E-3</v>
      </c>
    </row>
    <row r="92" spans="1:41">
      <c r="A92" s="28"/>
      <c r="B92" s="17"/>
      <c r="C92" s="17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L92" s="9"/>
      <c r="AM92" s="9"/>
      <c r="AN92" s="9"/>
      <c r="AO92" s="9"/>
    </row>
    <row r="93" spans="1:41">
      <c r="A93" s="28"/>
      <c r="B93" s="28">
        <f>B22</f>
        <v>7</v>
      </c>
      <c r="C93" s="28">
        <f>C22</f>
        <v>0</v>
      </c>
      <c r="D93" t="str">
        <f t="shared" ref="D93:D101" si="60">D83</f>
        <v>Prox@10%</v>
      </c>
      <c r="E93" s="14">
        <f t="shared" ref="E93:X93" si="61">E23-E$3</f>
        <v>6.8627450980392191E-3</v>
      </c>
      <c r="F93" s="14">
        <f t="shared" si="61"/>
        <v>0</v>
      </c>
      <c r="G93" s="14">
        <f t="shared" si="61"/>
        <v>0</v>
      </c>
      <c r="H93" s="14">
        <f t="shared" si="61"/>
        <v>0</v>
      </c>
      <c r="I93" s="14">
        <f t="shared" si="61"/>
        <v>0</v>
      </c>
      <c r="J93" s="14">
        <f t="shared" si="61"/>
        <v>0</v>
      </c>
      <c r="K93" s="14">
        <f t="shared" si="61"/>
        <v>0</v>
      </c>
      <c r="L93" s="14">
        <f t="shared" si="61"/>
        <v>0</v>
      </c>
      <c r="M93" s="14">
        <f t="shared" si="61"/>
        <v>0</v>
      </c>
      <c r="N93" s="14">
        <f t="shared" si="61"/>
        <v>0</v>
      </c>
      <c r="O93" s="14">
        <f t="shared" si="61"/>
        <v>0</v>
      </c>
      <c r="P93" s="14">
        <f t="shared" si="61"/>
        <v>0</v>
      </c>
      <c r="Q93" s="14">
        <f t="shared" si="61"/>
        <v>0</v>
      </c>
      <c r="R93" s="14">
        <f t="shared" si="61"/>
        <v>0</v>
      </c>
      <c r="S93" s="14">
        <f t="shared" si="61"/>
        <v>0</v>
      </c>
      <c r="T93" s="14"/>
      <c r="U93" s="14">
        <f t="shared" si="61"/>
        <v>0</v>
      </c>
      <c r="V93" s="14">
        <f t="shared" si="61"/>
        <v>0</v>
      </c>
      <c r="W93" s="14">
        <f t="shared" si="61"/>
        <v>0</v>
      </c>
      <c r="X93" s="14">
        <f t="shared" si="61"/>
        <v>0</v>
      </c>
      <c r="Y93" s="14">
        <f t="shared" ref="Y93:AA93" si="62">Y23-Y$3</f>
        <v>0</v>
      </c>
      <c r="Z93" s="14">
        <f t="shared" si="62"/>
        <v>0</v>
      </c>
      <c r="AA93" s="14">
        <f t="shared" si="62"/>
        <v>0</v>
      </c>
      <c r="AB93" s="14">
        <f t="shared" ref="AB93:AJ93" si="63">AB23-AB$3</f>
        <v>0</v>
      </c>
      <c r="AC93" s="14">
        <f t="shared" si="63"/>
        <v>0</v>
      </c>
      <c r="AD93" s="14">
        <f t="shared" si="63"/>
        <v>0</v>
      </c>
      <c r="AE93" s="14">
        <f t="shared" si="63"/>
        <v>0</v>
      </c>
      <c r="AF93" s="14">
        <f t="shared" si="63"/>
        <v>0</v>
      </c>
      <c r="AG93" s="14">
        <f t="shared" si="63"/>
        <v>0</v>
      </c>
      <c r="AH93" s="14">
        <f t="shared" si="63"/>
        <v>0</v>
      </c>
      <c r="AI93" s="14">
        <f t="shared" si="63"/>
        <v>0</v>
      </c>
      <c r="AJ93" s="14">
        <f t="shared" si="63"/>
        <v>0</v>
      </c>
      <c r="AL93" s="9">
        <f t="shared" si="31"/>
        <v>-3.4763773440680112E-3</v>
      </c>
      <c r="AM93" s="9">
        <f t="shared" si="32"/>
        <v>2.2137887413029738E-4</v>
      </c>
      <c r="AN93" s="9">
        <f t="shared" si="33"/>
        <v>3.9191350923286055E-3</v>
      </c>
      <c r="AO93" s="9">
        <f t="shared" si="34"/>
        <v>1.2325854060661029E-3</v>
      </c>
    </row>
    <row r="94" spans="1:41">
      <c r="A94" s="28"/>
      <c r="B94" s="28"/>
      <c r="C94" s="28"/>
      <c r="D94" t="str">
        <f t="shared" si="60"/>
        <v>Prox@50%</v>
      </c>
      <c r="E94" s="14">
        <f t="shared" ref="E94:X94" si="64">E24-E$4</f>
        <v>6.0294117647058831E-2</v>
      </c>
      <c r="F94" s="14">
        <f t="shared" si="64"/>
        <v>0</v>
      </c>
      <c r="G94" s="14">
        <f t="shared" si="64"/>
        <v>0</v>
      </c>
      <c r="H94" s="14">
        <f t="shared" si="64"/>
        <v>0</v>
      </c>
      <c r="I94" s="14">
        <f t="shared" si="64"/>
        <v>0</v>
      </c>
      <c r="J94" s="14">
        <f t="shared" si="64"/>
        <v>0</v>
      </c>
      <c r="K94" s="14">
        <f t="shared" si="64"/>
        <v>0</v>
      </c>
      <c r="L94" s="14">
        <f t="shared" si="64"/>
        <v>0</v>
      </c>
      <c r="M94" s="14">
        <f t="shared" si="64"/>
        <v>0</v>
      </c>
      <c r="N94" s="14">
        <f t="shared" si="64"/>
        <v>0</v>
      </c>
      <c r="O94" s="14">
        <f t="shared" si="64"/>
        <v>0</v>
      </c>
      <c r="P94" s="14">
        <f t="shared" si="64"/>
        <v>0</v>
      </c>
      <c r="Q94" s="14">
        <f t="shared" si="64"/>
        <v>0</v>
      </c>
      <c r="R94" s="14">
        <f t="shared" si="64"/>
        <v>0</v>
      </c>
      <c r="S94" s="14">
        <f t="shared" si="64"/>
        <v>0</v>
      </c>
      <c r="T94" s="14"/>
      <c r="U94" s="14">
        <f t="shared" si="64"/>
        <v>0</v>
      </c>
      <c r="V94" s="14">
        <f t="shared" si="64"/>
        <v>0</v>
      </c>
      <c r="W94" s="14">
        <f t="shared" si="64"/>
        <v>0</v>
      </c>
      <c r="X94" s="14">
        <f t="shared" si="64"/>
        <v>0</v>
      </c>
      <c r="Y94" s="14">
        <f t="shared" ref="Y94:AA94" si="65">Y24-Y$4</f>
        <v>0</v>
      </c>
      <c r="Z94" s="14">
        <f t="shared" si="65"/>
        <v>0</v>
      </c>
      <c r="AA94" s="14">
        <f t="shared" si="65"/>
        <v>0</v>
      </c>
      <c r="AB94" s="14">
        <f t="shared" ref="AB94:AJ94" si="66">AB24-AB$4</f>
        <v>0</v>
      </c>
      <c r="AC94" s="14">
        <f t="shared" si="66"/>
        <v>0</v>
      </c>
      <c r="AD94" s="14">
        <f t="shared" si="66"/>
        <v>0</v>
      </c>
      <c r="AE94" s="14">
        <f t="shared" si="66"/>
        <v>0</v>
      </c>
      <c r="AF94" s="14">
        <f t="shared" si="66"/>
        <v>0</v>
      </c>
      <c r="AG94" s="14">
        <f t="shared" si="66"/>
        <v>0</v>
      </c>
      <c r="AH94" s="14">
        <f t="shared" si="66"/>
        <v>0</v>
      </c>
      <c r="AI94" s="14">
        <f t="shared" si="66"/>
        <v>0</v>
      </c>
      <c r="AJ94" s="14">
        <f t="shared" si="66"/>
        <v>0</v>
      </c>
      <c r="AL94" s="9">
        <f t="shared" si="31"/>
        <v>-3.0542458094311796E-2</v>
      </c>
      <c r="AM94" s="9">
        <f t="shared" si="32"/>
        <v>1.9449715370018978E-3</v>
      </c>
      <c r="AN94" s="9">
        <f t="shared" si="33"/>
        <v>3.4432401168315592E-2</v>
      </c>
      <c r="AO94" s="9">
        <f t="shared" si="34"/>
        <v>1.0829143210437899E-2</v>
      </c>
    </row>
    <row r="95" spans="1:41">
      <c r="A95" s="28"/>
      <c r="B95" s="28"/>
      <c r="C95" s="28"/>
      <c r="D95" t="str">
        <f t="shared" si="60"/>
        <v>Prox@90%</v>
      </c>
      <c r="E95" s="14">
        <f t="shared" ref="E95:X95" si="67">E25-E$5</f>
        <v>2.487745098039218E-2</v>
      </c>
      <c r="F95" s="14">
        <f t="shared" si="67"/>
        <v>0</v>
      </c>
      <c r="G95" s="14">
        <f t="shared" si="67"/>
        <v>0</v>
      </c>
      <c r="H95" s="14">
        <f t="shared" si="67"/>
        <v>0</v>
      </c>
      <c r="I95" s="14">
        <f t="shared" si="67"/>
        <v>0</v>
      </c>
      <c r="J95" s="14">
        <f t="shared" si="67"/>
        <v>0</v>
      </c>
      <c r="K95" s="14">
        <f t="shared" si="67"/>
        <v>0</v>
      </c>
      <c r="L95" s="14">
        <f t="shared" si="67"/>
        <v>0</v>
      </c>
      <c r="M95" s="14">
        <f t="shared" si="67"/>
        <v>0</v>
      </c>
      <c r="N95" s="14">
        <f t="shared" si="67"/>
        <v>0</v>
      </c>
      <c r="O95" s="14">
        <f t="shared" si="67"/>
        <v>0</v>
      </c>
      <c r="P95" s="14">
        <f t="shared" si="67"/>
        <v>0</v>
      </c>
      <c r="Q95" s="14">
        <f t="shared" si="67"/>
        <v>0</v>
      </c>
      <c r="R95" s="14">
        <f t="shared" si="67"/>
        <v>0</v>
      </c>
      <c r="S95" s="14">
        <f t="shared" si="67"/>
        <v>0</v>
      </c>
      <c r="T95" s="14"/>
      <c r="U95" s="14">
        <f t="shared" si="67"/>
        <v>0</v>
      </c>
      <c r="V95" s="14">
        <f t="shared" si="67"/>
        <v>0</v>
      </c>
      <c r="W95" s="14">
        <f t="shared" si="67"/>
        <v>0</v>
      </c>
      <c r="X95" s="14">
        <f t="shared" si="67"/>
        <v>0</v>
      </c>
      <c r="Y95" s="14">
        <f t="shared" ref="Y95:AA95" si="68">Y25-Y$5</f>
        <v>0</v>
      </c>
      <c r="Z95" s="14">
        <f t="shared" si="68"/>
        <v>0</v>
      </c>
      <c r="AA95" s="14">
        <f t="shared" si="68"/>
        <v>0</v>
      </c>
      <c r="AB95" s="14">
        <f t="shared" ref="AB95:AJ95" si="69">AB25-AB$5</f>
        <v>0</v>
      </c>
      <c r="AC95" s="14">
        <f t="shared" si="69"/>
        <v>0</v>
      </c>
      <c r="AD95" s="14">
        <f t="shared" si="69"/>
        <v>0</v>
      </c>
      <c r="AE95" s="14">
        <f t="shared" si="69"/>
        <v>0</v>
      </c>
      <c r="AF95" s="14">
        <f t="shared" si="69"/>
        <v>0</v>
      </c>
      <c r="AG95" s="14">
        <f t="shared" si="69"/>
        <v>0</v>
      </c>
      <c r="AH95" s="14">
        <f t="shared" si="69"/>
        <v>0</v>
      </c>
      <c r="AI95" s="14">
        <f t="shared" si="69"/>
        <v>0</v>
      </c>
      <c r="AJ95" s="14">
        <f t="shared" si="69"/>
        <v>0</v>
      </c>
      <c r="AL95" s="9">
        <f t="shared" si="31"/>
        <v>-1.2601867872246547E-2</v>
      </c>
      <c r="AM95" s="9">
        <f t="shared" si="32"/>
        <v>8.0249841872232842E-4</v>
      </c>
      <c r="AN95" s="9">
        <f t="shared" si="33"/>
        <v>1.4206864709691203E-2</v>
      </c>
      <c r="AO95" s="9">
        <f t="shared" si="34"/>
        <v>4.4681220969896253E-3</v>
      </c>
    </row>
    <row r="96" spans="1:41">
      <c r="A96" s="28"/>
      <c r="B96" s="28"/>
      <c r="C96" s="28">
        <f>C26</f>
        <v>8</v>
      </c>
      <c r="D96" t="str">
        <f t="shared" si="60"/>
        <v>Prox@10%</v>
      </c>
      <c r="E96" s="14">
        <f t="shared" ref="E96:X96" si="70">E26-E$6</f>
        <v>9.7549019607843124E-2</v>
      </c>
      <c r="F96" s="14">
        <f t="shared" si="70"/>
        <v>0</v>
      </c>
      <c r="G96" s="14">
        <f t="shared" si="70"/>
        <v>0</v>
      </c>
      <c r="H96" s="14">
        <f t="shared" si="70"/>
        <v>0</v>
      </c>
      <c r="I96" s="14">
        <f t="shared" si="70"/>
        <v>0</v>
      </c>
      <c r="J96" s="14">
        <f t="shared" si="70"/>
        <v>0</v>
      </c>
      <c r="K96" s="14">
        <f t="shared" si="70"/>
        <v>0</v>
      </c>
      <c r="L96" s="14">
        <f t="shared" si="70"/>
        <v>0</v>
      </c>
      <c r="M96" s="14">
        <f t="shared" si="70"/>
        <v>0</v>
      </c>
      <c r="N96" s="14">
        <f t="shared" si="70"/>
        <v>0</v>
      </c>
      <c r="O96" s="14">
        <f t="shared" si="70"/>
        <v>0</v>
      </c>
      <c r="P96" s="14">
        <f t="shared" si="70"/>
        <v>0</v>
      </c>
      <c r="Q96" s="14">
        <f t="shared" si="70"/>
        <v>0</v>
      </c>
      <c r="R96" s="14">
        <f t="shared" si="70"/>
        <v>0</v>
      </c>
      <c r="S96" s="14">
        <f t="shared" si="70"/>
        <v>0</v>
      </c>
      <c r="T96" s="14"/>
      <c r="U96" s="14">
        <f t="shared" si="70"/>
        <v>0</v>
      </c>
      <c r="V96" s="14">
        <f t="shared" si="70"/>
        <v>0</v>
      </c>
      <c r="W96" s="14">
        <f t="shared" si="70"/>
        <v>0</v>
      </c>
      <c r="X96" s="14">
        <f t="shared" si="70"/>
        <v>0</v>
      </c>
      <c r="Y96" s="14">
        <f t="shared" ref="Y96:AA96" si="71">Y26-Y$6</f>
        <v>0</v>
      </c>
      <c r="Z96" s="14">
        <f t="shared" si="71"/>
        <v>0</v>
      </c>
      <c r="AA96" s="14">
        <f t="shared" si="71"/>
        <v>0</v>
      </c>
      <c r="AB96" s="14">
        <f t="shared" ref="AB96:AJ96" si="72">AB26-AB$6</f>
        <v>0</v>
      </c>
      <c r="AC96" s="14">
        <f t="shared" si="72"/>
        <v>0</v>
      </c>
      <c r="AD96" s="14">
        <f t="shared" si="72"/>
        <v>0</v>
      </c>
      <c r="AE96" s="14">
        <f t="shared" si="72"/>
        <v>0</v>
      </c>
      <c r="AF96" s="14">
        <f t="shared" si="72"/>
        <v>0</v>
      </c>
      <c r="AG96" s="14">
        <f t="shared" si="72"/>
        <v>0</v>
      </c>
      <c r="AH96" s="14">
        <f t="shared" si="72"/>
        <v>0</v>
      </c>
      <c r="AI96" s="14">
        <f t="shared" si="72"/>
        <v>0</v>
      </c>
      <c r="AJ96" s="14">
        <f t="shared" si="72"/>
        <v>0</v>
      </c>
      <c r="AL96" s="9">
        <f t="shared" si="31"/>
        <v>-4.9414220819252418E-2</v>
      </c>
      <c r="AM96" s="9">
        <f t="shared" si="32"/>
        <v>3.1467425679949394E-3</v>
      </c>
      <c r="AN96" s="9">
        <f t="shared" si="33"/>
        <v>5.5707705955242291E-2</v>
      </c>
      <c r="AO96" s="9">
        <f t="shared" si="34"/>
        <v>1.7520321129082451E-2</v>
      </c>
    </row>
    <row r="97" spans="1:41">
      <c r="A97" s="28"/>
      <c r="B97" s="28"/>
      <c r="C97" s="28"/>
      <c r="D97" t="str">
        <f t="shared" si="60"/>
        <v>Prox@50%</v>
      </c>
      <c r="E97" s="14">
        <f t="shared" ref="E97:X97" si="73">E27-E$7</f>
        <v>0.14485294117647052</v>
      </c>
      <c r="F97" s="14">
        <f t="shared" si="73"/>
        <v>0</v>
      </c>
      <c r="G97" s="14">
        <f t="shared" si="73"/>
        <v>0</v>
      </c>
      <c r="H97" s="14">
        <f t="shared" si="73"/>
        <v>0</v>
      </c>
      <c r="I97" s="14">
        <f t="shared" si="73"/>
        <v>0</v>
      </c>
      <c r="J97" s="14">
        <f t="shared" si="73"/>
        <v>0</v>
      </c>
      <c r="K97" s="14">
        <f t="shared" si="73"/>
        <v>0</v>
      </c>
      <c r="L97" s="14">
        <f t="shared" si="73"/>
        <v>0</v>
      </c>
      <c r="M97" s="14">
        <f t="shared" si="73"/>
        <v>0</v>
      </c>
      <c r="N97" s="14">
        <f t="shared" si="73"/>
        <v>0</v>
      </c>
      <c r="O97" s="14">
        <f t="shared" si="73"/>
        <v>0</v>
      </c>
      <c r="P97" s="14">
        <f t="shared" si="73"/>
        <v>0</v>
      </c>
      <c r="Q97" s="14">
        <f t="shared" si="73"/>
        <v>0</v>
      </c>
      <c r="R97" s="14">
        <f t="shared" si="73"/>
        <v>0</v>
      </c>
      <c r="S97" s="14">
        <f t="shared" si="73"/>
        <v>0</v>
      </c>
      <c r="T97" s="14"/>
      <c r="U97" s="14">
        <f t="shared" si="73"/>
        <v>0</v>
      </c>
      <c r="V97" s="14">
        <f t="shared" si="73"/>
        <v>0</v>
      </c>
      <c r="W97" s="14">
        <f t="shared" si="73"/>
        <v>0</v>
      </c>
      <c r="X97" s="14">
        <f t="shared" si="73"/>
        <v>0</v>
      </c>
      <c r="Y97" s="14">
        <f t="shared" ref="Y97:AA97" si="74">Y27-Y$7</f>
        <v>0</v>
      </c>
      <c r="Z97" s="14">
        <f t="shared" si="74"/>
        <v>0</v>
      </c>
      <c r="AA97" s="14">
        <f t="shared" si="74"/>
        <v>0</v>
      </c>
      <c r="AB97" s="14">
        <f t="shared" ref="AB97:AJ97" si="75">AB27-AB$7</f>
        <v>0</v>
      </c>
      <c r="AC97" s="14">
        <f t="shared" si="75"/>
        <v>0</v>
      </c>
      <c r="AD97" s="14">
        <f t="shared" si="75"/>
        <v>0</v>
      </c>
      <c r="AE97" s="14">
        <f t="shared" si="75"/>
        <v>0</v>
      </c>
      <c r="AF97" s="14">
        <f t="shared" si="75"/>
        <v>0</v>
      </c>
      <c r="AG97" s="14">
        <f t="shared" si="75"/>
        <v>0</v>
      </c>
      <c r="AH97" s="14">
        <f t="shared" si="75"/>
        <v>0</v>
      </c>
      <c r="AI97" s="14">
        <f t="shared" si="75"/>
        <v>0</v>
      </c>
      <c r="AJ97" s="14">
        <f t="shared" si="75"/>
        <v>0</v>
      </c>
      <c r="AL97" s="9">
        <f t="shared" si="31"/>
        <v>-7.3376393226578296E-2</v>
      </c>
      <c r="AM97" s="9">
        <f t="shared" si="32"/>
        <v>4.6726755218216296E-3</v>
      </c>
      <c r="AN97" s="9">
        <f t="shared" si="33"/>
        <v>8.2721744270221553E-2</v>
      </c>
      <c r="AO97" s="9">
        <f t="shared" si="34"/>
        <v>2.6016356249466643E-2</v>
      </c>
    </row>
    <row r="98" spans="1:41">
      <c r="A98" s="28"/>
      <c r="B98" s="28"/>
      <c r="C98" s="28"/>
      <c r="D98" t="str">
        <f t="shared" si="60"/>
        <v>Prox@90%</v>
      </c>
      <c r="E98" s="14">
        <f t="shared" ref="E98:X98" si="76">E28-E$8</f>
        <v>-1.678921568627445E-2</v>
      </c>
      <c r="F98" s="14">
        <f t="shared" si="76"/>
        <v>0</v>
      </c>
      <c r="G98" s="14">
        <f t="shared" si="76"/>
        <v>0</v>
      </c>
      <c r="H98" s="14">
        <f t="shared" si="76"/>
        <v>0</v>
      </c>
      <c r="I98" s="14">
        <f t="shared" si="76"/>
        <v>0</v>
      </c>
      <c r="J98" s="14">
        <f t="shared" si="76"/>
        <v>0</v>
      </c>
      <c r="K98" s="14">
        <f t="shared" si="76"/>
        <v>0</v>
      </c>
      <c r="L98" s="14">
        <f t="shared" si="76"/>
        <v>0</v>
      </c>
      <c r="M98" s="14">
        <f t="shared" si="76"/>
        <v>0</v>
      </c>
      <c r="N98" s="14">
        <f t="shared" si="76"/>
        <v>0</v>
      </c>
      <c r="O98" s="14">
        <f t="shared" si="76"/>
        <v>0</v>
      </c>
      <c r="P98" s="14">
        <f t="shared" si="76"/>
        <v>0</v>
      </c>
      <c r="Q98" s="14">
        <f t="shared" si="76"/>
        <v>0</v>
      </c>
      <c r="R98" s="14">
        <f t="shared" si="76"/>
        <v>0</v>
      </c>
      <c r="S98" s="14">
        <f t="shared" si="76"/>
        <v>0</v>
      </c>
      <c r="T98" s="14"/>
      <c r="U98" s="14">
        <f t="shared" si="76"/>
        <v>0</v>
      </c>
      <c r="V98" s="14">
        <f t="shared" si="76"/>
        <v>0</v>
      </c>
      <c r="W98" s="14">
        <f t="shared" si="76"/>
        <v>0</v>
      </c>
      <c r="X98" s="14">
        <f t="shared" si="76"/>
        <v>0</v>
      </c>
      <c r="Y98" s="14">
        <f t="shared" ref="Y98:AA98" si="77">Y28-Y$8</f>
        <v>0</v>
      </c>
      <c r="Z98" s="14">
        <f t="shared" si="77"/>
        <v>0</v>
      </c>
      <c r="AA98" s="14">
        <f t="shared" si="77"/>
        <v>0</v>
      </c>
      <c r="AB98" s="14">
        <f t="shared" ref="AB98:AJ98" si="78">AB28-AB$8</f>
        <v>0</v>
      </c>
      <c r="AC98" s="14">
        <f t="shared" si="78"/>
        <v>0</v>
      </c>
      <c r="AD98" s="14">
        <f t="shared" si="78"/>
        <v>0</v>
      </c>
      <c r="AE98" s="14">
        <f t="shared" si="78"/>
        <v>0</v>
      </c>
      <c r="AF98" s="14">
        <f t="shared" si="78"/>
        <v>0</v>
      </c>
      <c r="AG98" s="14">
        <f t="shared" si="78"/>
        <v>0</v>
      </c>
      <c r="AH98" s="14">
        <f t="shared" si="78"/>
        <v>0</v>
      </c>
      <c r="AI98" s="14">
        <f t="shared" si="78"/>
        <v>0</v>
      </c>
      <c r="AJ98" s="14">
        <f t="shared" si="78"/>
        <v>0</v>
      </c>
      <c r="AL98" s="9">
        <f t="shared" si="31"/>
        <v>-9.5878840651610151E-3</v>
      </c>
      <c r="AM98" s="9">
        <f t="shared" si="32"/>
        <v>-5.4158760278304673E-4</v>
      </c>
      <c r="AN98" s="9">
        <f t="shared" si="33"/>
        <v>8.504708859594921E-3</v>
      </c>
      <c r="AO98" s="9">
        <f t="shared" si="34"/>
        <v>3.0154321541259895E-3</v>
      </c>
    </row>
    <row r="99" spans="1:41">
      <c r="A99" s="28"/>
      <c r="B99" s="28"/>
      <c r="C99" s="28">
        <f>C29</f>
        <v>15</v>
      </c>
      <c r="D99" t="str">
        <f t="shared" si="60"/>
        <v>Prox@10%</v>
      </c>
      <c r="E99" s="14">
        <f t="shared" ref="E99:X99" si="79">E29-E$9</f>
        <v>0.17022058823529412</v>
      </c>
      <c r="F99" s="14">
        <f t="shared" si="79"/>
        <v>0</v>
      </c>
      <c r="G99" s="14">
        <f t="shared" si="79"/>
        <v>0</v>
      </c>
      <c r="H99" s="14">
        <f t="shared" si="79"/>
        <v>0</v>
      </c>
      <c r="I99" s="14">
        <f t="shared" si="79"/>
        <v>0</v>
      </c>
      <c r="J99" s="14">
        <f t="shared" si="79"/>
        <v>0</v>
      </c>
      <c r="K99" s="14">
        <f t="shared" si="79"/>
        <v>0</v>
      </c>
      <c r="L99" s="14">
        <f t="shared" si="79"/>
        <v>0</v>
      </c>
      <c r="M99" s="14">
        <f t="shared" si="79"/>
        <v>0</v>
      </c>
      <c r="N99" s="14">
        <f t="shared" si="79"/>
        <v>0</v>
      </c>
      <c r="O99" s="14">
        <f t="shared" si="79"/>
        <v>0</v>
      </c>
      <c r="P99" s="14">
        <f t="shared" si="79"/>
        <v>0</v>
      </c>
      <c r="Q99" s="14">
        <f t="shared" si="79"/>
        <v>0</v>
      </c>
      <c r="R99" s="14">
        <f t="shared" si="79"/>
        <v>0</v>
      </c>
      <c r="S99" s="14">
        <f t="shared" si="79"/>
        <v>0</v>
      </c>
      <c r="T99" s="14"/>
      <c r="U99" s="14">
        <f t="shared" si="79"/>
        <v>0</v>
      </c>
      <c r="V99" s="14">
        <f t="shared" si="79"/>
        <v>0</v>
      </c>
      <c r="W99" s="14">
        <f t="shared" si="79"/>
        <v>0</v>
      </c>
      <c r="X99" s="14">
        <f t="shared" si="79"/>
        <v>0</v>
      </c>
      <c r="Y99" s="14">
        <f t="shared" ref="Y99:AA99" si="80">Y29-Y$9</f>
        <v>0</v>
      </c>
      <c r="Z99" s="14">
        <f t="shared" si="80"/>
        <v>0</v>
      </c>
      <c r="AA99" s="14">
        <f t="shared" si="80"/>
        <v>0</v>
      </c>
      <c r="AB99" s="14">
        <f t="shared" ref="AB99:AJ99" si="81">AB29-AB$9</f>
        <v>0</v>
      </c>
      <c r="AC99" s="14">
        <f t="shared" si="81"/>
        <v>0</v>
      </c>
      <c r="AD99" s="14">
        <f t="shared" si="81"/>
        <v>0</v>
      </c>
      <c r="AE99" s="14">
        <f t="shared" si="81"/>
        <v>0</v>
      </c>
      <c r="AF99" s="14">
        <f t="shared" si="81"/>
        <v>0</v>
      </c>
      <c r="AG99" s="14">
        <f t="shared" si="81"/>
        <v>0</v>
      </c>
      <c r="AH99" s="14">
        <f t="shared" si="81"/>
        <v>0</v>
      </c>
      <c r="AI99" s="14">
        <f t="shared" si="81"/>
        <v>0</v>
      </c>
      <c r="AJ99" s="14">
        <f t="shared" si="81"/>
        <v>0</v>
      </c>
      <c r="AL99" s="9">
        <f t="shared" si="31"/>
        <v>-8.6226573766258308E-2</v>
      </c>
      <c r="AM99" s="9">
        <f t="shared" si="32"/>
        <v>5.4909867172675524E-3</v>
      </c>
      <c r="AN99" s="9">
        <f t="shared" si="33"/>
        <v>9.7208547200793416E-2</v>
      </c>
      <c r="AO99" s="9">
        <f t="shared" si="34"/>
        <v>3.0572520161175287E-2</v>
      </c>
    </row>
    <row r="100" spans="1:41">
      <c r="A100" s="28"/>
      <c r="B100" s="28"/>
      <c r="C100" s="28"/>
      <c r="D100" t="str">
        <f t="shared" si="60"/>
        <v>Prox@50%</v>
      </c>
      <c r="E100" s="14">
        <f t="shared" ref="E100:X100" si="82">E30-E$10</f>
        <v>0.20294117647058818</v>
      </c>
      <c r="F100" s="14">
        <f t="shared" si="82"/>
        <v>0</v>
      </c>
      <c r="G100" s="14">
        <f t="shared" si="82"/>
        <v>0</v>
      </c>
      <c r="H100" s="14">
        <f t="shared" si="82"/>
        <v>0</v>
      </c>
      <c r="I100" s="14">
        <f t="shared" si="82"/>
        <v>0</v>
      </c>
      <c r="J100" s="14">
        <f t="shared" si="82"/>
        <v>0</v>
      </c>
      <c r="K100" s="14">
        <f t="shared" si="82"/>
        <v>0</v>
      </c>
      <c r="L100" s="14">
        <f t="shared" si="82"/>
        <v>0</v>
      </c>
      <c r="M100" s="14">
        <f t="shared" si="82"/>
        <v>0</v>
      </c>
      <c r="N100" s="14">
        <f t="shared" si="82"/>
        <v>0</v>
      </c>
      <c r="O100" s="14">
        <f t="shared" si="82"/>
        <v>0</v>
      </c>
      <c r="P100" s="14">
        <f t="shared" si="82"/>
        <v>0</v>
      </c>
      <c r="Q100" s="14">
        <f t="shared" si="82"/>
        <v>0</v>
      </c>
      <c r="R100" s="14">
        <f t="shared" si="82"/>
        <v>0</v>
      </c>
      <c r="S100" s="14">
        <f t="shared" si="82"/>
        <v>0</v>
      </c>
      <c r="T100" s="14"/>
      <c r="U100" s="14">
        <f t="shared" si="82"/>
        <v>0</v>
      </c>
      <c r="V100" s="14">
        <f t="shared" si="82"/>
        <v>0</v>
      </c>
      <c r="W100" s="14">
        <f t="shared" si="82"/>
        <v>0</v>
      </c>
      <c r="X100" s="14">
        <f t="shared" si="82"/>
        <v>0</v>
      </c>
      <c r="Y100" s="14">
        <f t="shared" ref="Y100:AA100" si="83">Y30-Y$10</f>
        <v>0</v>
      </c>
      <c r="Z100" s="14">
        <f t="shared" si="83"/>
        <v>0</v>
      </c>
      <c r="AA100" s="14">
        <f t="shared" si="83"/>
        <v>0</v>
      </c>
      <c r="AB100" s="14">
        <f t="shared" ref="AB100:AJ100" si="84">AB30-AB$10</f>
        <v>0</v>
      </c>
      <c r="AC100" s="14">
        <f t="shared" si="84"/>
        <v>0</v>
      </c>
      <c r="AD100" s="14">
        <f t="shared" si="84"/>
        <v>0</v>
      </c>
      <c r="AE100" s="14">
        <f t="shared" si="84"/>
        <v>0</v>
      </c>
      <c r="AF100" s="14">
        <f t="shared" si="84"/>
        <v>0</v>
      </c>
      <c r="AG100" s="14">
        <f t="shared" si="84"/>
        <v>0</v>
      </c>
      <c r="AH100" s="14">
        <f t="shared" si="84"/>
        <v>0</v>
      </c>
      <c r="AI100" s="14">
        <f t="shared" si="84"/>
        <v>0</v>
      </c>
      <c r="AJ100" s="14">
        <f t="shared" si="84"/>
        <v>0</v>
      </c>
      <c r="AL100" s="9">
        <f t="shared" si="31"/>
        <v>-0.10280144431743969</v>
      </c>
      <c r="AM100" s="9">
        <f t="shared" si="32"/>
        <v>6.5464895635673603E-3</v>
      </c>
      <c r="AN100" s="9">
        <f t="shared" si="33"/>
        <v>0.11589442344457442</v>
      </c>
      <c r="AO100" s="9">
        <f t="shared" si="34"/>
        <v>3.6449311293669018E-2</v>
      </c>
    </row>
    <row r="101" spans="1:41">
      <c r="A101" s="28"/>
      <c r="B101" s="28"/>
      <c r="C101" s="28"/>
      <c r="D101" t="str">
        <f t="shared" si="60"/>
        <v>Prox@90%</v>
      </c>
      <c r="E101" s="14">
        <f t="shared" ref="E101:X101" si="85">E31-E$11</f>
        <v>-3.0147058823529416E-2</v>
      </c>
      <c r="F101" s="14">
        <f t="shared" si="85"/>
        <v>0</v>
      </c>
      <c r="G101" s="14">
        <f t="shared" si="85"/>
        <v>0</v>
      </c>
      <c r="H101" s="14">
        <f t="shared" si="85"/>
        <v>0</v>
      </c>
      <c r="I101" s="14">
        <f t="shared" si="85"/>
        <v>0</v>
      </c>
      <c r="J101" s="14">
        <f t="shared" si="85"/>
        <v>0</v>
      </c>
      <c r="K101" s="14">
        <f t="shared" si="85"/>
        <v>0</v>
      </c>
      <c r="L101" s="14">
        <f t="shared" si="85"/>
        <v>0</v>
      </c>
      <c r="M101" s="14">
        <f t="shared" si="85"/>
        <v>0</v>
      </c>
      <c r="N101" s="14">
        <f t="shared" si="85"/>
        <v>0</v>
      </c>
      <c r="O101" s="14">
        <f t="shared" si="85"/>
        <v>0</v>
      </c>
      <c r="P101" s="14">
        <f t="shared" si="85"/>
        <v>0</v>
      </c>
      <c r="Q101" s="14">
        <f t="shared" si="85"/>
        <v>0</v>
      </c>
      <c r="R101" s="14">
        <f t="shared" si="85"/>
        <v>0</v>
      </c>
      <c r="S101" s="14">
        <f t="shared" si="85"/>
        <v>0</v>
      </c>
      <c r="T101" s="14"/>
      <c r="U101" s="14">
        <f t="shared" si="85"/>
        <v>0</v>
      </c>
      <c r="V101" s="14">
        <f t="shared" si="85"/>
        <v>0</v>
      </c>
      <c r="W101" s="14">
        <f t="shared" si="85"/>
        <v>0</v>
      </c>
      <c r="X101" s="14">
        <f t="shared" si="85"/>
        <v>0</v>
      </c>
      <c r="Y101" s="14">
        <f t="shared" ref="Y101:AA101" si="86">Y31-Y$11</f>
        <v>0</v>
      </c>
      <c r="Z101" s="14">
        <f t="shared" si="86"/>
        <v>0</v>
      </c>
      <c r="AA101" s="14">
        <f t="shared" si="86"/>
        <v>0</v>
      </c>
      <c r="AB101" s="14">
        <f t="shared" ref="AB101:AJ101" si="87">AB31-AB$11</f>
        <v>0</v>
      </c>
      <c r="AC101" s="14">
        <f t="shared" si="87"/>
        <v>0</v>
      </c>
      <c r="AD101" s="14">
        <f t="shared" si="87"/>
        <v>0</v>
      </c>
      <c r="AE101" s="14">
        <f t="shared" si="87"/>
        <v>0</v>
      </c>
      <c r="AF101" s="14">
        <f t="shared" si="87"/>
        <v>0</v>
      </c>
      <c r="AG101" s="14">
        <f t="shared" si="87"/>
        <v>0</v>
      </c>
      <c r="AH101" s="14">
        <f t="shared" si="87"/>
        <v>0</v>
      </c>
      <c r="AI101" s="14">
        <f t="shared" si="87"/>
        <v>0</v>
      </c>
      <c r="AJ101" s="14">
        <f t="shared" si="87"/>
        <v>0</v>
      </c>
      <c r="AL101" s="9">
        <f t="shared" si="31"/>
        <v>-1.7216200584157796E-2</v>
      </c>
      <c r="AM101" s="9">
        <f t="shared" si="32"/>
        <v>-9.724857685009489E-4</v>
      </c>
      <c r="AN101" s="9">
        <f t="shared" si="33"/>
        <v>1.5271229047155898E-2</v>
      </c>
      <c r="AO101" s="9">
        <f t="shared" si="34"/>
        <v>5.4145716052189496E-3</v>
      </c>
    </row>
    <row r="102" spans="1:41">
      <c r="A102" s="28"/>
      <c r="B102" s="17"/>
      <c r="C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L102" s="9"/>
      <c r="AM102" s="9"/>
      <c r="AN102" s="9"/>
      <c r="AO102" s="9"/>
    </row>
    <row r="103" spans="1:41">
      <c r="A103" s="28"/>
      <c r="B103" s="28">
        <f>B32</f>
        <v>5</v>
      </c>
      <c r="C103" s="28">
        <f>C32</f>
        <v>0</v>
      </c>
      <c r="D103" t="str">
        <f t="shared" ref="D103:D111" si="88">D93</f>
        <v>Prox@10%</v>
      </c>
      <c r="E103" s="14">
        <f t="shared" ref="E103:X103" si="89">E33-E$3</f>
        <v>7.720588235294118E-3</v>
      </c>
      <c r="F103" s="14">
        <f t="shared" si="89"/>
        <v>0</v>
      </c>
      <c r="G103" s="14">
        <f t="shared" si="89"/>
        <v>0</v>
      </c>
      <c r="H103" s="14">
        <f t="shared" si="89"/>
        <v>0</v>
      </c>
      <c r="I103" s="14">
        <f t="shared" si="89"/>
        <v>0</v>
      </c>
      <c r="J103" s="14">
        <f t="shared" si="89"/>
        <v>0</v>
      </c>
      <c r="K103" s="14">
        <f t="shared" si="89"/>
        <v>0</v>
      </c>
      <c r="L103" s="14">
        <f t="shared" si="89"/>
        <v>0</v>
      </c>
      <c r="M103" s="14">
        <f t="shared" si="89"/>
        <v>0</v>
      </c>
      <c r="N103" s="14">
        <f t="shared" si="89"/>
        <v>0</v>
      </c>
      <c r="O103" s="14">
        <f t="shared" si="89"/>
        <v>0</v>
      </c>
      <c r="P103" s="14">
        <f t="shared" si="89"/>
        <v>0</v>
      </c>
      <c r="Q103" s="14">
        <f t="shared" si="89"/>
        <v>0</v>
      </c>
      <c r="R103" s="14">
        <f t="shared" si="89"/>
        <v>0</v>
      </c>
      <c r="S103" s="14">
        <f t="shared" si="89"/>
        <v>0</v>
      </c>
      <c r="T103" s="14"/>
      <c r="U103" s="14">
        <f t="shared" si="89"/>
        <v>0</v>
      </c>
      <c r="V103" s="14">
        <f t="shared" si="89"/>
        <v>0</v>
      </c>
      <c r="W103" s="14">
        <f t="shared" si="89"/>
        <v>0</v>
      </c>
      <c r="X103" s="14">
        <f t="shared" si="89"/>
        <v>0</v>
      </c>
      <c r="Y103" s="14">
        <f t="shared" ref="Y103:AA103" si="90">Y33-Y$3</f>
        <v>0</v>
      </c>
      <c r="Z103" s="14">
        <f t="shared" si="90"/>
        <v>0</v>
      </c>
      <c r="AA103" s="14">
        <f t="shared" si="90"/>
        <v>0</v>
      </c>
      <c r="AB103" s="14">
        <f t="shared" ref="AB103:AJ103" si="91">AB33-AB$3</f>
        <v>0</v>
      </c>
      <c r="AC103" s="14">
        <f t="shared" si="91"/>
        <v>0</v>
      </c>
      <c r="AD103" s="14">
        <f t="shared" si="91"/>
        <v>0</v>
      </c>
      <c r="AE103" s="14">
        <f t="shared" si="91"/>
        <v>0</v>
      </c>
      <c r="AF103" s="14">
        <f t="shared" si="91"/>
        <v>0</v>
      </c>
      <c r="AG103" s="14">
        <f t="shared" si="91"/>
        <v>0</v>
      </c>
      <c r="AH103" s="14">
        <f t="shared" si="91"/>
        <v>0</v>
      </c>
      <c r="AI103" s="14">
        <f t="shared" si="91"/>
        <v>0</v>
      </c>
      <c r="AJ103" s="14">
        <f t="shared" si="91"/>
        <v>0</v>
      </c>
      <c r="AL103" s="9">
        <f t="shared" si="31"/>
        <v>-3.9109245120765111E-3</v>
      </c>
      <c r="AM103" s="9">
        <f t="shared" si="32"/>
        <v>2.4905123339658447E-4</v>
      </c>
      <c r="AN103" s="9">
        <f t="shared" si="33"/>
        <v>4.4090269788696797E-3</v>
      </c>
      <c r="AO103" s="9">
        <f t="shared" si="34"/>
        <v>1.3866585818243652E-3</v>
      </c>
    </row>
    <row r="104" spans="1:41">
      <c r="A104" s="28"/>
      <c r="B104" s="28"/>
      <c r="C104" s="28"/>
      <c r="D104" t="str">
        <f t="shared" si="88"/>
        <v>Prox@50%</v>
      </c>
      <c r="E104" s="14">
        <f t="shared" ref="E104:X104" si="92">E34-E$4</f>
        <v>6.4705882352941169E-2</v>
      </c>
      <c r="F104" s="14">
        <f t="shared" si="92"/>
        <v>0</v>
      </c>
      <c r="G104" s="14">
        <f t="shared" si="92"/>
        <v>0</v>
      </c>
      <c r="H104" s="14">
        <f t="shared" si="92"/>
        <v>0</v>
      </c>
      <c r="I104" s="14">
        <f t="shared" si="92"/>
        <v>0</v>
      </c>
      <c r="J104" s="14">
        <f t="shared" si="92"/>
        <v>0</v>
      </c>
      <c r="K104" s="14">
        <f t="shared" si="92"/>
        <v>0</v>
      </c>
      <c r="L104" s="14">
        <f t="shared" si="92"/>
        <v>0</v>
      </c>
      <c r="M104" s="14">
        <f t="shared" si="92"/>
        <v>0</v>
      </c>
      <c r="N104" s="14">
        <f t="shared" si="92"/>
        <v>0</v>
      </c>
      <c r="O104" s="14">
        <f t="shared" si="92"/>
        <v>0</v>
      </c>
      <c r="P104" s="14">
        <f t="shared" si="92"/>
        <v>0</v>
      </c>
      <c r="Q104" s="14">
        <f t="shared" si="92"/>
        <v>0</v>
      </c>
      <c r="R104" s="14">
        <f t="shared" si="92"/>
        <v>0</v>
      </c>
      <c r="S104" s="14">
        <f t="shared" si="92"/>
        <v>0</v>
      </c>
      <c r="T104" s="14"/>
      <c r="U104" s="14">
        <f t="shared" si="92"/>
        <v>0</v>
      </c>
      <c r="V104" s="14">
        <f t="shared" si="92"/>
        <v>0</v>
      </c>
      <c r="W104" s="14">
        <f t="shared" si="92"/>
        <v>0</v>
      </c>
      <c r="X104" s="14">
        <f t="shared" si="92"/>
        <v>0</v>
      </c>
      <c r="Y104" s="14">
        <f t="shared" ref="Y104:AA104" si="93">Y34-Y$4</f>
        <v>0</v>
      </c>
      <c r="Z104" s="14">
        <f t="shared" si="93"/>
        <v>0</v>
      </c>
      <c r="AA104" s="14">
        <f t="shared" si="93"/>
        <v>0</v>
      </c>
      <c r="AB104" s="14">
        <f t="shared" ref="AB104:AJ104" si="94">AB34-AB$4</f>
        <v>0</v>
      </c>
      <c r="AC104" s="14">
        <f t="shared" si="94"/>
        <v>0</v>
      </c>
      <c r="AD104" s="14">
        <f t="shared" si="94"/>
        <v>0</v>
      </c>
      <c r="AE104" s="14">
        <f t="shared" si="94"/>
        <v>0</v>
      </c>
      <c r="AF104" s="14">
        <f t="shared" si="94"/>
        <v>0</v>
      </c>
      <c r="AG104" s="14">
        <f t="shared" si="94"/>
        <v>0</v>
      </c>
      <c r="AH104" s="14">
        <f t="shared" si="94"/>
        <v>0</v>
      </c>
      <c r="AI104" s="14">
        <f t="shared" si="94"/>
        <v>0</v>
      </c>
      <c r="AJ104" s="14">
        <f t="shared" si="94"/>
        <v>0</v>
      </c>
      <c r="AL104" s="9">
        <f t="shared" si="31"/>
        <v>-3.2777272101212652E-2</v>
      </c>
      <c r="AM104" s="9">
        <f t="shared" si="32"/>
        <v>2.0872865275142313E-3</v>
      </c>
      <c r="AN104" s="9">
        <f t="shared" si="33"/>
        <v>3.6951845156241121E-2</v>
      </c>
      <c r="AO104" s="9">
        <f t="shared" si="34"/>
        <v>1.1621519542908963E-2</v>
      </c>
    </row>
    <row r="105" spans="1:41">
      <c r="A105" s="28"/>
      <c r="B105" s="28"/>
      <c r="C105" s="28"/>
      <c r="D105" t="str">
        <f t="shared" si="88"/>
        <v>Prox@90%</v>
      </c>
      <c r="E105" s="14">
        <f t="shared" ref="E105:X105" si="95">E35-E$5</f>
        <v>4.669117647058818E-2</v>
      </c>
      <c r="F105" s="14">
        <f t="shared" si="95"/>
        <v>0</v>
      </c>
      <c r="G105" s="14">
        <f t="shared" si="95"/>
        <v>0</v>
      </c>
      <c r="H105" s="14">
        <f t="shared" si="95"/>
        <v>0</v>
      </c>
      <c r="I105" s="14">
        <f t="shared" si="95"/>
        <v>0</v>
      </c>
      <c r="J105" s="14">
        <f t="shared" si="95"/>
        <v>0</v>
      </c>
      <c r="K105" s="14">
        <f t="shared" si="95"/>
        <v>0</v>
      </c>
      <c r="L105" s="14">
        <f t="shared" si="95"/>
        <v>0</v>
      </c>
      <c r="M105" s="14">
        <f t="shared" si="95"/>
        <v>0</v>
      </c>
      <c r="N105" s="14">
        <f t="shared" si="95"/>
        <v>0</v>
      </c>
      <c r="O105" s="14">
        <f t="shared" si="95"/>
        <v>0</v>
      </c>
      <c r="P105" s="14">
        <f t="shared" si="95"/>
        <v>0</v>
      </c>
      <c r="Q105" s="14">
        <f t="shared" si="95"/>
        <v>0</v>
      </c>
      <c r="R105" s="14">
        <f t="shared" si="95"/>
        <v>0</v>
      </c>
      <c r="S105" s="14">
        <f t="shared" si="95"/>
        <v>0</v>
      </c>
      <c r="T105" s="14"/>
      <c r="U105" s="14">
        <f t="shared" si="95"/>
        <v>0</v>
      </c>
      <c r="V105" s="14">
        <f t="shared" si="95"/>
        <v>0</v>
      </c>
      <c r="W105" s="14">
        <f t="shared" si="95"/>
        <v>0</v>
      </c>
      <c r="X105" s="14">
        <f t="shared" si="95"/>
        <v>0</v>
      </c>
      <c r="Y105" s="14">
        <f t="shared" ref="Y105:AA105" si="96">Y35-Y$5</f>
        <v>0</v>
      </c>
      <c r="Z105" s="14">
        <f t="shared" si="96"/>
        <v>0</v>
      </c>
      <c r="AA105" s="14">
        <f t="shared" si="96"/>
        <v>0</v>
      </c>
      <c r="AB105" s="14">
        <f t="shared" ref="AB105:AJ105" si="97">AB35-AB$5</f>
        <v>0</v>
      </c>
      <c r="AC105" s="14">
        <f t="shared" si="97"/>
        <v>0</v>
      </c>
      <c r="AD105" s="14">
        <f t="shared" si="97"/>
        <v>0</v>
      </c>
      <c r="AE105" s="14">
        <f t="shared" si="97"/>
        <v>0</v>
      </c>
      <c r="AF105" s="14">
        <f t="shared" si="97"/>
        <v>0</v>
      </c>
      <c r="AG105" s="14">
        <f t="shared" si="97"/>
        <v>0</v>
      </c>
      <c r="AH105" s="14">
        <f t="shared" si="97"/>
        <v>0</v>
      </c>
      <c r="AI105" s="14">
        <f t="shared" si="97"/>
        <v>0</v>
      </c>
      <c r="AJ105" s="14">
        <f t="shared" si="97"/>
        <v>0</v>
      </c>
      <c r="AL105" s="9">
        <f t="shared" si="31"/>
        <v>-2.365178157303411E-2</v>
      </c>
      <c r="AM105" s="9">
        <f t="shared" si="32"/>
        <v>1.5061669829221993E-3</v>
      </c>
      <c r="AN105" s="9">
        <f t="shared" si="33"/>
        <v>2.6664115538878506E-2</v>
      </c>
      <c r="AO105" s="9">
        <f t="shared" si="34"/>
        <v>8.3859828519854355E-3</v>
      </c>
    </row>
    <row r="106" spans="1:41">
      <c r="A106" s="28"/>
      <c r="B106" s="28"/>
      <c r="C106" s="28">
        <f>C36</f>
        <v>8</v>
      </c>
      <c r="D106" t="str">
        <f t="shared" si="88"/>
        <v>Prox@10%</v>
      </c>
      <c r="E106" s="14">
        <f t="shared" ref="E106:X106" si="98">E36-E$6</f>
        <v>0.10637254901960783</v>
      </c>
      <c r="F106" s="14">
        <f t="shared" si="98"/>
        <v>0</v>
      </c>
      <c r="G106" s="14">
        <f t="shared" si="98"/>
        <v>0</v>
      </c>
      <c r="H106" s="14">
        <f t="shared" si="98"/>
        <v>0</v>
      </c>
      <c r="I106" s="14">
        <f t="shared" si="98"/>
        <v>0</v>
      </c>
      <c r="J106" s="14">
        <f t="shared" si="98"/>
        <v>0</v>
      </c>
      <c r="K106" s="14">
        <f t="shared" si="98"/>
        <v>0</v>
      </c>
      <c r="L106" s="14">
        <f t="shared" si="98"/>
        <v>0</v>
      </c>
      <c r="M106" s="14">
        <f t="shared" si="98"/>
        <v>0</v>
      </c>
      <c r="N106" s="14">
        <f t="shared" si="98"/>
        <v>0</v>
      </c>
      <c r="O106" s="14">
        <f t="shared" si="98"/>
        <v>0</v>
      </c>
      <c r="P106" s="14">
        <f t="shared" si="98"/>
        <v>0</v>
      </c>
      <c r="Q106" s="14">
        <f t="shared" si="98"/>
        <v>0</v>
      </c>
      <c r="R106" s="14">
        <f t="shared" si="98"/>
        <v>0</v>
      </c>
      <c r="S106" s="14">
        <f t="shared" si="98"/>
        <v>0</v>
      </c>
      <c r="T106" s="14"/>
      <c r="U106" s="14">
        <f t="shared" si="98"/>
        <v>0</v>
      </c>
      <c r="V106" s="14">
        <f t="shared" si="98"/>
        <v>0</v>
      </c>
      <c r="W106" s="14">
        <f t="shared" si="98"/>
        <v>0</v>
      </c>
      <c r="X106" s="14">
        <f t="shared" si="98"/>
        <v>0</v>
      </c>
      <c r="Y106" s="14">
        <f t="shared" ref="Y106:AA106" si="99">Y36-Y$6</f>
        <v>0</v>
      </c>
      <c r="Z106" s="14">
        <f t="shared" si="99"/>
        <v>0</v>
      </c>
      <c r="AA106" s="14">
        <f t="shared" si="99"/>
        <v>0</v>
      </c>
      <c r="AB106" s="14">
        <f t="shared" ref="AB106:AJ106" si="100">AB36-AB$6</f>
        <v>0</v>
      </c>
      <c r="AC106" s="14">
        <f t="shared" si="100"/>
        <v>0</v>
      </c>
      <c r="AD106" s="14">
        <f t="shared" si="100"/>
        <v>0</v>
      </c>
      <c r="AE106" s="14">
        <f t="shared" si="100"/>
        <v>0</v>
      </c>
      <c r="AF106" s="14">
        <f t="shared" si="100"/>
        <v>0</v>
      </c>
      <c r="AG106" s="14">
        <f t="shared" si="100"/>
        <v>0</v>
      </c>
      <c r="AH106" s="14">
        <f t="shared" si="100"/>
        <v>0</v>
      </c>
      <c r="AI106" s="14">
        <f t="shared" si="100"/>
        <v>0</v>
      </c>
      <c r="AJ106" s="14">
        <f t="shared" si="100"/>
        <v>0</v>
      </c>
      <c r="AL106" s="9">
        <f t="shared" si="31"/>
        <v>-5.3883848833054138E-2</v>
      </c>
      <c r="AM106" s="9">
        <f t="shared" si="32"/>
        <v>3.4313725490196074E-3</v>
      </c>
      <c r="AN106" s="9">
        <f t="shared" si="33"/>
        <v>6.0746593931093357E-2</v>
      </c>
      <c r="AO106" s="9">
        <f t="shared" si="34"/>
        <v>1.9105073794024582E-2</v>
      </c>
    </row>
    <row r="107" spans="1:41">
      <c r="A107" s="28"/>
      <c r="B107" s="28"/>
      <c r="C107" s="28"/>
      <c r="D107" t="str">
        <f t="shared" si="88"/>
        <v>Prox@50%</v>
      </c>
      <c r="E107" s="14">
        <f t="shared" ref="E107:X107" si="101">E37-E$7</f>
        <v>0.15833333333333333</v>
      </c>
      <c r="F107" s="14">
        <f t="shared" si="101"/>
        <v>0</v>
      </c>
      <c r="G107" s="14">
        <f t="shared" si="101"/>
        <v>0</v>
      </c>
      <c r="H107" s="14">
        <f t="shared" si="101"/>
        <v>0</v>
      </c>
      <c r="I107" s="14">
        <f t="shared" si="101"/>
        <v>0</v>
      </c>
      <c r="J107" s="14">
        <f t="shared" si="101"/>
        <v>0</v>
      </c>
      <c r="K107" s="14">
        <f t="shared" si="101"/>
        <v>0</v>
      </c>
      <c r="L107" s="14">
        <f t="shared" si="101"/>
        <v>0</v>
      </c>
      <c r="M107" s="14">
        <f t="shared" si="101"/>
        <v>0</v>
      </c>
      <c r="N107" s="14">
        <f t="shared" si="101"/>
        <v>0</v>
      </c>
      <c r="O107" s="14">
        <f t="shared" si="101"/>
        <v>0</v>
      </c>
      <c r="P107" s="14">
        <f t="shared" si="101"/>
        <v>0</v>
      </c>
      <c r="Q107" s="14">
        <f t="shared" si="101"/>
        <v>0</v>
      </c>
      <c r="R107" s="14">
        <f t="shared" si="101"/>
        <v>0</v>
      </c>
      <c r="S107" s="14">
        <f t="shared" si="101"/>
        <v>0</v>
      </c>
      <c r="T107" s="14"/>
      <c r="U107" s="14">
        <f t="shared" si="101"/>
        <v>0</v>
      </c>
      <c r="V107" s="14">
        <f t="shared" si="101"/>
        <v>0</v>
      </c>
      <c r="W107" s="14">
        <f t="shared" si="101"/>
        <v>0</v>
      </c>
      <c r="X107" s="14">
        <f t="shared" si="101"/>
        <v>0</v>
      </c>
      <c r="Y107" s="14">
        <f t="shared" ref="Y107:AA107" si="102">Y37-Y$7</f>
        <v>0</v>
      </c>
      <c r="Z107" s="14">
        <f t="shared" si="102"/>
        <v>0</v>
      </c>
      <c r="AA107" s="14">
        <f t="shared" si="102"/>
        <v>0</v>
      </c>
      <c r="AB107" s="14">
        <f t="shared" ref="AB107:AJ107" si="103">AB37-AB$7</f>
        <v>0</v>
      </c>
      <c r="AC107" s="14">
        <f t="shared" si="103"/>
        <v>0</v>
      </c>
      <c r="AD107" s="14">
        <f t="shared" si="103"/>
        <v>0</v>
      </c>
      <c r="AE107" s="14">
        <f t="shared" si="103"/>
        <v>0</v>
      </c>
      <c r="AF107" s="14">
        <f t="shared" si="103"/>
        <v>0</v>
      </c>
      <c r="AG107" s="14">
        <f t="shared" si="103"/>
        <v>0</v>
      </c>
      <c r="AH107" s="14">
        <f t="shared" si="103"/>
        <v>0</v>
      </c>
      <c r="AI107" s="14">
        <f t="shared" si="103"/>
        <v>0</v>
      </c>
      <c r="AJ107" s="14">
        <f t="shared" si="103"/>
        <v>0</v>
      </c>
      <c r="AL107" s="9">
        <f t="shared" si="31"/>
        <v>-8.0204991580997642E-2</v>
      </c>
      <c r="AM107" s="9">
        <f t="shared" si="32"/>
        <v>5.1075268817204296E-3</v>
      </c>
      <c r="AN107" s="9">
        <f t="shared" si="33"/>
        <v>9.042004534443851E-2</v>
      </c>
      <c r="AO107" s="9">
        <f t="shared" si="34"/>
        <v>2.8437506154239359E-2</v>
      </c>
    </row>
    <row r="108" spans="1:41">
      <c r="A108" s="28"/>
      <c r="B108" s="28"/>
      <c r="C108" s="28"/>
      <c r="D108" t="str">
        <f t="shared" si="88"/>
        <v>Prox@90%</v>
      </c>
      <c r="E108" s="14">
        <f t="shared" ref="E108:X108" si="104">E38-E$8</f>
        <v>1.3725490196078494E-2</v>
      </c>
      <c r="F108" s="14">
        <f t="shared" si="104"/>
        <v>0</v>
      </c>
      <c r="G108" s="14">
        <f t="shared" si="104"/>
        <v>0</v>
      </c>
      <c r="H108" s="14">
        <f t="shared" si="104"/>
        <v>0</v>
      </c>
      <c r="I108" s="14">
        <f t="shared" si="104"/>
        <v>0</v>
      </c>
      <c r="J108" s="14">
        <f t="shared" si="104"/>
        <v>0</v>
      </c>
      <c r="K108" s="14">
        <f t="shared" si="104"/>
        <v>0</v>
      </c>
      <c r="L108" s="14">
        <f t="shared" si="104"/>
        <v>0</v>
      </c>
      <c r="M108" s="14">
        <f t="shared" si="104"/>
        <v>0</v>
      </c>
      <c r="N108" s="14">
        <f t="shared" si="104"/>
        <v>0</v>
      </c>
      <c r="O108" s="14">
        <f t="shared" si="104"/>
        <v>0</v>
      </c>
      <c r="P108" s="14">
        <f t="shared" si="104"/>
        <v>0</v>
      </c>
      <c r="Q108" s="14">
        <f t="shared" si="104"/>
        <v>0</v>
      </c>
      <c r="R108" s="14">
        <f t="shared" si="104"/>
        <v>0</v>
      </c>
      <c r="S108" s="14">
        <f t="shared" si="104"/>
        <v>0</v>
      </c>
      <c r="T108" s="14"/>
      <c r="U108" s="14">
        <f t="shared" si="104"/>
        <v>0</v>
      </c>
      <c r="V108" s="14">
        <f t="shared" si="104"/>
        <v>0</v>
      </c>
      <c r="W108" s="14">
        <f t="shared" si="104"/>
        <v>0</v>
      </c>
      <c r="X108" s="14">
        <f t="shared" si="104"/>
        <v>0</v>
      </c>
      <c r="Y108" s="14">
        <f t="shared" ref="Y108:AA108" si="105">Y38-Y$8</f>
        <v>0</v>
      </c>
      <c r="Z108" s="14">
        <f t="shared" si="105"/>
        <v>0</v>
      </c>
      <c r="AA108" s="14">
        <f t="shared" si="105"/>
        <v>0</v>
      </c>
      <c r="AB108" s="14">
        <f t="shared" ref="AB108:AJ108" si="106">AB38-AB$8</f>
        <v>0</v>
      </c>
      <c r="AC108" s="14">
        <f t="shared" si="106"/>
        <v>0</v>
      </c>
      <c r="AD108" s="14">
        <f t="shared" si="106"/>
        <v>0</v>
      </c>
      <c r="AE108" s="14">
        <f t="shared" si="106"/>
        <v>0</v>
      </c>
      <c r="AF108" s="14">
        <f t="shared" si="106"/>
        <v>0</v>
      </c>
      <c r="AG108" s="14">
        <f t="shared" si="106"/>
        <v>0</v>
      </c>
      <c r="AH108" s="14">
        <f t="shared" si="106"/>
        <v>0</v>
      </c>
      <c r="AI108" s="14">
        <f t="shared" si="106"/>
        <v>0</v>
      </c>
      <c r="AJ108" s="14">
        <f t="shared" si="106"/>
        <v>0</v>
      </c>
      <c r="AL108" s="9">
        <f t="shared" si="31"/>
        <v>-6.9527546881360501E-3</v>
      </c>
      <c r="AM108" s="9">
        <f t="shared" si="32"/>
        <v>4.4275774826059655E-4</v>
      </c>
      <c r="AN108" s="9">
        <f t="shared" si="33"/>
        <v>7.838270184657244E-3</v>
      </c>
      <c r="AO108" s="9">
        <f t="shared" si="34"/>
        <v>2.4651708121322157E-3</v>
      </c>
    </row>
    <row r="109" spans="1:41">
      <c r="A109" s="28"/>
      <c r="B109" s="28"/>
      <c r="C109" s="28">
        <f>C39</f>
        <v>15</v>
      </c>
      <c r="D109" t="str">
        <f t="shared" si="88"/>
        <v>Prox@10%</v>
      </c>
      <c r="E109" s="14">
        <f t="shared" ref="E109:X109" si="107">E39-E$9</f>
        <v>0.18676470588235294</v>
      </c>
      <c r="F109" s="14">
        <f t="shared" si="107"/>
        <v>0</v>
      </c>
      <c r="G109" s="14">
        <f t="shared" si="107"/>
        <v>0</v>
      </c>
      <c r="H109" s="14">
        <f t="shared" si="107"/>
        <v>0</v>
      </c>
      <c r="I109" s="14">
        <f t="shared" si="107"/>
        <v>0</v>
      </c>
      <c r="J109" s="14">
        <f t="shared" si="107"/>
        <v>0</v>
      </c>
      <c r="K109" s="14">
        <f t="shared" si="107"/>
        <v>0</v>
      </c>
      <c r="L109" s="14">
        <f t="shared" si="107"/>
        <v>0</v>
      </c>
      <c r="M109" s="14">
        <f t="shared" si="107"/>
        <v>0</v>
      </c>
      <c r="N109" s="14">
        <f t="shared" si="107"/>
        <v>0</v>
      </c>
      <c r="O109" s="14">
        <f t="shared" si="107"/>
        <v>0</v>
      </c>
      <c r="P109" s="14">
        <f t="shared" si="107"/>
        <v>0</v>
      </c>
      <c r="Q109" s="14">
        <f t="shared" si="107"/>
        <v>0</v>
      </c>
      <c r="R109" s="14">
        <f t="shared" si="107"/>
        <v>0</v>
      </c>
      <c r="S109" s="14">
        <f t="shared" si="107"/>
        <v>0</v>
      </c>
      <c r="T109" s="14"/>
      <c r="U109" s="14">
        <f t="shared" si="107"/>
        <v>0</v>
      </c>
      <c r="V109" s="14">
        <f t="shared" si="107"/>
        <v>0</v>
      </c>
      <c r="W109" s="14">
        <f t="shared" si="107"/>
        <v>0</v>
      </c>
      <c r="X109" s="14">
        <f t="shared" si="107"/>
        <v>0</v>
      </c>
      <c r="Y109" s="14">
        <f t="shared" ref="Y109:AA109" si="108">Y39-Y$9</f>
        <v>0</v>
      </c>
      <c r="Z109" s="14">
        <f t="shared" si="108"/>
        <v>0</v>
      </c>
      <c r="AA109" s="14">
        <f t="shared" si="108"/>
        <v>0</v>
      </c>
      <c r="AB109" s="14">
        <f t="shared" ref="AB109:AJ109" si="109">AB39-AB$9</f>
        <v>0</v>
      </c>
      <c r="AC109" s="14">
        <f t="shared" si="109"/>
        <v>0</v>
      </c>
      <c r="AD109" s="14">
        <f t="shared" si="109"/>
        <v>0</v>
      </c>
      <c r="AE109" s="14">
        <f t="shared" si="109"/>
        <v>0</v>
      </c>
      <c r="AF109" s="14">
        <f t="shared" si="109"/>
        <v>0</v>
      </c>
      <c r="AG109" s="14">
        <f t="shared" si="109"/>
        <v>0</v>
      </c>
      <c r="AH109" s="14">
        <f t="shared" si="109"/>
        <v>0</v>
      </c>
      <c r="AI109" s="14">
        <f t="shared" si="109"/>
        <v>0</v>
      </c>
      <c r="AJ109" s="14">
        <f t="shared" si="109"/>
        <v>0</v>
      </c>
      <c r="AL109" s="9">
        <f t="shared" si="31"/>
        <v>-9.4607126292136537E-2</v>
      </c>
      <c r="AM109" s="9">
        <f t="shared" si="32"/>
        <v>6.0246679316888043E-3</v>
      </c>
      <c r="AN109" s="9">
        <f t="shared" si="33"/>
        <v>0.10665646215551415</v>
      </c>
      <c r="AO109" s="9">
        <f t="shared" si="34"/>
        <v>3.3543931407941784E-2</v>
      </c>
    </row>
    <row r="110" spans="1:41">
      <c r="A110" s="28"/>
      <c r="B110" s="28"/>
      <c r="C110" s="28"/>
      <c r="D110" t="str">
        <f t="shared" si="88"/>
        <v>Prox@50%</v>
      </c>
      <c r="E110" s="14">
        <f t="shared" ref="E110:X110" si="110">E40-E$10</f>
        <v>0.22205882352941175</v>
      </c>
      <c r="F110" s="14">
        <f t="shared" si="110"/>
        <v>0</v>
      </c>
      <c r="G110" s="14">
        <f t="shared" si="110"/>
        <v>0</v>
      </c>
      <c r="H110" s="14">
        <f t="shared" si="110"/>
        <v>0</v>
      </c>
      <c r="I110" s="14">
        <f t="shared" si="110"/>
        <v>0</v>
      </c>
      <c r="J110" s="14">
        <f t="shared" si="110"/>
        <v>0</v>
      </c>
      <c r="K110" s="14">
        <f t="shared" si="110"/>
        <v>0</v>
      </c>
      <c r="L110" s="14">
        <f t="shared" si="110"/>
        <v>0</v>
      </c>
      <c r="M110" s="14">
        <f t="shared" si="110"/>
        <v>0</v>
      </c>
      <c r="N110" s="14">
        <f t="shared" si="110"/>
        <v>0</v>
      </c>
      <c r="O110" s="14">
        <f t="shared" si="110"/>
        <v>0</v>
      </c>
      <c r="P110" s="14">
        <f t="shared" si="110"/>
        <v>0</v>
      </c>
      <c r="Q110" s="14">
        <f t="shared" si="110"/>
        <v>0</v>
      </c>
      <c r="R110" s="14">
        <f t="shared" si="110"/>
        <v>0</v>
      </c>
      <c r="S110" s="14">
        <f t="shared" si="110"/>
        <v>0</v>
      </c>
      <c r="T110" s="14"/>
      <c r="U110" s="14">
        <f t="shared" si="110"/>
        <v>0</v>
      </c>
      <c r="V110" s="14">
        <f t="shared" si="110"/>
        <v>0</v>
      </c>
      <c r="W110" s="14">
        <f t="shared" si="110"/>
        <v>0</v>
      </c>
      <c r="X110" s="14">
        <f t="shared" si="110"/>
        <v>0</v>
      </c>
      <c r="Y110" s="14">
        <f t="shared" ref="Y110:AA110" si="111">Y40-Y$10</f>
        <v>0</v>
      </c>
      <c r="Z110" s="14">
        <f t="shared" si="111"/>
        <v>0</v>
      </c>
      <c r="AA110" s="14">
        <f t="shared" si="111"/>
        <v>0</v>
      </c>
      <c r="AB110" s="14">
        <f t="shared" ref="AB110:AJ110" si="112">AB40-AB$10</f>
        <v>0</v>
      </c>
      <c r="AC110" s="14">
        <f t="shared" si="112"/>
        <v>0</v>
      </c>
      <c r="AD110" s="14">
        <f t="shared" si="112"/>
        <v>0</v>
      </c>
      <c r="AE110" s="14">
        <f t="shared" si="112"/>
        <v>0</v>
      </c>
      <c r="AF110" s="14">
        <f t="shared" si="112"/>
        <v>0</v>
      </c>
      <c r="AG110" s="14">
        <f t="shared" si="112"/>
        <v>0</v>
      </c>
      <c r="AH110" s="14">
        <f t="shared" si="112"/>
        <v>0</v>
      </c>
      <c r="AI110" s="14">
        <f t="shared" si="112"/>
        <v>0</v>
      </c>
      <c r="AJ110" s="14">
        <f t="shared" si="112"/>
        <v>0</v>
      </c>
      <c r="AL110" s="9">
        <f t="shared" si="31"/>
        <v>-0.11248563834734344</v>
      </c>
      <c r="AM110" s="9">
        <f t="shared" si="32"/>
        <v>7.1631878557874762E-3</v>
      </c>
      <c r="AN110" s="9">
        <f t="shared" si="33"/>
        <v>0.1268120140589184</v>
      </c>
      <c r="AO110" s="9">
        <f t="shared" si="34"/>
        <v>3.9882942067710307E-2</v>
      </c>
    </row>
    <row r="111" spans="1:41">
      <c r="A111" s="28"/>
      <c r="B111" s="28"/>
      <c r="C111" s="28"/>
      <c r="D111" t="str">
        <f t="shared" si="88"/>
        <v>Prox@90%</v>
      </c>
      <c r="E111" s="14">
        <f t="shared" ref="E111:X111" si="113">E41-E$11</f>
        <v>-5.2696078431372362E-3</v>
      </c>
      <c r="F111" s="14">
        <f t="shared" si="113"/>
        <v>0</v>
      </c>
      <c r="G111" s="14">
        <f t="shared" si="113"/>
        <v>0</v>
      </c>
      <c r="H111" s="14">
        <f t="shared" si="113"/>
        <v>0</v>
      </c>
      <c r="I111" s="14">
        <f t="shared" si="113"/>
        <v>0</v>
      </c>
      <c r="J111" s="14">
        <f t="shared" si="113"/>
        <v>0</v>
      </c>
      <c r="K111" s="14">
        <f t="shared" si="113"/>
        <v>0</v>
      </c>
      <c r="L111" s="14">
        <f t="shared" si="113"/>
        <v>0</v>
      </c>
      <c r="M111" s="14">
        <f t="shared" si="113"/>
        <v>0</v>
      </c>
      <c r="N111" s="14">
        <f t="shared" si="113"/>
        <v>0</v>
      </c>
      <c r="O111" s="14">
        <f t="shared" si="113"/>
        <v>0</v>
      </c>
      <c r="P111" s="14">
        <f t="shared" si="113"/>
        <v>0</v>
      </c>
      <c r="Q111" s="14">
        <f t="shared" si="113"/>
        <v>0</v>
      </c>
      <c r="R111" s="14">
        <f t="shared" si="113"/>
        <v>0</v>
      </c>
      <c r="S111" s="14">
        <f t="shared" si="113"/>
        <v>0</v>
      </c>
      <c r="T111" s="14"/>
      <c r="U111" s="14">
        <f t="shared" si="113"/>
        <v>0</v>
      </c>
      <c r="V111" s="14">
        <f t="shared" si="113"/>
        <v>0</v>
      </c>
      <c r="W111" s="14">
        <f t="shared" si="113"/>
        <v>0</v>
      </c>
      <c r="X111" s="14">
        <f t="shared" si="113"/>
        <v>0</v>
      </c>
      <c r="Y111" s="14">
        <f t="shared" ref="Y111:AA111" si="114">Y41-Y$11</f>
        <v>0</v>
      </c>
      <c r="Z111" s="14">
        <f t="shared" si="114"/>
        <v>0</v>
      </c>
      <c r="AA111" s="14">
        <f t="shared" si="114"/>
        <v>0</v>
      </c>
      <c r="AB111" s="14">
        <f t="shared" ref="AB111:AJ111" si="115">AB41-AB$11</f>
        <v>0</v>
      </c>
      <c r="AC111" s="14">
        <f t="shared" si="115"/>
        <v>0</v>
      </c>
      <c r="AD111" s="14">
        <f t="shared" si="115"/>
        <v>0</v>
      </c>
      <c r="AE111" s="14">
        <f t="shared" si="115"/>
        <v>0</v>
      </c>
      <c r="AF111" s="14">
        <f t="shared" si="115"/>
        <v>0</v>
      </c>
      <c r="AG111" s="14">
        <f t="shared" si="115"/>
        <v>0</v>
      </c>
      <c r="AH111" s="14">
        <f t="shared" si="115"/>
        <v>0</v>
      </c>
      <c r="AI111" s="14">
        <f t="shared" si="115"/>
        <v>0</v>
      </c>
      <c r="AJ111" s="14">
        <f t="shared" si="115"/>
        <v>0</v>
      </c>
      <c r="AL111" s="9">
        <f t="shared" si="31"/>
        <v>-3.0093358744665961E-3</v>
      </c>
      <c r="AM111" s="9">
        <f t="shared" si="32"/>
        <v>-1.6998734977862053E-4</v>
      </c>
      <c r="AN111" s="9">
        <f t="shared" si="33"/>
        <v>2.6693611749093551E-3</v>
      </c>
      <c r="AO111" s="9">
        <f t="shared" si="34"/>
        <v>9.4644950822932519E-4</v>
      </c>
    </row>
    <row r="112" spans="1:41">
      <c r="A112" s="28"/>
      <c r="B112" s="17"/>
      <c r="C112" s="17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L112" s="9"/>
      <c r="AM112" s="9"/>
      <c r="AN112" s="9"/>
      <c r="AO112" s="9"/>
    </row>
    <row r="113" spans="1:41">
      <c r="A113" s="28"/>
      <c r="B113" s="28">
        <f>B42</f>
        <v>4</v>
      </c>
      <c r="C113" s="28">
        <f>C42</f>
        <v>0</v>
      </c>
      <c r="D113" t="str">
        <f t="shared" ref="D113:D121" si="116">D103</f>
        <v>Prox@10%</v>
      </c>
      <c r="E113" s="14">
        <f t="shared" ref="E113:X113" si="117">E43-E$3</f>
        <v>3.4313725490196095E-3</v>
      </c>
      <c r="F113" s="14">
        <f t="shared" si="117"/>
        <v>0</v>
      </c>
      <c r="G113" s="14">
        <f t="shared" si="117"/>
        <v>0</v>
      </c>
      <c r="H113" s="14">
        <f t="shared" si="117"/>
        <v>0</v>
      </c>
      <c r="I113" s="14">
        <f t="shared" si="117"/>
        <v>0</v>
      </c>
      <c r="J113" s="14">
        <f t="shared" si="117"/>
        <v>0</v>
      </c>
      <c r="K113" s="14">
        <f t="shared" si="117"/>
        <v>0</v>
      </c>
      <c r="L113" s="14">
        <f t="shared" si="117"/>
        <v>0</v>
      </c>
      <c r="M113" s="14">
        <f t="shared" si="117"/>
        <v>0</v>
      </c>
      <c r="N113" s="14">
        <f t="shared" si="117"/>
        <v>0</v>
      </c>
      <c r="O113" s="14">
        <f t="shared" si="117"/>
        <v>0</v>
      </c>
      <c r="P113" s="14">
        <f t="shared" si="117"/>
        <v>0</v>
      </c>
      <c r="Q113" s="14">
        <f t="shared" si="117"/>
        <v>0</v>
      </c>
      <c r="R113" s="14">
        <f t="shared" si="117"/>
        <v>0</v>
      </c>
      <c r="S113" s="14">
        <f t="shared" si="117"/>
        <v>0</v>
      </c>
      <c r="T113" s="14"/>
      <c r="U113" s="14">
        <f t="shared" si="117"/>
        <v>0</v>
      </c>
      <c r="V113" s="14">
        <f t="shared" si="117"/>
        <v>0</v>
      </c>
      <c r="W113" s="14">
        <f t="shared" si="117"/>
        <v>0</v>
      </c>
      <c r="X113" s="14">
        <f t="shared" si="117"/>
        <v>0</v>
      </c>
      <c r="Y113" s="14">
        <f t="shared" ref="Y113:AA113" si="118">Y43-Y$3</f>
        <v>0</v>
      </c>
      <c r="Z113" s="14">
        <f t="shared" si="118"/>
        <v>0</v>
      </c>
      <c r="AA113" s="14">
        <f t="shared" si="118"/>
        <v>0</v>
      </c>
      <c r="AB113" s="14">
        <f t="shared" ref="AB113:AJ113" si="119">AB43-AB$3</f>
        <v>0</v>
      </c>
      <c r="AC113" s="14">
        <f t="shared" si="119"/>
        <v>0</v>
      </c>
      <c r="AD113" s="14">
        <f t="shared" si="119"/>
        <v>0</v>
      </c>
      <c r="AE113" s="14">
        <f t="shared" si="119"/>
        <v>0</v>
      </c>
      <c r="AF113" s="14">
        <f t="shared" si="119"/>
        <v>0</v>
      </c>
      <c r="AG113" s="14">
        <f t="shared" si="119"/>
        <v>0</v>
      </c>
      <c r="AH113" s="14">
        <f t="shared" si="119"/>
        <v>0</v>
      </c>
      <c r="AI113" s="14">
        <f t="shared" si="119"/>
        <v>0</v>
      </c>
      <c r="AJ113" s="14">
        <f t="shared" si="119"/>
        <v>0</v>
      </c>
      <c r="AL113" s="9">
        <f t="shared" si="31"/>
        <v>-1.7381886720340056E-3</v>
      </c>
      <c r="AM113" s="9">
        <f t="shared" si="32"/>
        <v>1.1068943706514869E-4</v>
      </c>
      <c r="AN113" s="9">
        <f t="shared" si="33"/>
        <v>1.9595675461643028E-3</v>
      </c>
      <c r="AO113" s="9">
        <f t="shared" si="34"/>
        <v>6.1629270303305143E-4</v>
      </c>
    </row>
    <row r="114" spans="1:41">
      <c r="A114" s="28"/>
      <c r="B114" s="28"/>
      <c r="C114" s="28"/>
      <c r="D114" t="str">
        <f t="shared" si="116"/>
        <v>Prox@50%</v>
      </c>
      <c r="E114" s="14">
        <f t="shared" ref="E114:X114" si="120">E44-E$4</f>
        <v>6.4215686274509798E-2</v>
      </c>
      <c r="F114" s="14">
        <f t="shared" si="120"/>
        <v>0</v>
      </c>
      <c r="G114" s="14">
        <f t="shared" si="120"/>
        <v>0</v>
      </c>
      <c r="H114" s="14">
        <f t="shared" si="120"/>
        <v>0</v>
      </c>
      <c r="I114" s="14">
        <f t="shared" si="120"/>
        <v>0</v>
      </c>
      <c r="J114" s="14">
        <f t="shared" si="120"/>
        <v>0</v>
      </c>
      <c r="K114" s="14">
        <f t="shared" si="120"/>
        <v>0</v>
      </c>
      <c r="L114" s="14">
        <f t="shared" si="120"/>
        <v>0</v>
      </c>
      <c r="M114" s="14">
        <f t="shared" si="120"/>
        <v>0</v>
      </c>
      <c r="N114" s="14">
        <f t="shared" si="120"/>
        <v>0</v>
      </c>
      <c r="O114" s="14">
        <f t="shared" si="120"/>
        <v>0</v>
      </c>
      <c r="P114" s="14">
        <f t="shared" si="120"/>
        <v>0</v>
      </c>
      <c r="Q114" s="14">
        <f t="shared" si="120"/>
        <v>0</v>
      </c>
      <c r="R114" s="14">
        <f t="shared" si="120"/>
        <v>0</v>
      </c>
      <c r="S114" s="14">
        <f t="shared" si="120"/>
        <v>0</v>
      </c>
      <c r="T114" s="14"/>
      <c r="U114" s="14">
        <f t="shared" si="120"/>
        <v>0</v>
      </c>
      <c r="V114" s="14">
        <f t="shared" si="120"/>
        <v>0</v>
      </c>
      <c r="W114" s="14">
        <f t="shared" si="120"/>
        <v>0</v>
      </c>
      <c r="X114" s="14">
        <f t="shared" si="120"/>
        <v>0</v>
      </c>
      <c r="Y114" s="14">
        <f t="shared" ref="Y114:AA114" si="121">Y44-Y$4</f>
        <v>0</v>
      </c>
      <c r="Z114" s="14">
        <f t="shared" si="121"/>
        <v>0</v>
      </c>
      <c r="AA114" s="14">
        <f t="shared" si="121"/>
        <v>0</v>
      </c>
      <c r="AB114" s="14">
        <f t="shared" ref="AB114:AJ114" si="122">AB44-AB$4</f>
        <v>0</v>
      </c>
      <c r="AC114" s="14">
        <f t="shared" si="122"/>
        <v>0</v>
      </c>
      <c r="AD114" s="14">
        <f t="shared" si="122"/>
        <v>0</v>
      </c>
      <c r="AE114" s="14">
        <f t="shared" si="122"/>
        <v>0</v>
      </c>
      <c r="AF114" s="14">
        <f t="shared" si="122"/>
        <v>0</v>
      </c>
      <c r="AG114" s="14">
        <f t="shared" si="122"/>
        <v>0</v>
      </c>
      <c r="AH114" s="14">
        <f t="shared" si="122"/>
        <v>0</v>
      </c>
      <c r="AI114" s="14">
        <f t="shared" si="122"/>
        <v>0</v>
      </c>
      <c r="AJ114" s="14">
        <f t="shared" si="122"/>
        <v>0</v>
      </c>
      <c r="AL114" s="9">
        <f t="shared" si="31"/>
        <v>-3.2528959433779231E-2</v>
      </c>
      <c r="AM114" s="9">
        <f t="shared" si="32"/>
        <v>2.0714737507906388E-3</v>
      </c>
      <c r="AN114" s="9">
        <f t="shared" si="33"/>
        <v>3.6671906935360502E-2</v>
      </c>
      <c r="AO114" s="9">
        <f t="shared" si="34"/>
        <v>1.1533477728189955E-2</v>
      </c>
    </row>
    <row r="115" spans="1:41">
      <c r="A115" s="28"/>
      <c r="B115" s="28"/>
      <c r="C115" s="28"/>
      <c r="D115" t="str">
        <f t="shared" si="116"/>
        <v>Prox@90%</v>
      </c>
      <c r="E115" s="14">
        <f t="shared" ref="E115:X115" si="123">E45-E$5</f>
        <v>4.0686274509803888E-2</v>
      </c>
      <c r="F115" s="14">
        <f t="shared" si="123"/>
        <v>0</v>
      </c>
      <c r="G115" s="14">
        <f t="shared" si="123"/>
        <v>0</v>
      </c>
      <c r="H115" s="14">
        <f t="shared" si="123"/>
        <v>0</v>
      </c>
      <c r="I115" s="14">
        <f t="shared" si="123"/>
        <v>0</v>
      </c>
      <c r="J115" s="14">
        <f t="shared" si="123"/>
        <v>0</v>
      </c>
      <c r="K115" s="14">
        <f t="shared" si="123"/>
        <v>0</v>
      </c>
      <c r="L115" s="14">
        <f t="shared" si="123"/>
        <v>0</v>
      </c>
      <c r="M115" s="14">
        <f t="shared" si="123"/>
        <v>0</v>
      </c>
      <c r="N115" s="14">
        <f t="shared" si="123"/>
        <v>0</v>
      </c>
      <c r="O115" s="14">
        <f t="shared" si="123"/>
        <v>0</v>
      </c>
      <c r="P115" s="14">
        <f t="shared" si="123"/>
        <v>0</v>
      </c>
      <c r="Q115" s="14">
        <f t="shared" si="123"/>
        <v>0</v>
      </c>
      <c r="R115" s="14">
        <f t="shared" si="123"/>
        <v>0</v>
      </c>
      <c r="S115" s="14">
        <f t="shared" si="123"/>
        <v>0</v>
      </c>
      <c r="T115" s="14"/>
      <c r="U115" s="14">
        <f t="shared" si="123"/>
        <v>0</v>
      </c>
      <c r="V115" s="14">
        <f t="shared" si="123"/>
        <v>0</v>
      </c>
      <c r="W115" s="14">
        <f t="shared" si="123"/>
        <v>0</v>
      </c>
      <c r="X115" s="14">
        <f t="shared" si="123"/>
        <v>0</v>
      </c>
      <c r="Y115" s="14">
        <f t="shared" ref="Y115:AA115" si="124">Y45-Y$5</f>
        <v>0</v>
      </c>
      <c r="Z115" s="14">
        <f t="shared" si="124"/>
        <v>0</v>
      </c>
      <c r="AA115" s="14">
        <f t="shared" si="124"/>
        <v>0</v>
      </c>
      <c r="AB115" s="14">
        <f t="shared" ref="AB115:AJ115" si="125">AB45-AB$5</f>
        <v>0</v>
      </c>
      <c r="AC115" s="14">
        <f t="shared" si="125"/>
        <v>0</v>
      </c>
      <c r="AD115" s="14">
        <f t="shared" si="125"/>
        <v>0</v>
      </c>
      <c r="AE115" s="14">
        <f t="shared" si="125"/>
        <v>0</v>
      </c>
      <c r="AF115" s="14">
        <f t="shared" si="125"/>
        <v>0</v>
      </c>
      <c r="AG115" s="14">
        <f t="shared" si="125"/>
        <v>0</v>
      </c>
      <c r="AH115" s="14">
        <f t="shared" si="125"/>
        <v>0</v>
      </c>
      <c r="AI115" s="14">
        <f t="shared" si="125"/>
        <v>0</v>
      </c>
      <c r="AJ115" s="14">
        <f t="shared" si="125"/>
        <v>0</v>
      </c>
      <c r="AL115" s="9">
        <f t="shared" si="31"/>
        <v>-2.0609951396974611E-2</v>
      </c>
      <c r="AM115" s="9">
        <f t="shared" si="32"/>
        <v>1.31246046805819E-3</v>
      </c>
      <c r="AN115" s="9">
        <f t="shared" si="33"/>
        <v>2.3234872333090992E-2</v>
      </c>
      <c r="AO115" s="9">
        <f t="shared" si="34"/>
        <v>7.3074706216776008E-3</v>
      </c>
    </row>
    <row r="116" spans="1:41">
      <c r="A116" s="28"/>
      <c r="B116" s="28"/>
      <c r="C116" s="28">
        <f>C46</f>
        <v>8</v>
      </c>
      <c r="D116" t="str">
        <f t="shared" si="116"/>
        <v>Prox@10%</v>
      </c>
      <c r="E116" s="14">
        <f t="shared" ref="E116:X116" si="126">E46-E$6</f>
        <v>0.10845588235294118</v>
      </c>
      <c r="F116" s="14">
        <f t="shared" si="126"/>
        <v>0</v>
      </c>
      <c r="G116" s="14">
        <f t="shared" si="126"/>
        <v>0</v>
      </c>
      <c r="H116" s="14">
        <f t="shared" si="126"/>
        <v>0</v>
      </c>
      <c r="I116" s="14">
        <f t="shared" si="126"/>
        <v>0</v>
      </c>
      <c r="J116" s="14">
        <f t="shared" si="126"/>
        <v>0</v>
      </c>
      <c r="K116" s="14">
        <f t="shared" si="126"/>
        <v>0</v>
      </c>
      <c r="L116" s="14">
        <f t="shared" si="126"/>
        <v>0</v>
      </c>
      <c r="M116" s="14">
        <f t="shared" si="126"/>
        <v>0</v>
      </c>
      <c r="N116" s="14">
        <f t="shared" si="126"/>
        <v>0</v>
      </c>
      <c r="O116" s="14">
        <f t="shared" si="126"/>
        <v>0</v>
      </c>
      <c r="P116" s="14">
        <f t="shared" si="126"/>
        <v>0</v>
      </c>
      <c r="Q116" s="14">
        <f t="shared" si="126"/>
        <v>0</v>
      </c>
      <c r="R116" s="14">
        <f t="shared" si="126"/>
        <v>0</v>
      </c>
      <c r="S116" s="14">
        <f t="shared" si="126"/>
        <v>0</v>
      </c>
      <c r="T116" s="14"/>
      <c r="U116" s="14">
        <f t="shared" si="126"/>
        <v>0</v>
      </c>
      <c r="V116" s="14">
        <f t="shared" si="126"/>
        <v>0</v>
      </c>
      <c r="W116" s="14">
        <f t="shared" si="126"/>
        <v>0</v>
      </c>
      <c r="X116" s="14">
        <f t="shared" si="126"/>
        <v>0</v>
      </c>
      <c r="Y116" s="14">
        <f t="shared" ref="Y116:AA116" si="127">Y46-Y$6</f>
        <v>0</v>
      </c>
      <c r="Z116" s="14">
        <f t="shared" si="127"/>
        <v>0</v>
      </c>
      <c r="AA116" s="14">
        <f t="shared" si="127"/>
        <v>0</v>
      </c>
      <c r="AB116" s="14">
        <f t="shared" ref="AB116:AJ116" si="128">AB46-AB$6</f>
        <v>0</v>
      </c>
      <c r="AC116" s="14">
        <f t="shared" si="128"/>
        <v>0</v>
      </c>
      <c r="AD116" s="14">
        <f t="shared" si="128"/>
        <v>0</v>
      </c>
      <c r="AE116" s="14">
        <f t="shared" si="128"/>
        <v>0</v>
      </c>
      <c r="AF116" s="14">
        <f t="shared" si="128"/>
        <v>0</v>
      </c>
      <c r="AG116" s="14">
        <f t="shared" si="128"/>
        <v>0</v>
      </c>
      <c r="AH116" s="14">
        <f t="shared" si="128"/>
        <v>0</v>
      </c>
      <c r="AI116" s="14">
        <f t="shared" si="128"/>
        <v>0</v>
      </c>
      <c r="AJ116" s="14">
        <f t="shared" si="128"/>
        <v>0</v>
      </c>
      <c r="AL116" s="9">
        <f t="shared" si="31"/>
        <v>-5.4939177669646212E-2</v>
      </c>
      <c r="AM116" s="9">
        <f t="shared" si="32"/>
        <v>3.4985768500948766E-3</v>
      </c>
      <c r="AN116" s="9">
        <f t="shared" si="33"/>
        <v>6.1936331369835972E-2</v>
      </c>
      <c r="AO116" s="9">
        <f t="shared" si="34"/>
        <v>1.9479251506580364E-2</v>
      </c>
    </row>
    <row r="117" spans="1:41">
      <c r="A117" s="28"/>
      <c r="B117" s="28"/>
      <c r="C117" s="28"/>
      <c r="D117" t="str">
        <f t="shared" si="116"/>
        <v>Prox@50%</v>
      </c>
      <c r="E117" s="14">
        <f t="shared" ref="E117:X117" si="129">E47-E$7</f>
        <v>0.16213235294117645</v>
      </c>
      <c r="F117" s="14">
        <f t="shared" si="129"/>
        <v>0</v>
      </c>
      <c r="G117" s="14">
        <f t="shared" si="129"/>
        <v>0</v>
      </c>
      <c r="H117" s="14">
        <f t="shared" si="129"/>
        <v>0</v>
      </c>
      <c r="I117" s="14">
        <f t="shared" si="129"/>
        <v>0</v>
      </c>
      <c r="J117" s="14">
        <f t="shared" si="129"/>
        <v>0</v>
      </c>
      <c r="K117" s="14">
        <f t="shared" si="129"/>
        <v>0</v>
      </c>
      <c r="L117" s="14">
        <f t="shared" si="129"/>
        <v>0</v>
      </c>
      <c r="M117" s="14">
        <f t="shared" si="129"/>
        <v>0</v>
      </c>
      <c r="N117" s="14">
        <f t="shared" si="129"/>
        <v>0</v>
      </c>
      <c r="O117" s="14">
        <f t="shared" si="129"/>
        <v>0</v>
      </c>
      <c r="P117" s="14">
        <f t="shared" si="129"/>
        <v>0</v>
      </c>
      <c r="Q117" s="14">
        <f t="shared" si="129"/>
        <v>0</v>
      </c>
      <c r="R117" s="14">
        <f t="shared" si="129"/>
        <v>0</v>
      </c>
      <c r="S117" s="14">
        <f t="shared" si="129"/>
        <v>0</v>
      </c>
      <c r="T117" s="14"/>
      <c r="U117" s="14">
        <f t="shared" si="129"/>
        <v>0</v>
      </c>
      <c r="V117" s="14">
        <f t="shared" si="129"/>
        <v>0</v>
      </c>
      <c r="W117" s="14">
        <f t="shared" si="129"/>
        <v>0</v>
      </c>
      <c r="X117" s="14">
        <f t="shared" si="129"/>
        <v>0</v>
      </c>
      <c r="Y117" s="14">
        <f t="shared" ref="Y117:AA117" si="130">Y47-Y$7</f>
        <v>0</v>
      </c>
      <c r="Z117" s="14">
        <f t="shared" si="130"/>
        <v>0</v>
      </c>
      <c r="AA117" s="14">
        <f t="shared" si="130"/>
        <v>0</v>
      </c>
      <c r="AB117" s="14">
        <f t="shared" ref="AB117:AJ117" si="131">AB47-AB$7</f>
        <v>0</v>
      </c>
      <c r="AC117" s="14">
        <f t="shared" si="131"/>
        <v>0</v>
      </c>
      <c r="AD117" s="14">
        <f t="shared" si="131"/>
        <v>0</v>
      </c>
      <c r="AE117" s="14">
        <f t="shared" si="131"/>
        <v>0</v>
      </c>
      <c r="AF117" s="14">
        <f t="shared" si="131"/>
        <v>0</v>
      </c>
      <c r="AG117" s="14">
        <f t="shared" si="131"/>
        <v>0</v>
      </c>
      <c r="AH117" s="14">
        <f t="shared" si="131"/>
        <v>0</v>
      </c>
      <c r="AI117" s="14">
        <f t="shared" si="131"/>
        <v>0</v>
      </c>
      <c r="AJ117" s="14">
        <f t="shared" si="131"/>
        <v>0</v>
      </c>
      <c r="AL117" s="9">
        <f t="shared" si="31"/>
        <v>-8.2129414753606717E-2</v>
      </c>
      <c r="AM117" s="9">
        <f t="shared" si="32"/>
        <v>5.2300759013282723E-3</v>
      </c>
      <c r="AN117" s="9">
        <f t="shared" si="33"/>
        <v>9.258956655626327E-2</v>
      </c>
      <c r="AO117" s="9">
        <f t="shared" si="34"/>
        <v>2.9119830218311663E-2</v>
      </c>
    </row>
    <row r="118" spans="1:41">
      <c r="A118" s="28"/>
      <c r="B118" s="28"/>
      <c r="C118" s="28"/>
      <c r="D118" t="str">
        <f t="shared" si="116"/>
        <v>Prox@90%</v>
      </c>
      <c r="E118" s="14">
        <f t="shared" ref="E118:X118" si="132">E48-E$8</f>
        <v>9.6813725490196845E-3</v>
      </c>
      <c r="F118" s="14">
        <f t="shared" si="132"/>
        <v>0</v>
      </c>
      <c r="G118" s="14">
        <f t="shared" si="132"/>
        <v>0</v>
      </c>
      <c r="H118" s="14">
        <f t="shared" si="132"/>
        <v>0</v>
      </c>
      <c r="I118" s="14">
        <f t="shared" si="132"/>
        <v>0</v>
      </c>
      <c r="J118" s="14">
        <f t="shared" si="132"/>
        <v>0</v>
      </c>
      <c r="K118" s="14">
        <f t="shared" si="132"/>
        <v>0</v>
      </c>
      <c r="L118" s="14">
        <f t="shared" si="132"/>
        <v>0</v>
      </c>
      <c r="M118" s="14">
        <f t="shared" si="132"/>
        <v>0</v>
      </c>
      <c r="N118" s="14">
        <f t="shared" si="132"/>
        <v>0</v>
      </c>
      <c r="O118" s="14">
        <f t="shared" si="132"/>
        <v>0</v>
      </c>
      <c r="P118" s="14">
        <f t="shared" si="132"/>
        <v>0</v>
      </c>
      <c r="Q118" s="14">
        <f t="shared" si="132"/>
        <v>0</v>
      </c>
      <c r="R118" s="14">
        <f t="shared" si="132"/>
        <v>0</v>
      </c>
      <c r="S118" s="14">
        <f t="shared" si="132"/>
        <v>0</v>
      </c>
      <c r="T118" s="14"/>
      <c r="U118" s="14">
        <f t="shared" si="132"/>
        <v>0</v>
      </c>
      <c r="V118" s="14">
        <f t="shared" si="132"/>
        <v>0</v>
      </c>
      <c r="W118" s="14">
        <f t="shared" si="132"/>
        <v>0</v>
      </c>
      <c r="X118" s="14">
        <f t="shared" si="132"/>
        <v>0</v>
      </c>
      <c r="Y118" s="14">
        <f t="shared" ref="Y118:AA118" si="133">Y48-Y$8</f>
        <v>0</v>
      </c>
      <c r="Z118" s="14">
        <f t="shared" si="133"/>
        <v>0</v>
      </c>
      <c r="AA118" s="14">
        <f t="shared" si="133"/>
        <v>0</v>
      </c>
      <c r="AB118" s="14">
        <f t="shared" ref="AB118:AJ118" si="134">AB48-AB$8</f>
        <v>0</v>
      </c>
      <c r="AC118" s="14">
        <f t="shared" si="134"/>
        <v>0</v>
      </c>
      <c r="AD118" s="14">
        <f t="shared" si="134"/>
        <v>0</v>
      </c>
      <c r="AE118" s="14">
        <f t="shared" si="134"/>
        <v>0</v>
      </c>
      <c r="AF118" s="14">
        <f t="shared" si="134"/>
        <v>0</v>
      </c>
      <c r="AG118" s="14">
        <f t="shared" si="134"/>
        <v>0</v>
      </c>
      <c r="AH118" s="14">
        <f t="shared" si="134"/>
        <v>0</v>
      </c>
      <c r="AI118" s="14">
        <f t="shared" si="134"/>
        <v>0</v>
      </c>
      <c r="AJ118" s="14">
        <f t="shared" si="134"/>
        <v>0</v>
      </c>
      <c r="AL118" s="9">
        <f t="shared" si="31"/>
        <v>-4.9041751818102667E-3</v>
      </c>
      <c r="AM118" s="9">
        <f t="shared" si="32"/>
        <v>3.1230234029095755E-4</v>
      </c>
      <c r="AN118" s="9">
        <f t="shared" si="33"/>
        <v>5.5287798623921813E-3</v>
      </c>
      <c r="AO118" s="9">
        <f t="shared" si="34"/>
        <v>1.738825840700408E-3</v>
      </c>
    </row>
    <row r="119" spans="1:41">
      <c r="A119" s="28"/>
      <c r="B119" s="28"/>
      <c r="C119" s="28">
        <f>C49</f>
        <v>15</v>
      </c>
      <c r="D119" t="str">
        <f t="shared" si="116"/>
        <v>Prox@10%</v>
      </c>
      <c r="E119" s="14">
        <f t="shared" ref="E119:X119" si="135">E49-E$9</f>
        <v>0.19264705882352939</v>
      </c>
      <c r="F119" s="14">
        <f t="shared" si="135"/>
        <v>0</v>
      </c>
      <c r="G119" s="14">
        <f t="shared" si="135"/>
        <v>0</v>
      </c>
      <c r="H119" s="14">
        <f t="shared" si="135"/>
        <v>0</v>
      </c>
      <c r="I119" s="14">
        <f t="shared" si="135"/>
        <v>0</v>
      </c>
      <c r="J119" s="14">
        <f t="shared" si="135"/>
        <v>0</v>
      </c>
      <c r="K119" s="14">
        <f t="shared" si="135"/>
        <v>0</v>
      </c>
      <c r="L119" s="14">
        <f t="shared" si="135"/>
        <v>0</v>
      </c>
      <c r="M119" s="14">
        <f t="shared" si="135"/>
        <v>0</v>
      </c>
      <c r="N119" s="14">
        <f t="shared" si="135"/>
        <v>0</v>
      </c>
      <c r="O119" s="14">
        <f t="shared" si="135"/>
        <v>0</v>
      </c>
      <c r="P119" s="14">
        <f t="shared" si="135"/>
        <v>0</v>
      </c>
      <c r="Q119" s="14">
        <f t="shared" si="135"/>
        <v>0</v>
      </c>
      <c r="R119" s="14">
        <f t="shared" si="135"/>
        <v>0</v>
      </c>
      <c r="S119" s="14">
        <f t="shared" si="135"/>
        <v>0</v>
      </c>
      <c r="T119" s="14"/>
      <c r="U119" s="14">
        <f t="shared" si="135"/>
        <v>0</v>
      </c>
      <c r="V119" s="14">
        <f t="shared" si="135"/>
        <v>0</v>
      </c>
      <c r="W119" s="14">
        <f t="shared" si="135"/>
        <v>0</v>
      </c>
      <c r="X119" s="14">
        <f t="shared" si="135"/>
        <v>0</v>
      </c>
      <c r="Y119" s="14">
        <f t="shared" ref="Y119:AA119" si="136">Y49-Y$9</f>
        <v>0</v>
      </c>
      <c r="Z119" s="14">
        <f t="shared" si="136"/>
        <v>0</v>
      </c>
      <c r="AA119" s="14">
        <f t="shared" si="136"/>
        <v>0</v>
      </c>
      <c r="AB119" s="14">
        <f t="shared" ref="AB119:AJ119" si="137">AB49-AB$9</f>
        <v>0</v>
      </c>
      <c r="AC119" s="14">
        <f t="shared" si="137"/>
        <v>0</v>
      </c>
      <c r="AD119" s="14">
        <f t="shared" si="137"/>
        <v>0</v>
      </c>
      <c r="AE119" s="14">
        <f t="shared" si="137"/>
        <v>0</v>
      </c>
      <c r="AF119" s="14">
        <f t="shared" si="137"/>
        <v>0</v>
      </c>
      <c r="AG119" s="14">
        <f t="shared" si="137"/>
        <v>0</v>
      </c>
      <c r="AH119" s="14">
        <f t="shared" si="137"/>
        <v>0</v>
      </c>
      <c r="AI119" s="14">
        <f t="shared" si="137"/>
        <v>0</v>
      </c>
      <c r="AJ119" s="14">
        <f t="shared" si="137"/>
        <v>0</v>
      </c>
      <c r="AL119" s="9">
        <f t="shared" si="31"/>
        <v>-9.7586878301337679E-2</v>
      </c>
      <c r="AM119" s="9">
        <f t="shared" si="32"/>
        <v>6.2144212523719163E-3</v>
      </c>
      <c r="AN119" s="9">
        <f t="shared" si="33"/>
        <v>0.1100157208060815</v>
      </c>
      <c r="AO119" s="9">
        <f t="shared" si="34"/>
        <v>3.4600433184569866E-2</v>
      </c>
    </row>
    <row r="120" spans="1:41">
      <c r="A120" s="28"/>
      <c r="B120" s="28"/>
      <c r="C120" s="28"/>
      <c r="D120" t="str">
        <f t="shared" si="116"/>
        <v>Prox@50%</v>
      </c>
      <c r="E120" s="14">
        <f t="shared" ref="E120:X120" si="138">E50-E$10</f>
        <v>0.23039215686274506</v>
      </c>
      <c r="F120" s="14">
        <f t="shared" si="138"/>
        <v>0</v>
      </c>
      <c r="G120" s="14">
        <f t="shared" si="138"/>
        <v>0</v>
      </c>
      <c r="H120" s="14">
        <f t="shared" si="138"/>
        <v>0</v>
      </c>
      <c r="I120" s="14">
        <f t="shared" si="138"/>
        <v>0</v>
      </c>
      <c r="J120" s="14">
        <f t="shared" si="138"/>
        <v>0</v>
      </c>
      <c r="K120" s="14">
        <f t="shared" si="138"/>
        <v>0</v>
      </c>
      <c r="L120" s="14">
        <f t="shared" si="138"/>
        <v>0</v>
      </c>
      <c r="M120" s="14">
        <f t="shared" si="138"/>
        <v>0</v>
      </c>
      <c r="N120" s="14">
        <f t="shared" si="138"/>
        <v>0</v>
      </c>
      <c r="O120" s="14">
        <f t="shared" si="138"/>
        <v>0</v>
      </c>
      <c r="P120" s="14">
        <f t="shared" si="138"/>
        <v>0</v>
      </c>
      <c r="Q120" s="14">
        <f t="shared" si="138"/>
        <v>0</v>
      </c>
      <c r="R120" s="14">
        <f t="shared" si="138"/>
        <v>0</v>
      </c>
      <c r="S120" s="14">
        <f t="shared" si="138"/>
        <v>0</v>
      </c>
      <c r="T120" s="14"/>
      <c r="U120" s="14">
        <f t="shared" si="138"/>
        <v>0</v>
      </c>
      <c r="V120" s="14">
        <f t="shared" si="138"/>
        <v>0</v>
      </c>
      <c r="W120" s="14">
        <f t="shared" si="138"/>
        <v>0</v>
      </c>
      <c r="X120" s="14">
        <f t="shared" si="138"/>
        <v>0</v>
      </c>
      <c r="Y120" s="14">
        <f t="shared" ref="Y120:AA120" si="139">Y50-Y$10</f>
        <v>0</v>
      </c>
      <c r="Z120" s="14">
        <f t="shared" si="139"/>
        <v>0</v>
      </c>
      <c r="AA120" s="14">
        <f t="shared" si="139"/>
        <v>0</v>
      </c>
      <c r="AB120" s="14">
        <f t="shared" ref="AB120:AJ120" si="140">AB50-AB$10</f>
        <v>0</v>
      </c>
      <c r="AC120" s="14">
        <f t="shared" si="140"/>
        <v>0</v>
      </c>
      <c r="AD120" s="14">
        <f t="shared" si="140"/>
        <v>0</v>
      </c>
      <c r="AE120" s="14">
        <f t="shared" si="140"/>
        <v>0</v>
      </c>
      <c r="AF120" s="14">
        <f t="shared" si="140"/>
        <v>0</v>
      </c>
      <c r="AG120" s="14">
        <f t="shared" si="140"/>
        <v>0</v>
      </c>
      <c r="AH120" s="14">
        <f t="shared" si="140"/>
        <v>0</v>
      </c>
      <c r="AI120" s="14">
        <f t="shared" si="140"/>
        <v>0</v>
      </c>
      <c r="AJ120" s="14">
        <f t="shared" si="140"/>
        <v>0</v>
      </c>
      <c r="AL120" s="9">
        <f t="shared" si="31"/>
        <v>-0.11670695369371173</v>
      </c>
      <c r="AM120" s="9">
        <f t="shared" si="32"/>
        <v>7.4320050600885498E-3</v>
      </c>
      <c r="AN120" s="9">
        <f t="shared" si="33"/>
        <v>0.13157096381388883</v>
      </c>
      <c r="AO120" s="9">
        <f t="shared" si="34"/>
        <v>4.1379652917933427E-2</v>
      </c>
    </row>
    <row r="121" spans="1:41">
      <c r="A121" s="28"/>
      <c r="B121" s="28"/>
      <c r="C121" s="28"/>
      <c r="D121" t="str">
        <f t="shared" si="116"/>
        <v>Prox@90%</v>
      </c>
      <c r="E121" s="14">
        <f t="shared" ref="E121:X121" si="141">E51-E$11</f>
        <v>-4.2892156862744946E-3</v>
      </c>
      <c r="F121" s="14">
        <f t="shared" si="141"/>
        <v>0</v>
      </c>
      <c r="G121" s="14">
        <f t="shared" si="141"/>
        <v>0</v>
      </c>
      <c r="H121" s="14">
        <f t="shared" si="141"/>
        <v>0</v>
      </c>
      <c r="I121" s="14">
        <f t="shared" si="141"/>
        <v>0</v>
      </c>
      <c r="J121" s="14">
        <f t="shared" si="141"/>
        <v>0</v>
      </c>
      <c r="K121" s="14">
        <f t="shared" si="141"/>
        <v>0</v>
      </c>
      <c r="L121" s="14">
        <f t="shared" si="141"/>
        <v>0</v>
      </c>
      <c r="M121" s="14">
        <f t="shared" si="141"/>
        <v>0</v>
      </c>
      <c r="N121" s="14">
        <f t="shared" si="141"/>
        <v>0</v>
      </c>
      <c r="O121" s="14">
        <f t="shared" si="141"/>
        <v>0</v>
      </c>
      <c r="P121" s="14">
        <f t="shared" si="141"/>
        <v>0</v>
      </c>
      <c r="Q121" s="14">
        <f t="shared" si="141"/>
        <v>0</v>
      </c>
      <c r="R121" s="14">
        <f t="shared" si="141"/>
        <v>0</v>
      </c>
      <c r="S121" s="14">
        <f t="shared" si="141"/>
        <v>0</v>
      </c>
      <c r="T121" s="14"/>
      <c r="U121" s="14">
        <f t="shared" si="141"/>
        <v>0</v>
      </c>
      <c r="V121" s="14">
        <f t="shared" si="141"/>
        <v>0</v>
      </c>
      <c r="W121" s="14">
        <f t="shared" si="141"/>
        <v>0</v>
      </c>
      <c r="X121" s="14">
        <f t="shared" si="141"/>
        <v>0</v>
      </c>
      <c r="Y121" s="14">
        <f t="shared" ref="Y121:AA121" si="142">Y51-Y$11</f>
        <v>0</v>
      </c>
      <c r="Z121" s="14">
        <f t="shared" si="142"/>
        <v>0</v>
      </c>
      <c r="AA121" s="14">
        <f t="shared" si="142"/>
        <v>0</v>
      </c>
      <c r="AB121" s="14">
        <f t="shared" ref="AB121:AJ121" si="143">AB51-AB$11</f>
        <v>0</v>
      </c>
      <c r="AC121" s="14">
        <f t="shared" si="143"/>
        <v>0</v>
      </c>
      <c r="AD121" s="14">
        <f t="shared" si="143"/>
        <v>0</v>
      </c>
      <c r="AE121" s="14">
        <f t="shared" si="143"/>
        <v>0</v>
      </c>
      <c r="AF121" s="14">
        <f t="shared" si="143"/>
        <v>0</v>
      </c>
      <c r="AG121" s="14">
        <f t="shared" si="143"/>
        <v>0</v>
      </c>
      <c r="AH121" s="14">
        <f t="shared" si="143"/>
        <v>0</v>
      </c>
      <c r="AI121" s="14">
        <f t="shared" si="143"/>
        <v>0</v>
      </c>
      <c r="AJ121" s="14">
        <f t="shared" si="143"/>
        <v>0</v>
      </c>
      <c r="AL121" s="9">
        <f t="shared" si="31"/>
        <v>-2.4494594327053691E-3</v>
      </c>
      <c r="AM121" s="9">
        <f t="shared" si="32"/>
        <v>-1.3836179633143532E-4</v>
      </c>
      <c r="AN121" s="9">
        <f t="shared" si="33"/>
        <v>2.1727358400424985E-3</v>
      </c>
      <c r="AO121" s="9">
        <f t="shared" si="34"/>
        <v>7.7036587879131127E-4</v>
      </c>
    </row>
    <row r="122" spans="1:41">
      <c r="A122" s="28"/>
      <c r="B122" s="17"/>
      <c r="C122" s="17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L122" s="9"/>
      <c r="AM122" s="9"/>
      <c r="AN122" s="9"/>
      <c r="AO122" s="9"/>
    </row>
    <row r="123" spans="1:41">
      <c r="A123" s="28"/>
      <c r="B123" s="28">
        <f>B52</f>
        <v>2</v>
      </c>
      <c r="C123" s="28">
        <f>C52</f>
        <v>0</v>
      </c>
      <c r="D123" t="str">
        <f t="shared" ref="D123:D131" si="144">D113</f>
        <v>Prox@10%</v>
      </c>
      <c r="E123" s="14">
        <f t="shared" ref="E123:X123" si="145">E53-E$3</f>
        <v>1.7156862745097978E-3</v>
      </c>
      <c r="F123" s="14">
        <f t="shared" si="145"/>
        <v>0</v>
      </c>
      <c r="G123" s="14">
        <f t="shared" si="145"/>
        <v>0</v>
      </c>
      <c r="H123" s="14">
        <f t="shared" si="145"/>
        <v>0</v>
      </c>
      <c r="I123" s="14">
        <f t="shared" si="145"/>
        <v>0</v>
      </c>
      <c r="J123" s="14">
        <f t="shared" si="145"/>
        <v>0</v>
      </c>
      <c r="K123" s="14">
        <f t="shared" si="145"/>
        <v>0</v>
      </c>
      <c r="L123" s="14">
        <f t="shared" si="145"/>
        <v>0</v>
      </c>
      <c r="M123" s="14">
        <f t="shared" si="145"/>
        <v>0</v>
      </c>
      <c r="N123" s="14">
        <f t="shared" si="145"/>
        <v>0</v>
      </c>
      <c r="O123" s="14">
        <f t="shared" si="145"/>
        <v>0</v>
      </c>
      <c r="P123" s="14">
        <f t="shared" si="145"/>
        <v>0</v>
      </c>
      <c r="Q123" s="14">
        <f t="shared" si="145"/>
        <v>0</v>
      </c>
      <c r="R123" s="14">
        <f t="shared" si="145"/>
        <v>0</v>
      </c>
      <c r="S123" s="14">
        <f t="shared" si="145"/>
        <v>0</v>
      </c>
      <c r="T123" s="14"/>
      <c r="U123" s="14">
        <f t="shared" si="145"/>
        <v>0</v>
      </c>
      <c r="V123" s="14">
        <f t="shared" si="145"/>
        <v>0</v>
      </c>
      <c r="W123" s="14">
        <f t="shared" si="145"/>
        <v>0</v>
      </c>
      <c r="X123" s="14">
        <f t="shared" si="145"/>
        <v>0</v>
      </c>
      <c r="Y123" s="14">
        <f t="shared" ref="Y123:AA123" si="146">Y53-Y$3</f>
        <v>0</v>
      </c>
      <c r="Z123" s="14">
        <f t="shared" si="146"/>
        <v>0</v>
      </c>
      <c r="AA123" s="14">
        <f t="shared" si="146"/>
        <v>0</v>
      </c>
      <c r="AB123" s="14">
        <f t="shared" ref="AB123:AJ123" si="147">AB53-AB$3</f>
        <v>0</v>
      </c>
      <c r="AC123" s="14">
        <f t="shared" si="147"/>
        <v>0</v>
      </c>
      <c r="AD123" s="14">
        <f t="shared" si="147"/>
        <v>0</v>
      </c>
      <c r="AE123" s="14">
        <f t="shared" si="147"/>
        <v>0</v>
      </c>
      <c r="AF123" s="14">
        <f t="shared" si="147"/>
        <v>0</v>
      </c>
      <c r="AG123" s="14">
        <f t="shared" si="147"/>
        <v>0</v>
      </c>
      <c r="AH123" s="14">
        <f t="shared" si="147"/>
        <v>0</v>
      </c>
      <c r="AI123" s="14">
        <f t="shared" si="147"/>
        <v>0</v>
      </c>
      <c r="AJ123" s="14">
        <f t="shared" si="147"/>
        <v>0</v>
      </c>
      <c r="AL123" s="9">
        <f t="shared" si="31"/>
        <v>-8.6909433601699932E-4</v>
      </c>
      <c r="AM123" s="9">
        <f t="shared" si="32"/>
        <v>5.5344718532574122E-5</v>
      </c>
      <c r="AN123" s="9">
        <f t="shared" si="33"/>
        <v>9.7978377308214747E-4</v>
      </c>
      <c r="AO123" s="9">
        <f t="shared" si="34"/>
        <v>3.0814635151652447E-4</v>
      </c>
    </row>
    <row r="124" spans="1:41">
      <c r="A124" s="28"/>
      <c r="B124" s="28"/>
      <c r="C124" s="28"/>
      <c r="D124" t="str">
        <f t="shared" si="144"/>
        <v>Prox@50%</v>
      </c>
      <c r="E124" s="14">
        <f t="shared" ref="E124:X124" si="148">E54-E$4</f>
        <v>6.3112745098039214E-2</v>
      </c>
      <c r="F124" s="14">
        <f t="shared" si="148"/>
        <v>0</v>
      </c>
      <c r="G124" s="14">
        <f t="shared" si="148"/>
        <v>0</v>
      </c>
      <c r="H124" s="14">
        <f t="shared" si="148"/>
        <v>0</v>
      </c>
      <c r="I124" s="14">
        <f t="shared" si="148"/>
        <v>0</v>
      </c>
      <c r="J124" s="14">
        <f t="shared" si="148"/>
        <v>0</v>
      </c>
      <c r="K124" s="14">
        <f t="shared" si="148"/>
        <v>0</v>
      </c>
      <c r="L124" s="14">
        <f t="shared" si="148"/>
        <v>0</v>
      </c>
      <c r="M124" s="14">
        <f t="shared" si="148"/>
        <v>0</v>
      </c>
      <c r="N124" s="14">
        <f t="shared" si="148"/>
        <v>0</v>
      </c>
      <c r="O124" s="14">
        <f t="shared" si="148"/>
        <v>0</v>
      </c>
      <c r="P124" s="14">
        <f t="shared" si="148"/>
        <v>0</v>
      </c>
      <c r="Q124" s="14">
        <f t="shared" si="148"/>
        <v>0</v>
      </c>
      <c r="R124" s="14">
        <f t="shared" si="148"/>
        <v>0</v>
      </c>
      <c r="S124" s="14">
        <f t="shared" si="148"/>
        <v>0</v>
      </c>
      <c r="T124" s="14"/>
      <c r="U124" s="14">
        <f t="shared" si="148"/>
        <v>0</v>
      </c>
      <c r="V124" s="14">
        <f t="shared" si="148"/>
        <v>0</v>
      </c>
      <c r="W124" s="14">
        <f t="shared" si="148"/>
        <v>0</v>
      </c>
      <c r="X124" s="14">
        <f t="shared" si="148"/>
        <v>0</v>
      </c>
      <c r="Y124" s="14">
        <f t="shared" ref="Y124:AA124" si="149">Y54-Y$4</f>
        <v>0</v>
      </c>
      <c r="Z124" s="14">
        <f t="shared" si="149"/>
        <v>0</v>
      </c>
      <c r="AA124" s="14">
        <f t="shared" si="149"/>
        <v>0</v>
      </c>
      <c r="AB124" s="14">
        <f t="shared" ref="AB124:AJ124" si="150">AB54-AB$4</f>
        <v>0</v>
      </c>
      <c r="AC124" s="14">
        <f t="shared" si="150"/>
        <v>0</v>
      </c>
      <c r="AD124" s="14">
        <f t="shared" si="150"/>
        <v>0</v>
      </c>
      <c r="AE124" s="14">
        <f t="shared" si="150"/>
        <v>0</v>
      </c>
      <c r="AF124" s="14">
        <f t="shared" si="150"/>
        <v>0</v>
      </c>
      <c r="AG124" s="14">
        <f t="shared" si="150"/>
        <v>0</v>
      </c>
      <c r="AH124" s="14">
        <f t="shared" si="150"/>
        <v>0</v>
      </c>
      <c r="AI124" s="14">
        <f t="shared" si="150"/>
        <v>0</v>
      </c>
      <c r="AJ124" s="14">
        <f t="shared" si="150"/>
        <v>0</v>
      </c>
      <c r="AL124" s="9">
        <f t="shared" si="31"/>
        <v>-3.1970255932054013E-2</v>
      </c>
      <c r="AM124" s="9">
        <f t="shared" si="32"/>
        <v>2.0358950031625551E-3</v>
      </c>
      <c r="AN124" s="9">
        <f t="shared" si="33"/>
        <v>3.6042045938379126E-2</v>
      </c>
      <c r="AO124" s="9">
        <f t="shared" si="34"/>
        <v>1.1335383645072189E-2</v>
      </c>
    </row>
    <row r="125" spans="1:41">
      <c r="A125" s="28"/>
      <c r="B125" s="28"/>
      <c r="C125" s="28"/>
      <c r="D125" t="str">
        <f t="shared" si="144"/>
        <v>Prox@90%</v>
      </c>
      <c r="E125" s="14">
        <f t="shared" ref="E125:X125" si="151">E55-E$5</f>
        <v>-1.8259803921568674E-2</v>
      </c>
      <c r="F125" s="14">
        <f t="shared" si="151"/>
        <v>0</v>
      </c>
      <c r="G125" s="14">
        <f t="shared" si="151"/>
        <v>0</v>
      </c>
      <c r="H125" s="14">
        <f t="shared" si="151"/>
        <v>0</v>
      </c>
      <c r="I125" s="14">
        <f t="shared" si="151"/>
        <v>0</v>
      </c>
      <c r="J125" s="14">
        <f t="shared" si="151"/>
        <v>0</v>
      </c>
      <c r="K125" s="14">
        <f t="shared" si="151"/>
        <v>0</v>
      </c>
      <c r="L125" s="14">
        <f t="shared" si="151"/>
        <v>0</v>
      </c>
      <c r="M125" s="14">
        <f t="shared" si="151"/>
        <v>0</v>
      </c>
      <c r="N125" s="14">
        <f t="shared" si="151"/>
        <v>0</v>
      </c>
      <c r="O125" s="14">
        <f t="shared" si="151"/>
        <v>0</v>
      </c>
      <c r="P125" s="14">
        <f t="shared" si="151"/>
        <v>0</v>
      </c>
      <c r="Q125" s="14">
        <f t="shared" si="151"/>
        <v>0</v>
      </c>
      <c r="R125" s="14">
        <f t="shared" si="151"/>
        <v>0</v>
      </c>
      <c r="S125" s="14">
        <f t="shared" si="151"/>
        <v>0</v>
      </c>
      <c r="T125" s="14"/>
      <c r="U125" s="14">
        <f t="shared" si="151"/>
        <v>0</v>
      </c>
      <c r="V125" s="14">
        <f t="shared" si="151"/>
        <v>0</v>
      </c>
      <c r="W125" s="14">
        <f t="shared" si="151"/>
        <v>0</v>
      </c>
      <c r="X125" s="14">
        <f t="shared" si="151"/>
        <v>0</v>
      </c>
      <c r="Y125" s="14">
        <f t="shared" ref="Y125:AA125" si="152">Y55-Y$5</f>
        <v>0</v>
      </c>
      <c r="Z125" s="14">
        <f t="shared" si="152"/>
        <v>0</v>
      </c>
      <c r="AA125" s="14">
        <f t="shared" si="152"/>
        <v>0</v>
      </c>
      <c r="AB125" s="14">
        <f t="shared" ref="AB125:AJ125" si="153">AB55-AB$5</f>
        <v>0</v>
      </c>
      <c r="AC125" s="14">
        <f t="shared" si="153"/>
        <v>0</v>
      </c>
      <c r="AD125" s="14">
        <f t="shared" si="153"/>
        <v>0</v>
      </c>
      <c r="AE125" s="14">
        <f t="shared" si="153"/>
        <v>0</v>
      </c>
      <c r="AF125" s="14">
        <f t="shared" si="153"/>
        <v>0</v>
      </c>
      <c r="AG125" s="14">
        <f t="shared" si="153"/>
        <v>0</v>
      </c>
      <c r="AH125" s="14">
        <f t="shared" si="153"/>
        <v>0</v>
      </c>
      <c r="AI125" s="14">
        <f t="shared" si="153"/>
        <v>0</v>
      </c>
      <c r="AJ125" s="14">
        <f t="shared" si="153"/>
        <v>0</v>
      </c>
      <c r="AL125" s="9">
        <f t="shared" si="31"/>
        <v>-1.0427698727802919E-2</v>
      </c>
      <c r="AM125" s="9">
        <f t="shared" si="32"/>
        <v>-5.890259329538282E-4</v>
      </c>
      <c r="AN125" s="9">
        <f t="shared" si="33"/>
        <v>9.249646861895262E-3</v>
      </c>
      <c r="AO125" s="9">
        <f t="shared" si="34"/>
        <v>3.2795575982830301E-3</v>
      </c>
    </row>
    <row r="126" spans="1:41">
      <c r="A126" s="28"/>
      <c r="B126" s="28"/>
      <c r="C126" s="28">
        <f>C56</f>
        <v>8</v>
      </c>
      <c r="D126" t="str">
        <f t="shared" si="144"/>
        <v>Prox@10%</v>
      </c>
      <c r="E126" s="14">
        <f t="shared" ref="E126:X126" si="154">E56-E$6</f>
        <v>0.11004901960784313</v>
      </c>
      <c r="F126" s="14">
        <f t="shared" si="154"/>
        <v>0</v>
      </c>
      <c r="G126" s="14">
        <f t="shared" si="154"/>
        <v>0</v>
      </c>
      <c r="H126" s="14">
        <f t="shared" si="154"/>
        <v>0</v>
      </c>
      <c r="I126" s="14">
        <f t="shared" si="154"/>
        <v>0</v>
      </c>
      <c r="J126" s="14">
        <f t="shared" si="154"/>
        <v>0</v>
      </c>
      <c r="K126" s="14">
        <f t="shared" si="154"/>
        <v>0</v>
      </c>
      <c r="L126" s="14">
        <f t="shared" si="154"/>
        <v>0</v>
      </c>
      <c r="M126" s="14">
        <f t="shared" si="154"/>
        <v>0</v>
      </c>
      <c r="N126" s="14">
        <f t="shared" si="154"/>
        <v>0</v>
      </c>
      <c r="O126" s="14">
        <f t="shared" si="154"/>
        <v>0</v>
      </c>
      <c r="P126" s="14">
        <f t="shared" si="154"/>
        <v>0</v>
      </c>
      <c r="Q126" s="14">
        <f t="shared" si="154"/>
        <v>0</v>
      </c>
      <c r="R126" s="14">
        <f t="shared" si="154"/>
        <v>0</v>
      </c>
      <c r="S126" s="14">
        <f t="shared" si="154"/>
        <v>0</v>
      </c>
      <c r="T126" s="14"/>
      <c r="U126" s="14">
        <f t="shared" si="154"/>
        <v>0</v>
      </c>
      <c r="V126" s="14">
        <f t="shared" si="154"/>
        <v>0</v>
      </c>
      <c r="W126" s="14">
        <f t="shared" si="154"/>
        <v>0</v>
      </c>
      <c r="X126" s="14">
        <f t="shared" si="154"/>
        <v>0</v>
      </c>
      <c r="Y126" s="14">
        <f t="shared" ref="Y126:AA126" si="155">Y56-Y$6</f>
        <v>0</v>
      </c>
      <c r="Z126" s="14">
        <f t="shared" si="155"/>
        <v>0</v>
      </c>
      <c r="AA126" s="14">
        <f t="shared" si="155"/>
        <v>0</v>
      </c>
      <c r="AB126" s="14">
        <f t="shared" ref="AB126:AJ126" si="156">AB56-AB$6</f>
        <v>0</v>
      </c>
      <c r="AC126" s="14">
        <f t="shared" si="156"/>
        <v>0</v>
      </c>
      <c r="AD126" s="14">
        <f t="shared" si="156"/>
        <v>0</v>
      </c>
      <c r="AE126" s="14">
        <f t="shared" si="156"/>
        <v>0</v>
      </c>
      <c r="AF126" s="14">
        <f t="shared" si="156"/>
        <v>0</v>
      </c>
      <c r="AG126" s="14">
        <f t="shared" si="156"/>
        <v>0</v>
      </c>
      <c r="AH126" s="14">
        <f t="shared" si="156"/>
        <v>0</v>
      </c>
      <c r="AI126" s="14">
        <f t="shared" si="156"/>
        <v>0</v>
      </c>
      <c r="AJ126" s="14">
        <f t="shared" si="156"/>
        <v>0</v>
      </c>
      <c r="AL126" s="9">
        <f t="shared" si="31"/>
        <v>-5.5746193838804872E-2</v>
      </c>
      <c r="AM126" s="9">
        <f t="shared" si="32"/>
        <v>3.5499683744465529E-3</v>
      </c>
      <c r="AN126" s="9">
        <f t="shared" si="33"/>
        <v>6.2846130587697974E-2</v>
      </c>
      <c r="AO126" s="9">
        <f t="shared" si="34"/>
        <v>1.9765387404417141E-2</v>
      </c>
    </row>
    <row r="127" spans="1:41">
      <c r="A127" s="28"/>
      <c r="B127" s="28"/>
      <c r="C127" s="28"/>
      <c r="D127" t="str">
        <f t="shared" si="144"/>
        <v>Prox@50%</v>
      </c>
      <c r="E127" s="14">
        <f t="shared" ref="E127:X127" si="157">E57-E$7</f>
        <v>0.16666666666666663</v>
      </c>
      <c r="F127" s="14">
        <f t="shared" si="157"/>
        <v>0</v>
      </c>
      <c r="G127" s="14">
        <f t="shared" si="157"/>
        <v>0</v>
      </c>
      <c r="H127" s="14">
        <f t="shared" si="157"/>
        <v>0</v>
      </c>
      <c r="I127" s="14">
        <f t="shared" si="157"/>
        <v>0</v>
      </c>
      <c r="J127" s="14">
        <f t="shared" si="157"/>
        <v>0</v>
      </c>
      <c r="K127" s="14">
        <f t="shared" si="157"/>
        <v>0</v>
      </c>
      <c r="L127" s="14">
        <f t="shared" si="157"/>
        <v>0</v>
      </c>
      <c r="M127" s="14">
        <f t="shared" si="157"/>
        <v>0</v>
      </c>
      <c r="N127" s="14">
        <f t="shared" si="157"/>
        <v>0</v>
      </c>
      <c r="O127" s="14">
        <f t="shared" si="157"/>
        <v>0</v>
      </c>
      <c r="P127" s="14">
        <f t="shared" si="157"/>
        <v>0</v>
      </c>
      <c r="Q127" s="14">
        <f t="shared" si="157"/>
        <v>0</v>
      </c>
      <c r="R127" s="14">
        <f t="shared" si="157"/>
        <v>0</v>
      </c>
      <c r="S127" s="14">
        <f t="shared" si="157"/>
        <v>0</v>
      </c>
      <c r="T127" s="14"/>
      <c r="U127" s="14">
        <f t="shared" si="157"/>
        <v>0</v>
      </c>
      <c r="V127" s="14">
        <f t="shared" si="157"/>
        <v>0</v>
      </c>
      <c r="W127" s="14">
        <f t="shared" si="157"/>
        <v>0</v>
      </c>
      <c r="X127" s="14">
        <f t="shared" si="157"/>
        <v>0</v>
      </c>
      <c r="Y127" s="14">
        <f t="shared" ref="Y127:AA127" si="158">Y57-Y$7</f>
        <v>0</v>
      </c>
      <c r="Z127" s="14">
        <f t="shared" si="158"/>
        <v>0</v>
      </c>
      <c r="AA127" s="14">
        <f t="shared" si="158"/>
        <v>0</v>
      </c>
      <c r="AB127" s="14">
        <f t="shared" ref="AB127:AJ127" si="159">AB57-AB$7</f>
        <v>0</v>
      </c>
      <c r="AC127" s="14">
        <f t="shared" si="159"/>
        <v>0</v>
      </c>
      <c r="AD127" s="14">
        <f t="shared" si="159"/>
        <v>0</v>
      </c>
      <c r="AE127" s="14">
        <f t="shared" si="159"/>
        <v>0</v>
      </c>
      <c r="AF127" s="14">
        <f t="shared" si="159"/>
        <v>0</v>
      </c>
      <c r="AG127" s="14">
        <f t="shared" si="159"/>
        <v>0</v>
      </c>
      <c r="AH127" s="14">
        <f t="shared" si="159"/>
        <v>0</v>
      </c>
      <c r="AI127" s="14">
        <f t="shared" si="159"/>
        <v>0</v>
      </c>
      <c r="AJ127" s="14">
        <f t="shared" si="159"/>
        <v>0</v>
      </c>
      <c r="AL127" s="9">
        <f t="shared" si="31"/>
        <v>-8.4426306927365941E-2</v>
      </c>
      <c r="AM127" s="9">
        <f t="shared" si="32"/>
        <v>5.3763440860215041E-3</v>
      </c>
      <c r="AN127" s="9">
        <f t="shared" si="33"/>
        <v>9.5178995099408942E-2</v>
      </c>
      <c r="AO127" s="9">
        <f t="shared" si="34"/>
        <v>2.9934217004462478E-2</v>
      </c>
    </row>
    <row r="128" spans="1:41">
      <c r="A128" s="28"/>
      <c r="B128" s="28"/>
      <c r="C128" s="28"/>
      <c r="D128" t="str">
        <f t="shared" si="144"/>
        <v>Prox@90%</v>
      </c>
      <c r="E128" s="14">
        <f t="shared" ref="E128:X128" si="160">E58-E$8</f>
        <v>-4.5588235294117596E-2</v>
      </c>
      <c r="F128" s="14">
        <f t="shared" si="160"/>
        <v>0</v>
      </c>
      <c r="G128" s="14">
        <f t="shared" si="160"/>
        <v>0</v>
      </c>
      <c r="H128" s="14">
        <f t="shared" si="160"/>
        <v>0</v>
      </c>
      <c r="I128" s="14">
        <f t="shared" si="160"/>
        <v>0</v>
      </c>
      <c r="J128" s="14">
        <f t="shared" si="160"/>
        <v>0</v>
      </c>
      <c r="K128" s="14">
        <f t="shared" si="160"/>
        <v>0</v>
      </c>
      <c r="L128" s="14">
        <f t="shared" si="160"/>
        <v>0</v>
      </c>
      <c r="M128" s="14">
        <f t="shared" si="160"/>
        <v>0</v>
      </c>
      <c r="N128" s="14">
        <f t="shared" si="160"/>
        <v>0</v>
      </c>
      <c r="O128" s="14">
        <f t="shared" si="160"/>
        <v>0</v>
      </c>
      <c r="P128" s="14">
        <f t="shared" si="160"/>
        <v>0</v>
      </c>
      <c r="Q128" s="14">
        <f t="shared" si="160"/>
        <v>0</v>
      </c>
      <c r="R128" s="14">
        <f t="shared" si="160"/>
        <v>0</v>
      </c>
      <c r="S128" s="14">
        <f t="shared" si="160"/>
        <v>0</v>
      </c>
      <c r="T128" s="14"/>
      <c r="U128" s="14">
        <f t="shared" si="160"/>
        <v>0</v>
      </c>
      <c r="V128" s="14">
        <f t="shared" si="160"/>
        <v>0</v>
      </c>
      <c r="W128" s="14">
        <f t="shared" si="160"/>
        <v>0</v>
      </c>
      <c r="X128" s="14">
        <f t="shared" si="160"/>
        <v>0</v>
      </c>
      <c r="Y128" s="14">
        <f t="shared" ref="Y128:AA128" si="161">Y58-Y$8</f>
        <v>0</v>
      </c>
      <c r="Z128" s="14">
        <f t="shared" si="161"/>
        <v>0</v>
      </c>
      <c r="AA128" s="14">
        <f t="shared" si="161"/>
        <v>0</v>
      </c>
      <c r="AB128" s="14">
        <f t="shared" ref="AB128:AJ128" si="162">AB58-AB$8</f>
        <v>0</v>
      </c>
      <c r="AC128" s="14">
        <f t="shared" si="162"/>
        <v>0</v>
      </c>
      <c r="AD128" s="14">
        <f t="shared" si="162"/>
        <v>0</v>
      </c>
      <c r="AE128" s="14">
        <f t="shared" si="162"/>
        <v>0</v>
      </c>
      <c r="AF128" s="14">
        <f t="shared" si="162"/>
        <v>0</v>
      </c>
      <c r="AG128" s="14">
        <f t="shared" si="162"/>
        <v>0</v>
      </c>
      <c r="AH128" s="14">
        <f t="shared" si="162"/>
        <v>0</v>
      </c>
      <c r="AI128" s="14">
        <f t="shared" si="162"/>
        <v>0</v>
      </c>
      <c r="AJ128" s="14">
        <f t="shared" si="162"/>
        <v>0</v>
      </c>
      <c r="AL128" s="9">
        <f t="shared" si="31"/>
        <v>-2.6034254541897128E-2</v>
      </c>
      <c r="AM128" s="9">
        <f t="shared" si="32"/>
        <v>-1.4705882352941161E-3</v>
      </c>
      <c r="AN128" s="9">
        <f t="shared" si="33"/>
        <v>2.3093078071308896E-2</v>
      </c>
      <c r="AO128" s="9">
        <f t="shared" si="34"/>
        <v>8.18788876886767E-3</v>
      </c>
    </row>
    <row r="129" spans="1:41">
      <c r="A129" s="28"/>
      <c r="B129" s="28"/>
      <c r="C129" s="28">
        <f>C59</f>
        <v>15</v>
      </c>
      <c r="D129" t="str">
        <f t="shared" si="144"/>
        <v>Prox@10%</v>
      </c>
      <c r="E129" s="14">
        <f t="shared" ref="E129:X129" si="163">E59-E$9</f>
        <v>0.20073529411764701</v>
      </c>
      <c r="F129" s="14">
        <f t="shared" si="163"/>
        <v>0</v>
      </c>
      <c r="G129" s="14">
        <f t="shared" si="163"/>
        <v>0</v>
      </c>
      <c r="H129" s="14">
        <f t="shared" si="163"/>
        <v>0</v>
      </c>
      <c r="I129" s="14">
        <f t="shared" si="163"/>
        <v>0</v>
      </c>
      <c r="J129" s="14">
        <f t="shared" si="163"/>
        <v>0</v>
      </c>
      <c r="K129" s="14">
        <f t="shared" si="163"/>
        <v>0</v>
      </c>
      <c r="L129" s="14">
        <f t="shared" si="163"/>
        <v>0</v>
      </c>
      <c r="M129" s="14">
        <f t="shared" si="163"/>
        <v>0</v>
      </c>
      <c r="N129" s="14">
        <f t="shared" si="163"/>
        <v>0</v>
      </c>
      <c r="O129" s="14">
        <f t="shared" si="163"/>
        <v>0</v>
      </c>
      <c r="P129" s="14">
        <f t="shared" si="163"/>
        <v>0</v>
      </c>
      <c r="Q129" s="14">
        <f t="shared" si="163"/>
        <v>0</v>
      </c>
      <c r="R129" s="14">
        <f t="shared" si="163"/>
        <v>0</v>
      </c>
      <c r="S129" s="14">
        <f t="shared" si="163"/>
        <v>0</v>
      </c>
      <c r="T129" s="14"/>
      <c r="U129" s="14">
        <f t="shared" si="163"/>
        <v>0</v>
      </c>
      <c r="V129" s="14">
        <f t="shared" si="163"/>
        <v>0</v>
      </c>
      <c r="W129" s="14">
        <f t="shared" si="163"/>
        <v>0</v>
      </c>
      <c r="X129" s="14">
        <f t="shared" si="163"/>
        <v>0</v>
      </c>
      <c r="Y129" s="14">
        <f t="shared" ref="Y129:AA129" si="164">Y59-Y$9</f>
        <v>0</v>
      </c>
      <c r="Z129" s="14">
        <f t="shared" si="164"/>
        <v>0</v>
      </c>
      <c r="AA129" s="14">
        <f t="shared" si="164"/>
        <v>0</v>
      </c>
      <c r="AB129" s="14">
        <f t="shared" ref="AB129:AJ129" si="165">AB59-AB$9</f>
        <v>0</v>
      </c>
      <c r="AC129" s="14">
        <f t="shared" si="165"/>
        <v>0</v>
      </c>
      <c r="AD129" s="14">
        <f t="shared" si="165"/>
        <v>0</v>
      </c>
      <c r="AE129" s="14">
        <f t="shared" si="165"/>
        <v>0</v>
      </c>
      <c r="AF129" s="14">
        <f t="shared" si="165"/>
        <v>0</v>
      </c>
      <c r="AG129" s="14">
        <f t="shared" si="165"/>
        <v>0</v>
      </c>
      <c r="AH129" s="14">
        <f t="shared" si="165"/>
        <v>0</v>
      </c>
      <c r="AI129" s="14">
        <f t="shared" si="165"/>
        <v>0</v>
      </c>
      <c r="AJ129" s="14">
        <f t="shared" si="165"/>
        <v>0</v>
      </c>
      <c r="AL129" s="9">
        <f t="shared" si="31"/>
        <v>-0.10168403731398926</v>
      </c>
      <c r="AM129" s="9">
        <f t="shared" si="32"/>
        <v>6.4753320683111938E-3</v>
      </c>
      <c r="AN129" s="9">
        <f t="shared" si="33"/>
        <v>0.11463470145061164</v>
      </c>
      <c r="AO129" s="9">
        <f t="shared" si="34"/>
        <v>3.605312312743348E-2</v>
      </c>
    </row>
    <row r="130" spans="1:41">
      <c r="A130" s="28"/>
      <c r="B130" s="28"/>
      <c r="C130" s="28"/>
      <c r="D130" t="str">
        <f t="shared" si="144"/>
        <v>Prox@50%</v>
      </c>
      <c r="E130" s="14">
        <f t="shared" ref="E130:X130" si="166">E60-E$10</f>
        <v>0.20232843137254897</v>
      </c>
      <c r="F130" s="14">
        <f t="shared" si="166"/>
        <v>0</v>
      </c>
      <c r="G130" s="14">
        <f t="shared" si="166"/>
        <v>0</v>
      </c>
      <c r="H130" s="14">
        <f t="shared" si="166"/>
        <v>0</v>
      </c>
      <c r="I130" s="14">
        <f t="shared" si="166"/>
        <v>0</v>
      </c>
      <c r="J130" s="14">
        <f t="shared" si="166"/>
        <v>0</v>
      </c>
      <c r="K130" s="14">
        <f t="shared" si="166"/>
        <v>0</v>
      </c>
      <c r="L130" s="14">
        <f t="shared" si="166"/>
        <v>0</v>
      </c>
      <c r="M130" s="14">
        <f t="shared" si="166"/>
        <v>0</v>
      </c>
      <c r="N130" s="14">
        <f t="shared" si="166"/>
        <v>0</v>
      </c>
      <c r="O130" s="14">
        <f t="shared" si="166"/>
        <v>0</v>
      </c>
      <c r="P130" s="14">
        <f t="shared" si="166"/>
        <v>0</v>
      </c>
      <c r="Q130" s="14">
        <f t="shared" si="166"/>
        <v>0</v>
      </c>
      <c r="R130" s="14">
        <f t="shared" si="166"/>
        <v>0</v>
      </c>
      <c r="S130" s="14">
        <f t="shared" si="166"/>
        <v>0</v>
      </c>
      <c r="T130" s="14"/>
      <c r="U130" s="14">
        <f t="shared" si="166"/>
        <v>0</v>
      </c>
      <c r="V130" s="14">
        <f t="shared" si="166"/>
        <v>0</v>
      </c>
      <c r="W130" s="14">
        <f t="shared" si="166"/>
        <v>0</v>
      </c>
      <c r="X130" s="14">
        <f t="shared" si="166"/>
        <v>0</v>
      </c>
      <c r="Y130" s="14">
        <f t="shared" ref="Y130:AA130" si="167">Y60-Y$10</f>
        <v>0</v>
      </c>
      <c r="Z130" s="14">
        <f t="shared" si="167"/>
        <v>0</v>
      </c>
      <c r="AA130" s="14">
        <f t="shared" si="167"/>
        <v>0</v>
      </c>
      <c r="AB130" s="14">
        <f t="shared" ref="AB130:AJ130" si="168">AB60-AB$10</f>
        <v>0</v>
      </c>
      <c r="AC130" s="14">
        <f t="shared" si="168"/>
        <v>0</v>
      </c>
      <c r="AD130" s="14">
        <f t="shared" si="168"/>
        <v>0</v>
      </c>
      <c r="AE130" s="14">
        <f t="shared" si="168"/>
        <v>0</v>
      </c>
      <c r="AF130" s="14">
        <f t="shared" si="168"/>
        <v>0</v>
      </c>
      <c r="AG130" s="14">
        <f t="shared" si="168"/>
        <v>0</v>
      </c>
      <c r="AH130" s="14">
        <f t="shared" si="168"/>
        <v>0</v>
      </c>
      <c r="AI130" s="14">
        <f t="shared" si="168"/>
        <v>0</v>
      </c>
      <c r="AJ130" s="14">
        <f t="shared" si="168"/>
        <v>0</v>
      </c>
      <c r="AL130" s="9">
        <f t="shared" si="31"/>
        <v>-0.1024910534831479</v>
      </c>
      <c r="AM130" s="9">
        <f t="shared" si="32"/>
        <v>6.5267235926628701E-3</v>
      </c>
      <c r="AN130" s="9">
        <f t="shared" si="33"/>
        <v>0.11554450066847365</v>
      </c>
      <c r="AO130" s="9">
        <f t="shared" si="34"/>
        <v>3.6339259025270257E-2</v>
      </c>
    </row>
    <row r="131" spans="1:41">
      <c r="A131" s="28"/>
      <c r="B131" s="28"/>
      <c r="C131" s="28"/>
      <c r="D131" t="str">
        <f t="shared" si="144"/>
        <v>Prox@90%</v>
      </c>
      <c r="E131" s="14">
        <f t="shared" ref="E131:X131" si="169">E61-E$11</f>
        <v>-7.3406862745098E-2</v>
      </c>
      <c r="F131" s="14">
        <f t="shared" si="169"/>
        <v>0</v>
      </c>
      <c r="G131" s="14">
        <f t="shared" si="169"/>
        <v>0</v>
      </c>
      <c r="H131" s="14">
        <f t="shared" si="169"/>
        <v>0</v>
      </c>
      <c r="I131" s="14">
        <f t="shared" si="169"/>
        <v>0</v>
      </c>
      <c r="J131" s="14">
        <f t="shared" si="169"/>
        <v>0</v>
      </c>
      <c r="K131" s="14">
        <f t="shared" si="169"/>
        <v>0</v>
      </c>
      <c r="L131" s="14">
        <f t="shared" si="169"/>
        <v>0</v>
      </c>
      <c r="M131" s="14">
        <f t="shared" si="169"/>
        <v>0</v>
      </c>
      <c r="N131" s="14">
        <f t="shared" si="169"/>
        <v>0</v>
      </c>
      <c r="O131" s="14">
        <f t="shared" si="169"/>
        <v>0</v>
      </c>
      <c r="P131" s="14">
        <f t="shared" si="169"/>
        <v>0</v>
      </c>
      <c r="Q131" s="14">
        <f t="shared" si="169"/>
        <v>0</v>
      </c>
      <c r="R131" s="14">
        <f t="shared" si="169"/>
        <v>0</v>
      </c>
      <c r="S131" s="14">
        <f t="shared" si="169"/>
        <v>0</v>
      </c>
      <c r="T131" s="14"/>
      <c r="U131" s="14">
        <f t="shared" si="169"/>
        <v>0</v>
      </c>
      <c r="V131" s="14">
        <f t="shared" si="169"/>
        <v>0</v>
      </c>
      <c r="W131" s="14">
        <f t="shared" si="169"/>
        <v>0</v>
      </c>
      <c r="X131" s="14">
        <f t="shared" si="169"/>
        <v>0</v>
      </c>
      <c r="Y131" s="14">
        <f t="shared" ref="Y131:AA131" si="170">Y61-Y$11</f>
        <v>0</v>
      </c>
      <c r="Z131" s="14">
        <f t="shared" si="170"/>
        <v>0</v>
      </c>
      <c r="AA131" s="14">
        <f t="shared" si="170"/>
        <v>0</v>
      </c>
      <c r="AB131" s="14">
        <f t="shared" ref="AB131:AJ131" si="171">AB61-AB$11</f>
        <v>0</v>
      </c>
      <c r="AC131" s="14">
        <f t="shared" si="171"/>
        <v>0</v>
      </c>
      <c r="AD131" s="14">
        <f t="shared" si="171"/>
        <v>0</v>
      </c>
      <c r="AE131" s="14">
        <f t="shared" si="171"/>
        <v>0</v>
      </c>
      <c r="AF131" s="14">
        <f t="shared" si="171"/>
        <v>0</v>
      </c>
      <c r="AG131" s="14">
        <f t="shared" si="171"/>
        <v>0</v>
      </c>
      <c r="AH131" s="14">
        <f t="shared" si="171"/>
        <v>0</v>
      </c>
      <c r="AI131" s="14">
        <f t="shared" si="171"/>
        <v>0</v>
      </c>
      <c r="AJ131" s="14">
        <f t="shared" si="171"/>
        <v>0</v>
      </c>
      <c r="AL131" s="9">
        <f t="shared" si="31"/>
        <v>-4.1920748576872009E-2</v>
      </c>
      <c r="AM131" s="9">
        <f t="shared" si="32"/>
        <v>-2.367963314358E-3</v>
      </c>
      <c r="AN131" s="9">
        <f t="shared" si="33"/>
        <v>3.7184821948156012E-2</v>
      </c>
      <c r="AO131" s="9">
        <f t="shared" si="34"/>
        <v>1.3184261754171337E-2</v>
      </c>
    </row>
    <row r="132" spans="1:41">
      <c r="A132" s="28"/>
      <c r="B132" s="17"/>
      <c r="C132" s="17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L132" s="9"/>
      <c r="AM132" s="9"/>
      <c r="AN132" s="9"/>
      <c r="AO132" s="9"/>
    </row>
    <row r="133" spans="1:41">
      <c r="A133" s="28"/>
      <c r="B133" s="28">
        <f>B62</f>
        <v>1</v>
      </c>
      <c r="C133" s="28">
        <f>C62</f>
        <v>0</v>
      </c>
      <c r="D133" t="str">
        <f t="shared" ref="D133:D141" si="172">D123</f>
        <v>Prox@10%</v>
      </c>
      <c r="E133" s="14">
        <f t="shared" ref="E133:X133" si="173">E63-E$3</f>
        <v>-3.0637254901960814E-3</v>
      </c>
      <c r="F133" s="14">
        <f t="shared" si="173"/>
        <v>0</v>
      </c>
      <c r="G133" s="14">
        <f t="shared" si="173"/>
        <v>0</v>
      </c>
      <c r="H133" s="14">
        <f t="shared" si="173"/>
        <v>0</v>
      </c>
      <c r="I133" s="14">
        <f t="shared" si="173"/>
        <v>0</v>
      </c>
      <c r="J133" s="14">
        <f t="shared" si="173"/>
        <v>0</v>
      </c>
      <c r="K133" s="14">
        <f t="shared" si="173"/>
        <v>0</v>
      </c>
      <c r="L133" s="14">
        <f t="shared" si="173"/>
        <v>0</v>
      </c>
      <c r="M133" s="14">
        <f t="shared" si="173"/>
        <v>0</v>
      </c>
      <c r="N133" s="14">
        <f t="shared" si="173"/>
        <v>0</v>
      </c>
      <c r="O133" s="14">
        <f t="shared" si="173"/>
        <v>0</v>
      </c>
      <c r="P133" s="14">
        <f t="shared" si="173"/>
        <v>0</v>
      </c>
      <c r="Q133" s="14">
        <f t="shared" si="173"/>
        <v>0</v>
      </c>
      <c r="R133" s="14">
        <f t="shared" si="173"/>
        <v>0</v>
      </c>
      <c r="S133" s="14">
        <f t="shared" si="173"/>
        <v>0</v>
      </c>
      <c r="T133" s="14"/>
      <c r="U133" s="14">
        <f t="shared" si="173"/>
        <v>0</v>
      </c>
      <c r="V133" s="14">
        <f t="shared" si="173"/>
        <v>0</v>
      </c>
      <c r="W133" s="14">
        <f t="shared" si="173"/>
        <v>0</v>
      </c>
      <c r="X133" s="14">
        <f t="shared" si="173"/>
        <v>0</v>
      </c>
      <c r="Y133" s="14">
        <f t="shared" ref="Y133:AA133" si="174">Y63-Y$3</f>
        <v>0</v>
      </c>
      <c r="Z133" s="14">
        <f t="shared" si="174"/>
        <v>0</v>
      </c>
      <c r="AA133" s="14">
        <f t="shared" si="174"/>
        <v>0</v>
      </c>
      <c r="AB133" s="14">
        <f t="shared" ref="AB133:AJ133" si="175">AB63-AB$3</f>
        <v>0</v>
      </c>
      <c r="AC133" s="14">
        <f t="shared" si="175"/>
        <v>0</v>
      </c>
      <c r="AD133" s="14">
        <f t="shared" si="175"/>
        <v>0</v>
      </c>
      <c r="AE133" s="14">
        <f t="shared" si="175"/>
        <v>0</v>
      </c>
      <c r="AF133" s="14">
        <f t="shared" si="175"/>
        <v>0</v>
      </c>
      <c r="AG133" s="14">
        <f t="shared" si="175"/>
        <v>0</v>
      </c>
      <c r="AH133" s="14">
        <f t="shared" si="175"/>
        <v>0</v>
      </c>
      <c r="AI133" s="14">
        <f t="shared" si="175"/>
        <v>0</v>
      </c>
      <c r="AJ133" s="14">
        <f t="shared" si="175"/>
        <v>0</v>
      </c>
      <c r="AL133" s="9">
        <f t="shared" si="31"/>
        <v>-1.7496138805038427E-3</v>
      </c>
      <c r="AM133" s="9">
        <f t="shared" si="32"/>
        <v>-9.8829854522454233E-5</v>
      </c>
      <c r="AN133" s="9">
        <f t="shared" si="33"/>
        <v>1.5519541714589342E-3</v>
      </c>
      <c r="AO133" s="9">
        <f t="shared" si="34"/>
        <v>5.5026134199379615E-4</v>
      </c>
    </row>
    <row r="134" spans="1:41">
      <c r="A134" s="28"/>
      <c r="B134" s="28"/>
      <c r="C134" s="28"/>
      <c r="D134" t="str">
        <f t="shared" si="172"/>
        <v>Prox@50%</v>
      </c>
      <c r="E134" s="14">
        <f t="shared" ref="E134:X134" si="176">E64-E$4</f>
        <v>6.2254901960784315E-2</v>
      </c>
      <c r="F134" s="14">
        <f t="shared" si="176"/>
        <v>0</v>
      </c>
      <c r="G134" s="14">
        <f t="shared" si="176"/>
        <v>0</v>
      </c>
      <c r="H134" s="14">
        <f t="shared" si="176"/>
        <v>0</v>
      </c>
      <c r="I134" s="14">
        <f t="shared" si="176"/>
        <v>0</v>
      </c>
      <c r="J134" s="14">
        <f t="shared" si="176"/>
        <v>0</v>
      </c>
      <c r="K134" s="14">
        <f t="shared" si="176"/>
        <v>0</v>
      </c>
      <c r="L134" s="14">
        <f t="shared" si="176"/>
        <v>0</v>
      </c>
      <c r="M134" s="14">
        <f t="shared" si="176"/>
        <v>0</v>
      </c>
      <c r="N134" s="14">
        <f t="shared" si="176"/>
        <v>0</v>
      </c>
      <c r="O134" s="14">
        <f t="shared" si="176"/>
        <v>0</v>
      </c>
      <c r="P134" s="14">
        <f t="shared" si="176"/>
        <v>0</v>
      </c>
      <c r="Q134" s="14">
        <f t="shared" si="176"/>
        <v>0</v>
      </c>
      <c r="R134" s="14">
        <f t="shared" si="176"/>
        <v>0</v>
      </c>
      <c r="S134" s="14">
        <f t="shared" si="176"/>
        <v>0</v>
      </c>
      <c r="T134" s="14"/>
      <c r="U134" s="14">
        <f t="shared" si="176"/>
        <v>0</v>
      </c>
      <c r="V134" s="14">
        <f t="shared" si="176"/>
        <v>0</v>
      </c>
      <c r="W134" s="14">
        <f t="shared" si="176"/>
        <v>0</v>
      </c>
      <c r="X134" s="14">
        <f t="shared" si="176"/>
        <v>0</v>
      </c>
      <c r="Y134" s="14">
        <f t="shared" ref="Y134:AA134" si="177">Y64-Y$4</f>
        <v>0</v>
      </c>
      <c r="Z134" s="14">
        <f t="shared" si="177"/>
        <v>0</v>
      </c>
      <c r="AA134" s="14">
        <f t="shared" si="177"/>
        <v>0</v>
      </c>
      <c r="AB134" s="14">
        <f t="shared" ref="AB134:AJ134" si="178">AB64-AB$4</f>
        <v>0</v>
      </c>
      <c r="AC134" s="14">
        <f t="shared" si="178"/>
        <v>0</v>
      </c>
      <c r="AD134" s="14">
        <f t="shared" si="178"/>
        <v>0</v>
      </c>
      <c r="AE134" s="14">
        <f t="shared" si="178"/>
        <v>0</v>
      </c>
      <c r="AF134" s="14">
        <f t="shared" si="178"/>
        <v>0</v>
      </c>
      <c r="AG134" s="14">
        <f t="shared" si="178"/>
        <v>0</v>
      </c>
      <c r="AH134" s="14">
        <f t="shared" si="178"/>
        <v>0</v>
      </c>
      <c r="AI134" s="14">
        <f t="shared" si="178"/>
        <v>0</v>
      </c>
      <c r="AJ134" s="14">
        <f t="shared" si="178"/>
        <v>0</v>
      </c>
      <c r="AL134" s="9">
        <f t="shared" si="31"/>
        <v>-3.1535708764045517E-2</v>
      </c>
      <c r="AM134" s="9">
        <f t="shared" si="32"/>
        <v>2.0082226438962684E-3</v>
      </c>
      <c r="AN134" s="9">
        <f t="shared" si="33"/>
        <v>3.555215405183805E-2</v>
      </c>
      <c r="AO134" s="9">
        <f t="shared" si="34"/>
        <v>1.1181310469313928E-2</v>
      </c>
    </row>
    <row r="135" spans="1:41">
      <c r="A135" s="28"/>
      <c r="B135" s="28"/>
      <c r="C135" s="28"/>
      <c r="D135" t="str">
        <f t="shared" si="172"/>
        <v>Prox@90%</v>
      </c>
      <c r="E135" s="14">
        <f t="shared" ref="E135:X135" si="179">E65-E$5</f>
        <v>-1.4215686274509864E-2</v>
      </c>
      <c r="F135" s="14">
        <f t="shared" si="179"/>
        <v>0</v>
      </c>
      <c r="G135" s="14">
        <f t="shared" si="179"/>
        <v>0</v>
      </c>
      <c r="H135" s="14">
        <f t="shared" si="179"/>
        <v>0</v>
      </c>
      <c r="I135" s="14">
        <f t="shared" si="179"/>
        <v>0</v>
      </c>
      <c r="J135" s="14">
        <f t="shared" si="179"/>
        <v>0</v>
      </c>
      <c r="K135" s="14">
        <f t="shared" si="179"/>
        <v>0</v>
      </c>
      <c r="L135" s="14">
        <f t="shared" si="179"/>
        <v>0</v>
      </c>
      <c r="M135" s="14">
        <f t="shared" si="179"/>
        <v>0</v>
      </c>
      <c r="N135" s="14">
        <f t="shared" si="179"/>
        <v>0</v>
      </c>
      <c r="O135" s="14">
        <f t="shared" si="179"/>
        <v>0</v>
      </c>
      <c r="P135" s="14">
        <f t="shared" si="179"/>
        <v>0</v>
      </c>
      <c r="Q135" s="14">
        <f t="shared" si="179"/>
        <v>0</v>
      </c>
      <c r="R135" s="14">
        <f t="shared" si="179"/>
        <v>0</v>
      </c>
      <c r="S135" s="14">
        <f t="shared" si="179"/>
        <v>0</v>
      </c>
      <c r="T135" s="14"/>
      <c r="U135" s="14">
        <f t="shared" si="179"/>
        <v>0</v>
      </c>
      <c r="V135" s="14">
        <f t="shared" si="179"/>
        <v>0</v>
      </c>
      <c r="W135" s="14">
        <f t="shared" si="179"/>
        <v>0</v>
      </c>
      <c r="X135" s="14">
        <f t="shared" si="179"/>
        <v>0</v>
      </c>
      <c r="Y135" s="14">
        <f t="shared" ref="Y135:AA135" si="180">Y65-Y$5</f>
        <v>0</v>
      </c>
      <c r="Z135" s="14">
        <f t="shared" si="180"/>
        <v>0</v>
      </c>
      <c r="AA135" s="14">
        <f t="shared" si="180"/>
        <v>0</v>
      </c>
      <c r="AB135" s="14">
        <f t="shared" ref="AB135:AJ135" si="181">AB65-AB$5</f>
        <v>0</v>
      </c>
      <c r="AC135" s="14">
        <f t="shared" si="181"/>
        <v>0</v>
      </c>
      <c r="AD135" s="14">
        <f t="shared" si="181"/>
        <v>0</v>
      </c>
      <c r="AE135" s="14">
        <f t="shared" si="181"/>
        <v>0</v>
      </c>
      <c r="AF135" s="14">
        <f t="shared" si="181"/>
        <v>0</v>
      </c>
      <c r="AG135" s="14">
        <f t="shared" si="181"/>
        <v>0</v>
      </c>
      <c r="AH135" s="14">
        <f t="shared" si="181"/>
        <v>0</v>
      </c>
      <c r="AI135" s="14">
        <f t="shared" si="181"/>
        <v>0</v>
      </c>
      <c r="AJ135" s="14">
        <f t="shared" si="181"/>
        <v>0</v>
      </c>
      <c r="AL135" s="9">
        <f t="shared" si="31"/>
        <v>-8.1182084055378568E-3</v>
      </c>
      <c r="AM135" s="9">
        <f t="shared" si="32"/>
        <v>-4.585705249841892E-4</v>
      </c>
      <c r="AN135" s="9">
        <f t="shared" si="33"/>
        <v>7.2010673555694777E-3</v>
      </c>
      <c r="AO135" s="9">
        <f t="shared" si="34"/>
        <v>2.5532126268512224E-3</v>
      </c>
    </row>
    <row r="136" spans="1:41">
      <c r="A136" s="28"/>
      <c r="B136" s="28"/>
      <c r="C136" s="28">
        <f>C66</f>
        <v>8</v>
      </c>
      <c r="D136" t="str">
        <f t="shared" si="172"/>
        <v>Prox@10%</v>
      </c>
      <c r="E136" s="14">
        <f t="shared" ref="E136:X136" si="182">E66-E$6</f>
        <v>0.10980392156862745</v>
      </c>
      <c r="F136" s="14">
        <f t="shared" si="182"/>
        <v>0</v>
      </c>
      <c r="G136" s="14">
        <f t="shared" si="182"/>
        <v>0</v>
      </c>
      <c r="H136" s="14">
        <f t="shared" si="182"/>
        <v>0</v>
      </c>
      <c r="I136" s="14">
        <f t="shared" si="182"/>
        <v>0</v>
      </c>
      <c r="J136" s="14">
        <f t="shared" si="182"/>
        <v>0</v>
      </c>
      <c r="K136" s="14">
        <f t="shared" si="182"/>
        <v>0</v>
      </c>
      <c r="L136" s="14">
        <f t="shared" si="182"/>
        <v>0</v>
      </c>
      <c r="M136" s="14">
        <f t="shared" si="182"/>
        <v>0</v>
      </c>
      <c r="N136" s="14">
        <f t="shared" si="182"/>
        <v>0</v>
      </c>
      <c r="O136" s="14">
        <f t="shared" si="182"/>
        <v>0</v>
      </c>
      <c r="P136" s="14">
        <f t="shared" si="182"/>
        <v>0</v>
      </c>
      <c r="Q136" s="14">
        <f t="shared" si="182"/>
        <v>0</v>
      </c>
      <c r="R136" s="14">
        <f t="shared" si="182"/>
        <v>0</v>
      </c>
      <c r="S136" s="14">
        <f t="shared" si="182"/>
        <v>0</v>
      </c>
      <c r="T136" s="14"/>
      <c r="U136" s="14">
        <f t="shared" si="182"/>
        <v>0</v>
      </c>
      <c r="V136" s="14">
        <f t="shared" si="182"/>
        <v>0</v>
      </c>
      <c r="W136" s="14">
        <f t="shared" si="182"/>
        <v>0</v>
      </c>
      <c r="X136" s="14">
        <f t="shared" si="182"/>
        <v>0</v>
      </c>
      <c r="Y136" s="14">
        <f t="shared" ref="Y136:AA136" si="183">Y66-Y$6</f>
        <v>0</v>
      </c>
      <c r="Z136" s="14">
        <f t="shared" si="183"/>
        <v>0</v>
      </c>
      <c r="AA136" s="14">
        <f t="shared" si="183"/>
        <v>0</v>
      </c>
      <c r="AB136" s="14">
        <f t="shared" ref="AB136:AJ136" si="184">AB66-AB$6</f>
        <v>0</v>
      </c>
      <c r="AC136" s="14">
        <f t="shared" si="184"/>
        <v>0</v>
      </c>
      <c r="AD136" s="14">
        <f t="shared" si="184"/>
        <v>0</v>
      </c>
      <c r="AE136" s="14">
        <f t="shared" si="184"/>
        <v>0</v>
      </c>
      <c r="AF136" s="14">
        <f t="shared" si="184"/>
        <v>0</v>
      </c>
      <c r="AG136" s="14">
        <f t="shared" si="184"/>
        <v>0</v>
      </c>
      <c r="AH136" s="14">
        <f t="shared" si="184"/>
        <v>0</v>
      </c>
      <c r="AI136" s="14">
        <f t="shared" si="184"/>
        <v>0</v>
      </c>
      <c r="AJ136" s="14">
        <f t="shared" si="184"/>
        <v>0</v>
      </c>
      <c r="AL136" s="9">
        <f t="shared" si="31"/>
        <v>-5.5622037505088151E-2</v>
      </c>
      <c r="AM136" s="9">
        <f t="shared" si="32"/>
        <v>3.5420619860847564E-3</v>
      </c>
      <c r="AN136" s="9">
        <f t="shared" si="33"/>
        <v>6.270616147725766E-2</v>
      </c>
      <c r="AO136" s="9">
        <f t="shared" si="34"/>
        <v>1.9721366497057635E-2</v>
      </c>
    </row>
    <row r="137" spans="1:41">
      <c r="A137" s="28"/>
      <c r="B137" s="28"/>
      <c r="C137" s="28"/>
      <c r="D137" t="str">
        <f t="shared" si="172"/>
        <v>Prox@50%</v>
      </c>
      <c r="E137" s="14">
        <f t="shared" ref="E137:X137" si="185">E67-E$7</f>
        <v>0.16740196078431369</v>
      </c>
      <c r="F137" s="14">
        <f t="shared" si="185"/>
        <v>0</v>
      </c>
      <c r="G137" s="14">
        <f t="shared" si="185"/>
        <v>0</v>
      </c>
      <c r="H137" s="14">
        <f t="shared" si="185"/>
        <v>0</v>
      </c>
      <c r="I137" s="14">
        <f t="shared" si="185"/>
        <v>0</v>
      </c>
      <c r="J137" s="14">
        <f t="shared" si="185"/>
        <v>0</v>
      </c>
      <c r="K137" s="14">
        <f t="shared" si="185"/>
        <v>0</v>
      </c>
      <c r="L137" s="14">
        <f t="shared" si="185"/>
        <v>0</v>
      </c>
      <c r="M137" s="14">
        <f t="shared" si="185"/>
        <v>0</v>
      </c>
      <c r="N137" s="14">
        <f t="shared" si="185"/>
        <v>0</v>
      </c>
      <c r="O137" s="14">
        <f t="shared" si="185"/>
        <v>0</v>
      </c>
      <c r="P137" s="14">
        <f t="shared" si="185"/>
        <v>0</v>
      </c>
      <c r="Q137" s="14">
        <f t="shared" si="185"/>
        <v>0</v>
      </c>
      <c r="R137" s="14">
        <f t="shared" si="185"/>
        <v>0</v>
      </c>
      <c r="S137" s="14">
        <f t="shared" si="185"/>
        <v>0</v>
      </c>
      <c r="T137" s="14"/>
      <c r="U137" s="14">
        <f t="shared" si="185"/>
        <v>0</v>
      </c>
      <c r="V137" s="14">
        <f t="shared" si="185"/>
        <v>0</v>
      </c>
      <c r="W137" s="14">
        <f t="shared" si="185"/>
        <v>0</v>
      </c>
      <c r="X137" s="14">
        <f t="shared" si="185"/>
        <v>0</v>
      </c>
      <c r="Y137" s="14">
        <f t="shared" ref="Y137:AA137" si="186">Y67-Y$7</f>
        <v>0</v>
      </c>
      <c r="Z137" s="14">
        <f t="shared" si="186"/>
        <v>0</v>
      </c>
      <c r="AA137" s="14">
        <f t="shared" si="186"/>
        <v>0</v>
      </c>
      <c r="AB137" s="14">
        <f t="shared" ref="AB137:AJ137" si="187">AB67-AB$7</f>
        <v>0</v>
      </c>
      <c r="AC137" s="14">
        <f t="shared" si="187"/>
        <v>0</v>
      </c>
      <c r="AD137" s="14">
        <f t="shared" si="187"/>
        <v>0</v>
      </c>
      <c r="AE137" s="14">
        <f t="shared" si="187"/>
        <v>0</v>
      </c>
      <c r="AF137" s="14">
        <f t="shared" si="187"/>
        <v>0</v>
      </c>
      <c r="AG137" s="14">
        <f t="shared" si="187"/>
        <v>0</v>
      </c>
      <c r="AH137" s="14">
        <f t="shared" si="187"/>
        <v>0</v>
      </c>
      <c r="AI137" s="14">
        <f t="shared" si="187"/>
        <v>0</v>
      </c>
      <c r="AJ137" s="14">
        <f t="shared" si="187"/>
        <v>0</v>
      </c>
      <c r="AL137" s="9">
        <f t="shared" si="31"/>
        <v>-8.4798775928516062E-2</v>
      </c>
      <c r="AM137" s="9">
        <f t="shared" si="32"/>
        <v>5.4000632511068932E-3</v>
      </c>
      <c r="AN137" s="9">
        <f t="shared" si="33"/>
        <v>9.5598902430729854E-2</v>
      </c>
      <c r="AO137" s="9">
        <f t="shared" si="34"/>
        <v>3.0066279726540988E-2</v>
      </c>
    </row>
    <row r="138" spans="1:41">
      <c r="A138" s="28"/>
      <c r="B138" s="28"/>
      <c r="C138" s="28"/>
      <c r="D138" t="str">
        <f t="shared" si="172"/>
        <v>Prox@90%</v>
      </c>
      <c r="E138" s="14">
        <f t="shared" ref="E138:X138" si="188">E68-E$8</f>
        <v>-4.4362745098039169E-2</v>
      </c>
      <c r="F138" s="14">
        <f t="shared" si="188"/>
        <v>0</v>
      </c>
      <c r="G138" s="14">
        <f t="shared" si="188"/>
        <v>0</v>
      </c>
      <c r="H138" s="14">
        <f t="shared" si="188"/>
        <v>0</v>
      </c>
      <c r="I138" s="14">
        <f t="shared" si="188"/>
        <v>0</v>
      </c>
      <c r="J138" s="14">
        <f t="shared" si="188"/>
        <v>0</v>
      </c>
      <c r="K138" s="14">
        <f t="shared" si="188"/>
        <v>0</v>
      </c>
      <c r="L138" s="14">
        <f t="shared" si="188"/>
        <v>0</v>
      </c>
      <c r="M138" s="14">
        <f t="shared" si="188"/>
        <v>0</v>
      </c>
      <c r="N138" s="14">
        <f t="shared" si="188"/>
        <v>0</v>
      </c>
      <c r="O138" s="14">
        <f t="shared" si="188"/>
        <v>0</v>
      </c>
      <c r="P138" s="14">
        <f t="shared" si="188"/>
        <v>0</v>
      </c>
      <c r="Q138" s="14">
        <f t="shared" si="188"/>
        <v>0</v>
      </c>
      <c r="R138" s="14">
        <f t="shared" si="188"/>
        <v>0</v>
      </c>
      <c r="S138" s="14">
        <f t="shared" si="188"/>
        <v>0</v>
      </c>
      <c r="T138" s="14"/>
      <c r="U138" s="14">
        <f t="shared" si="188"/>
        <v>0</v>
      </c>
      <c r="V138" s="14">
        <f t="shared" si="188"/>
        <v>0</v>
      </c>
      <c r="W138" s="14">
        <f t="shared" si="188"/>
        <v>0</v>
      </c>
      <c r="X138" s="14">
        <f t="shared" si="188"/>
        <v>0</v>
      </c>
      <c r="Y138" s="14">
        <f t="shared" ref="Y138:AA138" si="189">Y68-Y$8</f>
        <v>0</v>
      </c>
      <c r="Z138" s="14">
        <f t="shared" si="189"/>
        <v>0</v>
      </c>
      <c r="AA138" s="14">
        <f t="shared" si="189"/>
        <v>0</v>
      </c>
      <c r="AB138" s="14">
        <f t="shared" ref="AB138:AJ138" si="190">AB68-AB$8</f>
        <v>0</v>
      </c>
      <c r="AC138" s="14">
        <f t="shared" si="190"/>
        <v>0</v>
      </c>
      <c r="AD138" s="14">
        <f t="shared" si="190"/>
        <v>0</v>
      </c>
      <c r="AE138" s="14">
        <f t="shared" si="190"/>
        <v>0</v>
      </c>
      <c r="AF138" s="14">
        <f t="shared" si="190"/>
        <v>0</v>
      </c>
      <c r="AG138" s="14">
        <f t="shared" si="190"/>
        <v>0</v>
      </c>
      <c r="AH138" s="14">
        <f t="shared" si="190"/>
        <v>0</v>
      </c>
      <c r="AI138" s="14">
        <f t="shared" si="190"/>
        <v>0</v>
      </c>
      <c r="AJ138" s="14">
        <f t="shared" si="190"/>
        <v>0</v>
      </c>
      <c r="AL138" s="9">
        <f t="shared" si="31"/>
        <v>-2.5334408989695596E-2</v>
      </c>
      <c r="AM138" s="9">
        <f t="shared" si="32"/>
        <v>-1.4310562934851344E-3</v>
      </c>
      <c r="AN138" s="9">
        <f t="shared" si="33"/>
        <v>2.2472296402725325E-2</v>
      </c>
      <c r="AO138" s="9">
        <f t="shared" si="34"/>
        <v>7.9677842320701533E-3</v>
      </c>
    </row>
    <row r="139" spans="1:41">
      <c r="A139" s="28"/>
      <c r="B139" s="28"/>
      <c r="C139" s="28">
        <f>C69</f>
        <v>15</v>
      </c>
      <c r="D139" t="str">
        <f t="shared" si="172"/>
        <v>Prox@10%</v>
      </c>
      <c r="E139" s="14">
        <f t="shared" ref="E139:X139" si="191">E69-E$9</f>
        <v>0.20281862745098039</v>
      </c>
      <c r="F139" s="14">
        <f t="shared" si="191"/>
        <v>0</v>
      </c>
      <c r="G139" s="14">
        <f t="shared" si="191"/>
        <v>0</v>
      </c>
      <c r="H139" s="14">
        <f t="shared" si="191"/>
        <v>0</v>
      </c>
      <c r="I139" s="14">
        <f t="shared" si="191"/>
        <v>0</v>
      </c>
      <c r="J139" s="14">
        <f t="shared" si="191"/>
        <v>0</v>
      </c>
      <c r="K139" s="14">
        <f t="shared" si="191"/>
        <v>0</v>
      </c>
      <c r="L139" s="14">
        <f t="shared" si="191"/>
        <v>0</v>
      </c>
      <c r="M139" s="14">
        <f t="shared" si="191"/>
        <v>0</v>
      </c>
      <c r="N139" s="14">
        <f t="shared" si="191"/>
        <v>0</v>
      </c>
      <c r="O139" s="14">
        <f t="shared" si="191"/>
        <v>0</v>
      </c>
      <c r="P139" s="14">
        <f t="shared" si="191"/>
        <v>0</v>
      </c>
      <c r="Q139" s="14">
        <f t="shared" si="191"/>
        <v>0</v>
      </c>
      <c r="R139" s="14">
        <f t="shared" si="191"/>
        <v>0</v>
      </c>
      <c r="S139" s="14">
        <f t="shared" si="191"/>
        <v>0</v>
      </c>
      <c r="T139" s="14"/>
      <c r="U139" s="14">
        <f t="shared" si="191"/>
        <v>0</v>
      </c>
      <c r="V139" s="14">
        <f t="shared" si="191"/>
        <v>0</v>
      </c>
      <c r="W139" s="14">
        <f t="shared" si="191"/>
        <v>0</v>
      </c>
      <c r="X139" s="14">
        <f t="shared" si="191"/>
        <v>0</v>
      </c>
      <c r="Y139" s="14">
        <f t="shared" ref="Y139:AA139" si="192">Y69-Y$9</f>
        <v>0</v>
      </c>
      <c r="Z139" s="14">
        <f t="shared" si="192"/>
        <v>0</v>
      </c>
      <c r="AA139" s="14">
        <f t="shared" si="192"/>
        <v>0</v>
      </c>
      <c r="AB139" s="14">
        <f t="shared" ref="AB139:AJ139" si="193">AB69-AB$9</f>
        <v>0</v>
      </c>
      <c r="AC139" s="14">
        <f t="shared" si="193"/>
        <v>0</v>
      </c>
      <c r="AD139" s="14">
        <f t="shared" si="193"/>
        <v>0</v>
      </c>
      <c r="AE139" s="14">
        <f t="shared" si="193"/>
        <v>0</v>
      </c>
      <c r="AF139" s="14">
        <f t="shared" si="193"/>
        <v>0</v>
      </c>
      <c r="AG139" s="14">
        <f t="shared" si="193"/>
        <v>0</v>
      </c>
      <c r="AH139" s="14">
        <f t="shared" si="193"/>
        <v>0</v>
      </c>
      <c r="AI139" s="14">
        <f t="shared" si="193"/>
        <v>0</v>
      </c>
      <c r="AJ139" s="14">
        <f t="shared" si="193"/>
        <v>0</v>
      </c>
      <c r="AL139" s="9">
        <f t="shared" si="31"/>
        <v>-0.10273936615058134</v>
      </c>
      <c r="AM139" s="9">
        <f t="shared" si="32"/>
        <v>6.542536369386464E-3</v>
      </c>
      <c r="AN139" s="9">
        <f t="shared" si="33"/>
        <v>0.11582443888935427</v>
      </c>
      <c r="AO139" s="9">
        <f t="shared" si="34"/>
        <v>3.6427300839989268E-2</v>
      </c>
    </row>
    <row r="140" spans="1:41">
      <c r="A140" s="28"/>
      <c r="B140" s="28"/>
      <c r="C140" s="28"/>
      <c r="D140" t="str">
        <f t="shared" si="172"/>
        <v>Prox@50%</v>
      </c>
      <c r="E140" s="14">
        <f t="shared" ref="E140:X140" si="194">E70-E$10</f>
        <v>0.209313725490196</v>
      </c>
      <c r="F140" s="14">
        <f t="shared" si="194"/>
        <v>0</v>
      </c>
      <c r="G140" s="14">
        <f t="shared" si="194"/>
        <v>0</v>
      </c>
      <c r="H140" s="14">
        <f t="shared" si="194"/>
        <v>0</v>
      </c>
      <c r="I140" s="14">
        <f t="shared" si="194"/>
        <v>0</v>
      </c>
      <c r="J140" s="14">
        <f t="shared" si="194"/>
        <v>0</v>
      </c>
      <c r="K140" s="14">
        <f t="shared" si="194"/>
        <v>0</v>
      </c>
      <c r="L140" s="14">
        <f t="shared" si="194"/>
        <v>0</v>
      </c>
      <c r="M140" s="14">
        <f t="shared" si="194"/>
        <v>0</v>
      </c>
      <c r="N140" s="14">
        <f t="shared" si="194"/>
        <v>0</v>
      </c>
      <c r="O140" s="14">
        <f t="shared" si="194"/>
        <v>0</v>
      </c>
      <c r="P140" s="14">
        <f t="shared" si="194"/>
        <v>0</v>
      </c>
      <c r="Q140" s="14">
        <f t="shared" si="194"/>
        <v>0</v>
      </c>
      <c r="R140" s="14">
        <f t="shared" si="194"/>
        <v>0</v>
      </c>
      <c r="S140" s="14">
        <f t="shared" si="194"/>
        <v>0</v>
      </c>
      <c r="T140" s="14"/>
      <c r="U140" s="14">
        <f t="shared" si="194"/>
        <v>0</v>
      </c>
      <c r="V140" s="14">
        <f t="shared" si="194"/>
        <v>0</v>
      </c>
      <c r="W140" s="14">
        <f t="shared" si="194"/>
        <v>0</v>
      </c>
      <c r="X140" s="14">
        <f t="shared" si="194"/>
        <v>0</v>
      </c>
      <c r="Y140" s="14">
        <f t="shared" ref="Y140:AA140" si="195">Y70-Y$10</f>
        <v>0</v>
      </c>
      <c r="Z140" s="14">
        <f t="shared" si="195"/>
        <v>0</v>
      </c>
      <c r="AA140" s="14">
        <f t="shared" si="195"/>
        <v>0</v>
      </c>
      <c r="AB140" s="14">
        <f t="shared" ref="AB140:AJ140" si="196">AB70-AB$10</f>
        <v>0</v>
      </c>
      <c r="AC140" s="14">
        <f t="shared" si="196"/>
        <v>0</v>
      </c>
      <c r="AD140" s="14">
        <f t="shared" si="196"/>
        <v>0</v>
      </c>
      <c r="AE140" s="14">
        <f t="shared" si="196"/>
        <v>0</v>
      </c>
      <c r="AF140" s="14">
        <f t="shared" si="196"/>
        <v>0</v>
      </c>
      <c r="AG140" s="14">
        <f t="shared" si="196"/>
        <v>0</v>
      </c>
      <c r="AH140" s="14">
        <f t="shared" si="196"/>
        <v>0</v>
      </c>
      <c r="AI140" s="14">
        <f t="shared" si="196"/>
        <v>0</v>
      </c>
      <c r="AJ140" s="14">
        <f t="shared" si="196"/>
        <v>0</v>
      </c>
      <c r="AL140" s="9">
        <f t="shared" si="31"/>
        <v>-0.10602950899407426</v>
      </c>
      <c r="AM140" s="9">
        <f t="shared" si="32"/>
        <v>6.7520556609740644E-3</v>
      </c>
      <c r="AN140" s="9">
        <f t="shared" si="33"/>
        <v>0.11953362031602238</v>
      </c>
      <c r="AO140" s="9">
        <f t="shared" si="34"/>
        <v>3.7593854885016105E-2</v>
      </c>
    </row>
    <row r="141" spans="1:41">
      <c r="A141" s="28"/>
      <c r="B141" s="28"/>
      <c r="C141" s="28"/>
      <c r="D141" t="str">
        <f t="shared" si="172"/>
        <v>Prox@90%</v>
      </c>
      <c r="E141" s="14">
        <f t="shared" ref="E141:X141" si="197">E71-E$11</f>
        <v>-5.4044117647058854E-2</v>
      </c>
      <c r="F141" s="14">
        <f t="shared" si="197"/>
        <v>0</v>
      </c>
      <c r="G141" s="14">
        <f t="shared" si="197"/>
        <v>0</v>
      </c>
      <c r="H141" s="14">
        <f t="shared" si="197"/>
        <v>0</v>
      </c>
      <c r="I141" s="14">
        <f t="shared" si="197"/>
        <v>0</v>
      </c>
      <c r="J141" s="14">
        <f t="shared" si="197"/>
        <v>0</v>
      </c>
      <c r="K141" s="14">
        <f t="shared" si="197"/>
        <v>0</v>
      </c>
      <c r="L141" s="14">
        <f t="shared" si="197"/>
        <v>0</v>
      </c>
      <c r="M141" s="14">
        <f t="shared" si="197"/>
        <v>0</v>
      </c>
      <c r="N141" s="14">
        <f t="shared" si="197"/>
        <v>0</v>
      </c>
      <c r="O141" s="14">
        <f t="shared" si="197"/>
        <v>0</v>
      </c>
      <c r="P141" s="14">
        <f t="shared" si="197"/>
        <v>0</v>
      </c>
      <c r="Q141" s="14">
        <f t="shared" si="197"/>
        <v>0</v>
      </c>
      <c r="R141" s="14">
        <f t="shared" si="197"/>
        <v>0</v>
      </c>
      <c r="S141" s="14">
        <f t="shared" si="197"/>
        <v>0</v>
      </c>
      <c r="T141" s="14"/>
      <c r="U141" s="14">
        <f t="shared" si="197"/>
        <v>0</v>
      </c>
      <c r="V141" s="14">
        <f t="shared" si="197"/>
        <v>0</v>
      </c>
      <c r="W141" s="14">
        <f t="shared" si="197"/>
        <v>0</v>
      </c>
      <c r="X141" s="14">
        <f t="shared" si="197"/>
        <v>0</v>
      </c>
      <c r="Y141" s="14">
        <f t="shared" ref="Y141:AA141" si="198">Y71-Y$11</f>
        <v>0</v>
      </c>
      <c r="Z141" s="14">
        <f t="shared" si="198"/>
        <v>0</v>
      </c>
      <c r="AA141" s="14">
        <f t="shared" si="198"/>
        <v>0</v>
      </c>
      <c r="AB141" s="14">
        <f t="shared" ref="AB141:AJ141" si="199">AB71-AB$11</f>
        <v>0</v>
      </c>
      <c r="AC141" s="14">
        <f t="shared" si="199"/>
        <v>0</v>
      </c>
      <c r="AD141" s="14">
        <f t="shared" si="199"/>
        <v>0</v>
      </c>
      <c r="AE141" s="14">
        <f t="shared" si="199"/>
        <v>0</v>
      </c>
      <c r="AF141" s="14">
        <f t="shared" si="199"/>
        <v>0</v>
      </c>
      <c r="AG141" s="14">
        <f t="shared" si="199"/>
        <v>0</v>
      </c>
      <c r="AH141" s="14">
        <f t="shared" si="199"/>
        <v>0</v>
      </c>
      <c r="AI141" s="14">
        <f t="shared" si="199"/>
        <v>0</v>
      </c>
      <c r="AJ141" s="14">
        <f t="shared" si="199"/>
        <v>0</v>
      </c>
      <c r="AL141" s="9">
        <f t="shared" si="31"/>
        <v>-3.0863188852087775E-2</v>
      </c>
      <c r="AM141" s="9">
        <f t="shared" si="32"/>
        <v>-1.7433586337760921E-3</v>
      </c>
      <c r="AN141" s="9">
        <f t="shared" si="33"/>
        <v>2.7376471584535593E-2</v>
      </c>
      <c r="AO141" s="9">
        <f t="shared" si="34"/>
        <v>9.7066100727705613E-3</v>
      </c>
    </row>
    <row r="142" spans="1:41">
      <c r="A142" s="28"/>
      <c r="B142" s="17"/>
      <c r="C142" s="17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L142" s="9"/>
      <c r="AM142" s="9"/>
      <c r="AN142" s="9"/>
      <c r="AO142" s="9"/>
    </row>
    <row r="143" spans="1:41">
      <c r="A143" s="28"/>
      <c r="B143" s="28">
        <f>B72</f>
        <v>0</v>
      </c>
      <c r="C143" s="28">
        <f>C72</f>
        <v>0</v>
      </c>
      <c r="D143" t="str">
        <f t="shared" ref="D143:D151" si="200">D133</f>
        <v>Prox@10%</v>
      </c>
      <c r="E143" s="14">
        <f t="shared" ref="E143:X143" si="201">E73-E$3</f>
        <v>-9.4362745098039158E-3</v>
      </c>
      <c r="F143" s="14">
        <f t="shared" si="201"/>
        <v>0</v>
      </c>
      <c r="G143" s="14">
        <f t="shared" si="201"/>
        <v>0</v>
      </c>
      <c r="H143" s="14">
        <f t="shared" si="201"/>
        <v>0</v>
      </c>
      <c r="I143" s="14">
        <f t="shared" si="201"/>
        <v>0</v>
      </c>
      <c r="J143" s="14">
        <f t="shared" si="201"/>
        <v>0</v>
      </c>
      <c r="K143" s="14">
        <f t="shared" si="201"/>
        <v>0</v>
      </c>
      <c r="L143" s="14">
        <f t="shared" si="201"/>
        <v>0</v>
      </c>
      <c r="M143" s="14">
        <f t="shared" si="201"/>
        <v>0</v>
      </c>
      <c r="N143" s="14">
        <f t="shared" si="201"/>
        <v>0</v>
      </c>
      <c r="O143" s="14">
        <f t="shared" si="201"/>
        <v>0</v>
      </c>
      <c r="P143" s="14">
        <f t="shared" si="201"/>
        <v>0</v>
      </c>
      <c r="Q143" s="14">
        <f t="shared" si="201"/>
        <v>0</v>
      </c>
      <c r="R143" s="14">
        <f t="shared" si="201"/>
        <v>0</v>
      </c>
      <c r="S143" s="14">
        <f t="shared" si="201"/>
        <v>0</v>
      </c>
      <c r="T143" s="14"/>
      <c r="U143" s="14">
        <f t="shared" si="201"/>
        <v>0</v>
      </c>
      <c r="V143" s="14">
        <f t="shared" si="201"/>
        <v>0</v>
      </c>
      <c r="W143" s="14">
        <f t="shared" si="201"/>
        <v>0</v>
      </c>
      <c r="X143" s="14">
        <f t="shared" si="201"/>
        <v>0</v>
      </c>
      <c r="Y143" s="14">
        <f t="shared" ref="Y143:AA143" si="202">Y73-Y$3</f>
        <v>0</v>
      </c>
      <c r="Z143" s="14">
        <f t="shared" si="202"/>
        <v>0</v>
      </c>
      <c r="AA143" s="14">
        <f t="shared" si="202"/>
        <v>0</v>
      </c>
      <c r="AB143" s="14">
        <f t="shared" ref="AB143:AJ143" si="203">AB73-AB$3</f>
        <v>0</v>
      </c>
      <c r="AC143" s="14">
        <f t="shared" si="203"/>
        <v>0</v>
      </c>
      <c r="AD143" s="14">
        <f t="shared" si="203"/>
        <v>0</v>
      </c>
      <c r="AE143" s="14">
        <f t="shared" si="203"/>
        <v>0</v>
      </c>
      <c r="AF143" s="14">
        <f t="shared" si="203"/>
        <v>0</v>
      </c>
      <c r="AG143" s="14">
        <f t="shared" si="203"/>
        <v>0</v>
      </c>
      <c r="AH143" s="14">
        <f t="shared" si="203"/>
        <v>0</v>
      </c>
      <c r="AI143" s="14">
        <f t="shared" si="203"/>
        <v>0</v>
      </c>
      <c r="AJ143" s="14">
        <f t="shared" si="203"/>
        <v>0</v>
      </c>
      <c r="AL143" s="9">
        <f t="shared" si="31"/>
        <v>-5.3888107519518271E-3</v>
      </c>
      <c r="AM143" s="9">
        <f t="shared" si="32"/>
        <v>-3.0439595192915855E-4</v>
      </c>
      <c r="AN143" s="9">
        <f t="shared" si="33"/>
        <v>4.7800188480935099E-3</v>
      </c>
      <c r="AO143" s="9">
        <f t="shared" si="34"/>
        <v>1.6948049333408894E-3</v>
      </c>
    </row>
    <row r="144" spans="1:41">
      <c r="A144" s="28"/>
      <c r="B144" s="28"/>
      <c r="C144" s="28"/>
      <c r="D144" t="str">
        <f t="shared" si="200"/>
        <v>Prox@50%</v>
      </c>
      <c r="E144" s="14">
        <f t="shared" ref="E144:X144" si="204">E74-E$4</f>
        <v>5.7598039215686292E-2</v>
      </c>
      <c r="F144" s="14">
        <f t="shared" si="204"/>
        <v>0</v>
      </c>
      <c r="G144" s="14">
        <f t="shared" si="204"/>
        <v>0</v>
      </c>
      <c r="H144" s="14">
        <f t="shared" si="204"/>
        <v>0</v>
      </c>
      <c r="I144" s="14">
        <f t="shared" si="204"/>
        <v>0</v>
      </c>
      <c r="J144" s="14">
        <f t="shared" si="204"/>
        <v>0</v>
      </c>
      <c r="K144" s="14">
        <f t="shared" si="204"/>
        <v>0</v>
      </c>
      <c r="L144" s="14">
        <f t="shared" si="204"/>
        <v>0</v>
      </c>
      <c r="M144" s="14">
        <f t="shared" si="204"/>
        <v>0</v>
      </c>
      <c r="N144" s="14">
        <f t="shared" si="204"/>
        <v>0</v>
      </c>
      <c r="O144" s="14">
        <f t="shared" si="204"/>
        <v>0</v>
      </c>
      <c r="P144" s="14">
        <f t="shared" si="204"/>
        <v>0</v>
      </c>
      <c r="Q144" s="14">
        <f t="shared" si="204"/>
        <v>0</v>
      </c>
      <c r="R144" s="14">
        <f t="shared" si="204"/>
        <v>0</v>
      </c>
      <c r="S144" s="14">
        <f t="shared" si="204"/>
        <v>0</v>
      </c>
      <c r="T144" s="14"/>
      <c r="U144" s="14">
        <f t="shared" si="204"/>
        <v>0</v>
      </c>
      <c r="V144" s="14">
        <f t="shared" si="204"/>
        <v>0</v>
      </c>
      <c r="W144" s="14">
        <f t="shared" si="204"/>
        <v>0</v>
      </c>
      <c r="X144" s="14">
        <f t="shared" si="204"/>
        <v>0</v>
      </c>
      <c r="Y144" s="14">
        <f t="shared" ref="Y144:AA144" si="205">Y74-Y$4</f>
        <v>0</v>
      </c>
      <c r="Z144" s="14">
        <f t="shared" si="205"/>
        <v>0</v>
      </c>
      <c r="AA144" s="14">
        <f t="shared" si="205"/>
        <v>0</v>
      </c>
      <c r="AB144" s="14">
        <f t="shared" ref="AB144:AJ144" si="206">AB74-AB$4</f>
        <v>0</v>
      </c>
      <c r="AC144" s="14">
        <f t="shared" si="206"/>
        <v>0</v>
      </c>
      <c r="AD144" s="14">
        <f t="shared" si="206"/>
        <v>0</v>
      </c>
      <c r="AE144" s="14">
        <f t="shared" si="206"/>
        <v>0</v>
      </c>
      <c r="AF144" s="14">
        <f t="shared" si="206"/>
        <v>0</v>
      </c>
      <c r="AG144" s="14">
        <f t="shared" si="206"/>
        <v>0</v>
      </c>
      <c r="AH144" s="14">
        <f t="shared" si="206"/>
        <v>0</v>
      </c>
      <c r="AI144" s="14">
        <f t="shared" si="206"/>
        <v>0</v>
      </c>
      <c r="AJ144" s="14">
        <f t="shared" si="206"/>
        <v>0</v>
      </c>
      <c r="AL144" s="9">
        <f t="shared" si="31"/>
        <v>-2.917673842342795E-2</v>
      </c>
      <c r="AM144" s="9">
        <f t="shared" si="32"/>
        <v>1.8580012650221385E-3</v>
      </c>
      <c r="AN144" s="9">
        <f t="shared" si="33"/>
        <v>3.2892740953472228E-2</v>
      </c>
      <c r="AO144" s="9">
        <f t="shared" si="34"/>
        <v>1.0344913229483362E-2</v>
      </c>
    </row>
    <row r="145" spans="1:41">
      <c r="A145" s="28"/>
      <c r="B145" s="28"/>
      <c r="C145" s="28"/>
      <c r="D145" t="str">
        <f t="shared" si="200"/>
        <v>Prox@90%</v>
      </c>
      <c r="E145" s="14">
        <f t="shared" ref="E145:X145" si="207">E75-E$5</f>
        <v>-2.218137254901964E-2</v>
      </c>
      <c r="F145" s="14">
        <f t="shared" si="207"/>
        <v>0</v>
      </c>
      <c r="G145" s="14">
        <f t="shared" si="207"/>
        <v>0</v>
      </c>
      <c r="H145" s="14">
        <f t="shared" si="207"/>
        <v>0</v>
      </c>
      <c r="I145" s="14">
        <f t="shared" si="207"/>
        <v>0</v>
      </c>
      <c r="J145" s="14">
        <f t="shared" si="207"/>
        <v>0</v>
      </c>
      <c r="K145" s="14">
        <f t="shared" si="207"/>
        <v>0</v>
      </c>
      <c r="L145" s="14">
        <f t="shared" si="207"/>
        <v>0</v>
      </c>
      <c r="M145" s="14">
        <f t="shared" si="207"/>
        <v>0</v>
      </c>
      <c r="N145" s="14">
        <f t="shared" si="207"/>
        <v>0</v>
      </c>
      <c r="O145" s="14">
        <f t="shared" si="207"/>
        <v>0</v>
      </c>
      <c r="P145" s="14">
        <f t="shared" si="207"/>
        <v>0</v>
      </c>
      <c r="Q145" s="14">
        <f t="shared" si="207"/>
        <v>0</v>
      </c>
      <c r="R145" s="14">
        <f t="shared" si="207"/>
        <v>0</v>
      </c>
      <c r="S145" s="14">
        <f t="shared" si="207"/>
        <v>0</v>
      </c>
      <c r="T145" s="14"/>
      <c r="U145" s="14">
        <f t="shared" si="207"/>
        <v>0</v>
      </c>
      <c r="V145" s="14">
        <f t="shared" si="207"/>
        <v>0</v>
      </c>
      <c r="W145" s="14">
        <f t="shared" si="207"/>
        <v>0</v>
      </c>
      <c r="X145" s="14">
        <f t="shared" si="207"/>
        <v>0</v>
      </c>
      <c r="Y145" s="14">
        <f t="shared" ref="Y145:AA145" si="208">Y75-Y$5</f>
        <v>0</v>
      </c>
      <c r="Z145" s="14">
        <f t="shared" si="208"/>
        <v>0</v>
      </c>
      <c r="AA145" s="14">
        <f t="shared" si="208"/>
        <v>0</v>
      </c>
      <c r="AB145" s="14">
        <f t="shared" ref="AB145:AJ145" si="209">AB75-AB$5</f>
        <v>0</v>
      </c>
      <c r="AC145" s="14">
        <f t="shared" si="209"/>
        <v>0</v>
      </c>
      <c r="AD145" s="14">
        <f t="shared" si="209"/>
        <v>0</v>
      </c>
      <c r="AE145" s="14">
        <f t="shared" si="209"/>
        <v>0</v>
      </c>
      <c r="AF145" s="14">
        <f t="shared" si="209"/>
        <v>0</v>
      </c>
      <c r="AG145" s="14">
        <f t="shared" si="209"/>
        <v>0</v>
      </c>
      <c r="AH145" s="14">
        <f t="shared" si="209"/>
        <v>0</v>
      </c>
      <c r="AI145" s="14">
        <f t="shared" si="209"/>
        <v>0</v>
      </c>
      <c r="AJ145" s="14">
        <f t="shared" si="209"/>
        <v>0</v>
      </c>
      <c r="AL145" s="9">
        <f t="shared" si="31"/>
        <v>-1.2667204494847827E-2</v>
      </c>
      <c r="AM145" s="9">
        <f t="shared" si="32"/>
        <v>-7.1552814674256905E-4</v>
      </c>
      <c r="AN145" s="9">
        <f t="shared" si="33"/>
        <v>1.1236148201362688E-2</v>
      </c>
      <c r="AO145" s="9">
        <f t="shared" si="34"/>
        <v>3.9838921160350862E-3</v>
      </c>
    </row>
    <row r="146" spans="1:41">
      <c r="A146" s="28"/>
      <c r="B146" s="28"/>
      <c r="C146" s="28">
        <f>C76</f>
        <v>8</v>
      </c>
      <c r="D146" t="str">
        <f t="shared" si="200"/>
        <v>Prox@10%</v>
      </c>
      <c r="E146" s="14">
        <f t="shared" ref="E146:X146" si="210">E76-E$6</f>
        <v>0.10637254901960783</v>
      </c>
      <c r="F146" s="14">
        <f t="shared" si="210"/>
        <v>0</v>
      </c>
      <c r="G146" s="14">
        <f t="shared" si="210"/>
        <v>0</v>
      </c>
      <c r="H146" s="14">
        <f t="shared" si="210"/>
        <v>0</v>
      </c>
      <c r="I146" s="14">
        <f t="shared" si="210"/>
        <v>0</v>
      </c>
      <c r="J146" s="14">
        <f t="shared" si="210"/>
        <v>0</v>
      </c>
      <c r="K146" s="14">
        <f t="shared" si="210"/>
        <v>0</v>
      </c>
      <c r="L146" s="14">
        <f t="shared" si="210"/>
        <v>0</v>
      </c>
      <c r="M146" s="14">
        <f t="shared" si="210"/>
        <v>0</v>
      </c>
      <c r="N146" s="14">
        <f t="shared" si="210"/>
        <v>0</v>
      </c>
      <c r="O146" s="14">
        <f t="shared" si="210"/>
        <v>0</v>
      </c>
      <c r="P146" s="14">
        <f t="shared" si="210"/>
        <v>0</v>
      </c>
      <c r="Q146" s="14">
        <f t="shared" si="210"/>
        <v>0</v>
      </c>
      <c r="R146" s="14">
        <f t="shared" si="210"/>
        <v>0</v>
      </c>
      <c r="S146" s="14">
        <f t="shared" si="210"/>
        <v>0</v>
      </c>
      <c r="T146" s="14"/>
      <c r="U146" s="14">
        <f t="shared" si="210"/>
        <v>0</v>
      </c>
      <c r="V146" s="14">
        <f t="shared" si="210"/>
        <v>0</v>
      </c>
      <c r="W146" s="14">
        <f t="shared" si="210"/>
        <v>0</v>
      </c>
      <c r="X146" s="14">
        <f t="shared" si="210"/>
        <v>0</v>
      </c>
      <c r="Y146" s="14">
        <f t="shared" ref="Y146:AA146" si="211">Y76-Y$6</f>
        <v>0</v>
      </c>
      <c r="Z146" s="14">
        <f t="shared" si="211"/>
        <v>0</v>
      </c>
      <c r="AA146" s="14">
        <f t="shared" si="211"/>
        <v>0</v>
      </c>
      <c r="AB146" s="14">
        <f t="shared" ref="AB146:AJ146" si="212">AB76-AB$6</f>
        <v>0</v>
      </c>
      <c r="AC146" s="14">
        <f t="shared" si="212"/>
        <v>0</v>
      </c>
      <c r="AD146" s="14">
        <f t="shared" si="212"/>
        <v>0</v>
      </c>
      <c r="AE146" s="14">
        <f t="shared" si="212"/>
        <v>0</v>
      </c>
      <c r="AF146" s="14">
        <f t="shared" si="212"/>
        <v>0</v>
      </c>
      <c r="AG146" s="14">
        <f t="shared" si="212"/>
        <v>0</v>
      </c>
      <c r="AH146" s="14">
        <f t="shared" si="212"/>
        <v>0</v>
      </c>
      <c r="AI146" s="14">
        <f t="shared" si="212"/>
        <v>0</v>
      </c>
      <c r="AJ146" s="14">
        <f t="shared" si="212"/>
        <v>0</v>
      </c>
      <c r="AL146" s="9">
        <f t="shared" si="31"/>
        <v>-5.3883848833054138E-2</v>
      </c>
      <c r="AM146" s="9">
        <f t="shared" si="32"/>
        <v>3.4313725490196074E-3</v>
      </c>
      <c r="AN146" s="9">
        <f t="shared" si="33"/>
        <v>6.0746593931093357E-2</v>
      </c>
      <c r="AO146" s="9">
        <f t="shared" si="34"/>
        <v>1.9105073794024582E-2</v>
      </c>
    </row>
    <row r="147" spans="1:41">
      <c r="A147" s="28"/>
      <c r="B147" s="28"/>
      <c r="C147" s="28"/>
      <c r="D147" t="str">
        <f t="shared" si="200"/>
        <v>Prox@50%</v>
      </c>
      <c r="E147" s="14">
        <f t="shared" ref="E147:X147" si="213">E77-E$7</f>
        <v>0.16642156862745094</v>
      </c>
      <c r="F147" s="14">
        <f t="shared" si="213"/>
        <v>0</v>
      </c>
      <c r="G147" s="14">
        <f t="shared" si="213"/>
        <v>0</v>
      </c>
      <c r="H147" s="14">
        <f t="shared" si="213"/>
        <v>0</v>
      </c>
      <c r="I147" s="14">
        <f t="shared" si="213"/>
        <v>0</v>
      </c>
      <c r="J147" s="14">
        <f t="shared" si="213"/>
        <v>0</v>
      </c>
      <c r="K147" s="14">
        <f t="shared" si="213"/>
        <v>0</v>
      </c>
      <c r="L147" s="14">
        <f t="shared" si="213"/>
        <v>0</v>
      </c>
      <c r="M147" s="14">
        <f t="shared" si="213"/>
        <v>0</v>
      </c>
      <c r="N147" s="14">
        <f t="shared" si="213"/>
        <v>0</v>
      </c>
      <c r="O147" s="14">
        <f t="shared" si="213"/>
        <v>0</v>
      </c>
      <c r="P147" s="14">
        <f t="shared" si="213"/>
        <v>0</v>
      </c>
      <c r="Q147" s="14">
        <f t="shared" si="213"/>
        <v>0</v>
      </c>
      <c r="R147" s="14">
        <f t="shared" si="213"/>
        <v>0</v>
      </c>
      <c r="S147" s="14">
        <f t="shared" si="213"/>
        <v>0</v>
      </c>
      <c r="T147" s="14"/>
      <c r="U147" s="14">
        <f t="shared" si="213"/>
        <v>0</v>
      </c>
      <c r="V147" s="14">
        <f t="shared" si="213"/>
        <v>0</v>
      </c>
      <c r="W147" s="14">
        <f t="shared" si="213"/>
        <v>0</v>
      </c>
      <c r="X147" s="14">
        <f t="shared" si="213"/>
        <v>0</v>
      </c>
      <c r="Y147" s="14">
        <f t="shared" ref="Y147:AA147" si="214">Y77-Y$7</f>
        <v>0</v>
      </c>
      <c r="Z147" s="14">
        <f t="shared" si="214"/>
        <v>0</v>
      </c>
      <c r="AA147" s="14">
        <f t="shared" si="214"/>
        <v>0</v>
      </c>
      <c r="AB147" s="14">
        <f t="shared" ref="AB147:AJ147" si="215">AB77-AB$7</f>
        <v>0</v>
      </c>
      <c r="AC147" s="14">
        <f t="shared" si="215"/>
        <v>0</v>
      </c>
      <c r="AD147" s="14">
        <f t="shared" si="215"/>
        <v>0</v>
      </c>
      <c r="AE147" s="14">
        <f t="shared" si="215"/>
        <v>0</v>
      </c>
      <c r="AF147" s="14">
        <f t="shared" si="215"/>
        <v>0</v>
      </c>
      <c r="AG147" s="14">
        <f t="shared" si="215"/>
        <v>0</v>
      </c>
      <c r="AH147" s="14">
        <f t="shared" si="215"/>
        <v>0</v>
      </c>
      <c r="AI147" s="14">
        <f t="shared" si="215"/>
        <v>0</v>
      </c>
      <c r="AJ147" s="14">
        <f t="shared" si="215"/>
        <v>0</v>
      </c>
      <c r="AL147" s="9">
        <f t="shared" si="31"/>
        <v>-8.4302150593649219E-2</v>
      </c>
      <c r="AM147" s="9">
        <f t="shared" si="32"/>
        <v>5.368437697659708E-3</v>
      </c>
      <c r="AN147" s="9">
        <f t="shared" si="33"/>
        <v>9.5039025988968642E-2</v>
      </c>
      <c r="AO147" s="9">
        <f t="shared" si="34"/>
        <v>2.9890196097102976E-2</v>
      </c>
    </row>
    <row r="148" spans="1:41">
      <c r="A148" s="28"/>
      <c r="B148" s="28"/>
      <c r="C148" s="28"/>
      <c r="D148" t="str">
        <f t="shared" si="200"/>
        <v>Prox@90%</v>
      </c>
      <c r="E148" s="14">
        <f t="shared" ref="E148:X148" si="216">E78-E$8</f>
        <v>-4.8161764705882293E-2</v>
      </c>
      <c r="F148" s="14">
        <f t="shared" si="216"/>
        <v>0</v>
      </c>
      <c r="G148" s="14">
        <f t="shared" si="216"/>
        <v>0</v>
      </c>
      <c r="H148" s="14">
        <f t="shared" si="216"/>
        <v>0</v>
      </c>
      <c r="I148" s="14">
        <f t="shared" si="216"/>
        <v>0</v>
      </c>
      <c r="J148" s="14">
        <f t="shared" si="216"/>
        <v>0</v>
      </c>
      <c r="K148" s="14">
        <f t="shared" si="216"/>
        <v>0</v>
      </c>
      <c r="L148" s="14">
        <f t="shared" si="216"/>
        <v>0</v>
      </c>
      <c r="M148" s="14">
        <f t="shared" si="216"/>
        <v>0</v>
      </c>
      <c r="N148" s="14">
        <f t="shared" si="216"/>
        <v>0</v>
      </c>
      <c r="O148" s="14">
        <f t="shared" si="216"/>
        <v>0</v>
      </c>
      <c r="P148" s="14">
        <f t="shared" si="216"/>
        <v>0</v>
      </c>
      <c r="Q148" s="14">
        <f t="shared" si="216"/>
        <v>0</v>
      </c>
      <c r="R148" s="14">
        <f t="shared" si="216"/>
        <v>0</v>
      </c>
      <c r="S148" s="14">
        <f t="shared" si="216"/>
        <v>0</v>
      </c>
      <c r="T148" s="14"/>
      <c r="U148" s="14">
        <f t="shared" si="216"/>
        <v>0</v>
      </c>
      <c r="V148" s="14">
        <f t="shared" si="216"/>
        <v>0</v>
      </c>
      <c r="W148" s="14">
        <f t="shared" si="216"/>
        <v>0</v>
      </c>
      <c r="X148" s="14">
        <f t="shared" si="216"/>
        <v>0</v>
      </c>
      <c r="Y148" s="14">
        <f t="shared" ref="Y148:AA148" si="217">Y78-Y$8</f>
        <v>0</v>
      </c>
      <c r="Z148" s="14">
        <f t="shared" si="217"/>
        <v>0</v>
      </c>
      <c r="AA148" s="14">
        <f t="shared" si="217"/>
        <v>0</v>
      </c>
      <c r="AB148" s="14">
        <f t="shared" ref="AB148:AJ148" si="218">AB78-AB$8</f>
        <v>0</v>
      </c>
      <c r="AC148" s="14">
        <f t="shared" si="218"/>
        <v>0</v>
      </c>
      <c r="AD148" s="14">
        <f t="shared" si="218"/>
        <v>0</v>
      </c>
      <c r="AE148" s="14">
        <f t="shared" si="218"/>
        <v>0</v>
      </c>
      <c r="AF148" s="14">
        <f t="shared" si="218"/>
        <v>0</v>
      </c>
      <c r="AG148" s="14">
        <f t="shared" si="218"/>
        <v>0</v>
      </c>
      <c r="AH148" s="14">
        <f t="shared" si="218"/>
        <v>0</v>
      </c>
      <c r="AI148" s="14">
        <f t="shared" si="218"/>
        <v>0</v>
      </c>
      <c r="AJ148" s="14">
        <f t="shared" si="218"/>
        <v>0</v>
      </c>
      <c r="AL148" s="9">
        <f t="shared" si="31"/>
        <v>-2.7503930201520348E-2</v>
      </c>
      <c r="AM148" s="9">
        <f t="shared" si="32"/>
        <v>-1.5536053130929771E-3</v>
      </c>
      <c r="AN148" s="9">
        <f t="shared" si="33"/>
        <v>2.4396719575334392E-2</v>
      </c>
      <c r="AO148" s="9">
        <f t="shared" si="34"/>
        <v>8.6501082961424561E-3</v>
      </c>
    </row>
    <row r="149" spans="1:41">
      <c r="A149" s="28"/>
      <c r="B149" s="28"/>
      <c r="C149" s="28">
        <f>C79</f>
        <v>15</v>
      </c>
      <c r="D149" t="str">
        <f t="shared" si="200"/>
        <v>Prox@10%</v>
      </c>
      <c r="E149" s="14">
        <f t="shared" ref="E149:X149" si="219">E79-E$9</f>
        <v>0.20159313725490197</v>
      </c>
      <c r="F149" s="14">
        <f t="shared" si="219"/>
        <v>0</v>
      </c>
      <c r="G149" s="14">
        <f t="shared" si="219"/>
        <v>0</v>
      </c>
      <c r="H149" s="14">
        <f t="shared" si="219"/>
        <v>0</v>
      </c>
      <c r="I149" s="14">
        <f t="shared" si="219"/>
        <v>0</v>
      </c>
      <c r="J149" s="14">
        <f t="shared" si="219"/>
        <v>0</v>
      </c>
      <c r="K149" s="14">
        <f t="shared" si="219"/>
        <v>0</v>
      </c>
      <c r="L149" s="14">
        <f t="shared" si="219"/>
        <v>0</v>
      </c>
      <c r="M149" s="14">
        <f t="shared" si="219"/>
        <v>0</v>
      </c>
      <c r="N149" s="14">
        <f t="shared" si="219"/>
        <v>0</v>
      </c>
      <c r="O149" s="14">
        <f t="shared" si="219"/>
        <v>0</v>
      </c>
      <c r="P149" s="14">
        <f t="shared" si="219"/>
        <v>0</v>
      </c>
      <c r="Q149" s="14">
        <f t="shared" si="219"/>
        <v>0</v>
      </c>
      <c r="R149" s="14">
        <f t="shared" si="219"/>
        <v>0</v>
      </c>
      <c r="S149" s="14">
        <f t="shared" si="219"/>
        <v>0</v>
      </c>
      <c r="T149" s="14"/>
      <c r="U149" s="14">
        <f t="shared" si="219"/>
        <v>0</v>
      </c>
      <c r="V149" s="14">
        <f t="shared" si="219"/>
        <v>0</v>
      </c>
      <c r="W149" s="14">
        <f t="shared" si="219"/>
        <v>0</v>
      </c>
      <c r="X149" s="14">
        <f t="shared" si="219"/>
        <v>0</v>
      </c>
      <c r="Y149" s="14">
        <f t="shared" ref="Y149:AA149" si="220">Y79-Y$9</f>
        <v>0</v>
      </c>
      <c r="Z149" s="14">
        <f t="shared" si="220"/>
        <v>0</v>
      </c>
      <c r="AA149" s="14">
        <f t="shared" si="220"/>
        <v>0</v>
      </c>
      <c r="AB149" s="14">
        <f t="shared" ref="AB149:AJ149" si="221">AB79-AB$9</f>
        <v>0</v>
      </c>
      <c r="AC149" s="14">
        <f t="shared" si="221"/>
        <v>0</v>
      </c>
      <c r="AD149" s="14">
        <f t="shared" si="221"/>
        <v>0</v>
      </c>
      <c r="AE149" s="14">
        <f t="shared" si="221"/>
        <v>0</v>
      </c>
      <c r="AF149" s="14">
        <f t="shared" si="221"/>
        <v>0</v>
      </c>
      <c r="AG149" s="14">
        <f t="shared" si="221"/>
        <v>0</v>
      </c>
      <c r="AH149" s="14">
        <f t="shared" si="221"/>
        <v>0</v>
      </c>
      <c r="AI149" s="14">
        <f t="shared" si="221"/>
        <v>0</v>
      </c>
      <c r="AJ149" s="14">
        <f t="shared" si="221"/>
        <v>0</v>
      </c>
      <c r="AL149" s="9">
        <f t="shared" si="31"/>
        <v>-0.10211858448199779</v>
      </c>
      <c r="AM149" s="9">
        <f t="shared" si="32"/>
        <v>6.5030044275774827E-3</v>
      </c>
      <c r="AN149" s="9">
        <f t="shared" si="33"/>
        <v>0.11512459333715275</v>
      </c>
      <c r="AO149" s="9">
        <f t="shared" si="34"/>
        <v>3.6207196303191753E-2</v>
      </c>
    </row>
    <row r="150" spans="1:41">
      <c r="A150" s="28"/>
      <c r="B150" s="28"/>
      <c r="C150" s="28"/>
      <c r="D150" t="str">
        <f t="shared" si="200"/>
        <v>Prox@50%</v>
      </c>
      <c r="E150" s="14">
        <f t="shared" ref="E150:X150" si="222">E80-E$10</f>
        <v>0.20796568627450973</v>
      </c>
      <c r="F150" s="14">
        <f t="shared" si="222"/>
        <v>0</v>
      </c>
      <c r="G150" s="14">
        <f t="shared" si="222"/>
        <v>0</v>
      </c>
      <c r="H150" s="14">
        <f t="shared" si="222"/>
        <v>0</v>
      </c>
      <c r="I150" s="14">
        <f t="shared" si="222"/>
        <v>0</v>
      </c>
      <c r="J150" s="14">
        <f t="shared" si="222"/>
        <v>0</v>
      </c>
      <c r="K150" s="14">
        <f t="shared" si="222"/>
        <v>0</v>
      </c>
      <c r="L150" s="14">
        <f t="shared" si="222"/>
        <v>0</v>
      </c>
      <c r="M150" s="14">
        <f t="shared" si="222"/>
        <v>0</v>
      </c>
      <c r="N150" s="14">
        <f t="shared" si="222"/>
        <v>0</v>
      </c>
      <c r="O150" s="14">
        <f t="shared" si="222"/>
        <v>0</v>
      </c>
      <c r="P150" s="14">
        <f t="shared" si="222"/>
        <v>0</v>
      </c>
      <c r="Q150" s="14">
        <f t="shared" si="222"/>
        <v>0</v>
      </c>
      <c r="R150" s="14">
        <f t="shared" si="222"/>
        <v>0</v>
      </c>
      <c r="S150" s="14">
        <f t="shared" si="222"/>
        <v>0</v>
      </c>
      <c r="T150" s="14"/>
      <c r="U150" s="14">
        <f t="shared" si="222"/>
        <v>0</v>
      </c>
      <c r="V150" s="14">
        <f t="shared" si="222"/>
        <v>0</v>
      </c>
      <c r="W150" s="14">
        <f t="shared" si="222"/>
        <v>0</v>
      </c>
      <c r="X150" s="14">
        <f t="shared" si="222"/>
        <v>0</v>
      </c>
      <c r="Y150" s="14">
        <f t="shared" ref="Y150:AA150" si="223">Y80-Y$10</f>
        <v>0</v>
      </c>
      <c r="Z150" s="14">
        <f t="shared" si="223"/>
        <v>0</v>
      </c>
      <c r="AA150" s="14">
        <f t="shared" si="223"/>
        <v>0</v>
      </c>
      <c r="AB150" s="14">
        <f t="shared" ref="AB150:AJ150" si="224">AB80-AB$10</f>
        <v>0</v>
      </c>
      <c r="AC150" s="14">
        <f t="shared" si="224"/>
        <v>0</v>
      </c>
      <c r="AD150" s="14">
        <f t="shared" si="224"/>
        <v>0</v>
      </c>
      <c r="AE150" s="14">
        <f t="shared" si="224"/>
        <v>0</v>
      </c>
      <c r="AF150" s="14">
        <f t="shared" si="224"/>
        <v>0</v>
      </c>
      <c r="AG150" s="14">
        <f t="shared" si="224"/>
        <v>0</v>
      </c>
      <c r="AH150" s="14">
        <f t="shared" si="224"/>
        <v>0</v>
      </c>
      <c r="AI150" s="14">
        <f t="shared" si="224"/>
        <v>0</v>
      </c>
      <c r="AJ150" s="14">
        <f t="shared" si="224"/>
        <v>0</v>
      </c>
      <c r="AL150" s="9">
        <f t="shared" si="31"/>
        <v>-0.10534664915863232</v>
      </c>
      <c r="AM150" s="9">
        <f t="shared" si="32"/>
        <v>6.7085705249841851E-3</v>
      </c>
      <c r="AN150" s="9">
        <f t="shared" si="33"/>
        <v>0.1187637902086007</v>
      </c>
      <c r="AO150" s="9">
        <f t="shared" si="34"/>
        <v>3.7351739894538834E-2</v>
      </c>
    </row>
    <row r="151" spans="1:41">
      <c r="A151" s="28"/>
      <c r="B151" s="28"/>
      <c r="C151" s="28"/>
      <c r="D151" t="str">
        <f t="shared" si="200"/>
        <v>Prox@90%</v>
      </c>
      <c r="E151" s="14">
        <f t="shared" ref="E151:X151" si="225">E81-E$11</f>
        <v>-7.2426470588235259E-2</v>
      </c>
      <c r="F151" s="14">
        <f t="shared" si="225"/>
        <v>0</v>
      </c>
      <c r="G151" s="14">
        <f t="shared" si="225"/>
        <v>0</v>
      </c>
      <c r="H151" s="14">
        <f t="shared" si="225"/>
        <v>0</v>
      </c>
      <c r="I151" s="14">
        <f t="shared" si="225"/>
        <v>0</v>
      </c>
      <c r="J151" s="14">
        <f t="shared" si="225"/>
        <v>0</v>
      </c>
      <c r="K151" s="14">
        <f t="shared" si="225"/>
        <v>0</v>
      </c>
      <c r="L151" s="14">
        <f t="shared" si="225"/>
        <v>0</v>
      </c>
      <c r="M151" s="14">
        <f t="shared" si="225"/>
        <v>0</v>
      </c>
      <c r="N151" s="14">
        <f t="shared" si="225"/>
        <v>0</v>
      </c>
      <c r="O151" s="14">
        <f t="shared" si="225"/>
        <v>0</v>
      </c>
      <c r="P151" s="14">
        <f t="shared" si="225"/>
        <v>0</v>
      </c>
      <c r="Q151" s="14">
        <f t="shared" si="225"/>
        <v>0</v>
      </c>
      <c r="R151" s="14">
        <f t="shared" si="225"/>
        <v>0</v>
      </c>
      <c r="S151" s="14">
        <f t="shared" si="225"/>
        <v>0</v>
      </c>
      <c r="T151" s="14"/>
      <c r="U151" s="14">
        <f t="shared" si="225"/>
        <v>0</v>
      </c>
      <c r="V151" s="14">
        <f t="shared" si="225"/>
        <v>0</v>
      </c>
      <c r="W151" s="14">
        <f t="shared" si="225"/>
        <v>0</v>
      </c>
      <c r="X151" s="14">
        <f t="shared" si="225"/>
        <v>0</v>
      </c>
      <c r="Y151" s="14">
        <f t="shared" ref="Y151:AA151" si="226">Y81-Y$11</f>
        <v>0</v>
      </c>
      <c r="Z151" s="14">
        <f t="shared" si="226"/>
        <v>0</v>
      </c>
      <c r="AA151" s="14">
        <f t="shared" si="226"/>
        <v>0</v>
      </c>
      <c r="AB151" s="14">
        <f t="shared" ref="AB151:AJ151" si="227">AB81-AB$11</f>
        <v>0</v>
      </c>
      <c r="AC151" s="14">
        <f t="shared" si="227"/>
        <v>0</v>
      </c>
      <c r="AD151" s="14">
        <f t="shared" si="227"/>
        <v>0</v>
      </c>
      <c r="AE151" s="14">
        <f t="shared" si="227"/>
        <v>0</v>
      </c>
      <c r="AF151" s="14">
        <f t="shared" si="227"/>
        <v>0</v>
      </c>
      <c r="AG151" s="14">
        <f t="shared" si="227"/>
        <v>0</v>
      </c>
      <c r="AH151" s="14">
        <f t="shared" si="227"/>
        <v>0</v>
      </c>
      <c r="AI151" s="14">
        <f t="shared" si="227"/>
        <v>0</v>
      </c>
      <c r="AJ151" s="14">
        <f t="shared" si="227"/>
        <v>0</v>
      </c>
      <c r="AL151" s="9">
        <f t="shared" si="31"/>
        <v>-4.1360872135110777E-2</v>
      </c>
      <c r="AM151" s="9">
        <f t="shared" si="32"/>
        <v>-2.3363377609108148E-3</v>
      </c>
      <c r="AN151" s="9">
        <f t="shared" si="33"/>
        <v>3.6688196613289148E-2</v>
      </c>
      <c r="AO151" s="9">
        <f t="shared" si="34"/>
        <v>1.3008178124733321E-2</v>
      </c>
    </row>
  </sheetData>
  <mergeCells count="65">
    <mergeCell ref="A2:A81"/>
    <mergeCell ref="B52:B61"/>
    <mergeCell ref="C52:C55"/>
    <mergeCell ref="C56:C58"/>
    <mergeCell ref="C59:C61"/>
    <mergeCell ref="B62:B71"/>
    <mergeCell ref="C62:C65"/>
    <mergeCell ref="C66:C68"/>
    <mergeCell ref="C69:C71"/>
    <mergeCell ref="B32:B41"/>
    <mergeCell ref="C32:C35"/>
    <mergeCell ref="C36:C38"/>
    <mergeCell ref="B42:B51"/>
    <mergeCell ref="C42:C45"/>
    <mergeCell ref="C46:C48"/>
    <mergeCell ref="C49:C51"/>
    <mergeCell ref="B72:B81"/>
    <mergeCell ref="C72:C75"/>
    <mergeCell ref="C76:C78"/>
    <mergeCell ref="C79:C81"/>
    <mergeCell ref="B22:B31"/>
    <mergeCell ref="C22:C25"/>
    <mergeCell ref="C26:C28"/>
    <mergeCell ref="C29:C31"/>
    <mergeCell ref="C39:C41"/>
    <mergeCell ref="C2:C5"/>
    <mergeCell ref="C6:C8"/>
    <mergeCell ref="C9:C11"/>
    <mergeCell ref="B2:B11"/>
    <mergeCell ref="C16:C18"/>
    <mergeCell ref="C12:C15"/>
    <mergeCell ref="B12:B21"/>
    <mergeCell ref="AQ38:AZ38"/>
    <mergeCell ref="AQ7:AY7"/>
    <mergeCell ref="AQ19:AY19"/>
    <mergeCell ref="C83:C85"/>
    <mergeCell ref="C86:C88"/>
    <mergeCell ref="C19:C21"/>
    <mergeCell ref="C89:C91"/>
    <mergeCell ref="B83:B91"/>
    <mergeCell ref="B93:B101"/>
    <mergeCell ref="C93:C95"/>
    <mergeCell ref="C96:C98"/>
    <mergeCell ref="C99:C101"/>
    <mergeCell ref="C109:C111"/>
    <mergeCell ref="B113:B121"/>
    <mergeCell ref="C113:C115"/>
    <mergeCell ref="C116:C118"/>
    <mergeCell ref="C119:C121"/>
    <mergeCell ref="B143:B151"/>
    <mergeCell ref="C143:C145"/>
    <mergeCell ref="C146:C148"/>
    <mergeCell ref="C149:C151"/>
    <mergeCell ref="A83:A151"/>
    <mergeCell ref="B123:B131"/>
    <mergeCell ref="C123:C125"/>
    <mergeCell ref="C126:C128"/>
    <mergeCell ref="C129:C131"/>
    <mergeCell ref="B133:B141"/>
    <mergeCell ref="C133:C135"/>
    <mergeCell ref="C136:C138"/>
    <mergeCell ref="C139:C141"/>
    <mergeCell ref="B103:B111"/>
    <mergeCell ref="C103:C105"/>
    <mergeCell ref="C106:C108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data0</vt:lpstr>
      <vt:lpstr>data0!Print_Area</vt:lpstr>
      <vt:lpstr>Summary!Print_Area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2011-12-20T00:51:35Z</dcterms:modified>
</cp:coreProperties>
</file>