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1340" windowHeight="10110" activeTab="2"/>
  </bookViews>
  <sheets>
    <sheet name="Summary" sheetId="1" r:id="rId1"/>
    <sheet name="Calculations" sheetId="2" r:id="rId2"/>
    <sheet name="data0" sheetId="3" r:id="rId3"/>
    <sheet name="data1" sheetId="4" r:id="rId4"/>
  </sheets>
  <calcPr calcId="125725" calcMode="manual"/>
</workbook>
</file>

<file path=xl/calcChain.xml><?xml version="1.0" encoding="utf-8"?>
<calcChain xmlns="http://schemas.openxmlformats.org/spreadsheetml/2006/main">
  <c r="C233" i="4"/>
  <c r="B233"/>
  <c r="A195"/>
  <c r="A113"/>
  <c r="A132" s="1"/>
  <c r="A95"/>
  <c r="A96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R1"/>
  <c r="AS1" s="1"/>
  <c r="AT1" s="1"/>
  <c r="C1"/>
  <c r="D1" s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C94" l="1"/>
  <c r="A47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B94"/>
  <c r="A197"/>
  <c r="C96"/>
  <c r="A97"/>
  <c r="B96"/>
  <c r="A151"/>
  <c r="C132"/>
  <c r="A133"/>
  <c r="B132"/>
  <c r="C95"/>
  <c r="B113"/>
  <c r="A114"/>
  <c r="A196"/>
  <c r="B95"/>
  <c r="C113"/>
  <c r="A134" l="1"/>
  <c r="B133"/>
  <c r="C133"/>
  <c r="A170"/>
  <c r="C151"/>
  <c r="A152"/>
  <c r="B151"/>
  <c r="A115"/>
  <c r="B114"/>
  <c r="C114"/>
  <c r="A98"/>
  <c r="B97"/>
  <c r="A198"/>
  <c r="C97"/>
  <c r="A199" l="1"/>
  <c r="C98"/>
  <c r="A99"/>
  <c r="B98"/>
  <c r="C134"/>
  <c r="A135"/>
  <c r="B134"/>
  <c r="C115"/>
  <c r="A116"/>
  <c r="B115"/>
  <c r="A153"/>
  <c r="B152"/>
  <c r="B215" s="1"/>
  <c r="C152"/>
  <c r="C215" s="1"/>
  <c r="C170"/>
  <c r="A171"/>
  <c r="B170"/>
  <c r="A172" l="1"/>
  <c r="B171"/>
  <c r="B234" s="1"/>
  <c r="C171"/>
  <c r="C234" s="1"/>
  <c r="C153"/>
  <c r="C216" s="1"/>
  <c r="A154"/>
  <c r="B153"/>
  <c r="B216" s="1"/>
  <c r="A117"/>
  <c r="B116"/>
  <c r="C116"/>
  <c r="A100"/>
  <c r="B99"/>
  <c r="A200"/>
  <c r="C99"/>
  <c r="A136"/>
  <c r="B135"/>
  <c r="C135"/>
  <c r="C136" l="1"/>
  <c r="A137"/>
  <c r="B136"/>
  <c r="C117"/>
  <c r="A118"/>
  <c r="B117"/>
  <c r="A155"/>
  <c r="B154"/>
  <c r="B217" s="1"/>
  <c r="C154"/>
  <c r="C217" s="1"/>
  <c r="C172"/>
  <c r="C235" s="1"/>
  <c r="A173"/>
  <c r="B172"/>
  <c r="B235" s="1"/>
  <c r="A201"/>
  <c r="C100"/>
  <c r="A101"/>
  <c r="B100"/>
  <c r="B189" l="1"/>
  <c r="C189"/>
  <c r="A174"/>
  <c r="B173"/>
  <c r="B236" s="1"/>
  <c r="C173"/>
  <c r="C236" s="1"/>
  <c r="C155"/>
  <c r="C218" s="1"/>
  <c r="A156"/>
  <c r="B155"/>
  <c r="B218" s="1"/>
  <c r="A119"/>
  <c r="B118"/>
  <c r="C118"/>
  <c r="A102"/>
  <c r="B101"/>
  <c r="A202"/>
  <c r="C101"/>
  <c r="A138"/>
  <c r="B137"/>
  <c r="C137"/>
  <c r="C138" l="1"/>
  <c r="A139"/>
  <c r="B138"/>
  <c r="A203"/>
  <c r="C102"/>
  <c r="A103"/>
  <c r="B102"/>
  <c r="C119"/>
  <c r="A120"/>
  <c r="B119"/>
  <c r="A157"/>
  <c r="B156"/>
  <c r="B219" s="1"/>
  <c r="C156"/>
  <c r="C219" s="1"/>
  <c r="C174"/>
  <c r="C237" s="1"/>
  <c r="A175"/>
  <c r="B174"/>
  <c r="B237" s="1"/>
  <c r="B252" l="1"/>
  <c r="B190"/>
  <c r="C252"/>
  <c r="C190"/>
  <c r="A104"/>
  <c r="B103"/>
  <c r="A204"/>
  <c r="C103"/>
  <c r="A140"/>
  <c r="B139"/>
  <c r="C139"/>
  <c r="A176"/>
  <c r="B175"/>
  <c r="B238" s="1"/>
  <c r="C175"/>
  <c r="C238" s="1"/>
  <c r="C157"/>
  <c r="C220" s="1"/>
  <c r="A158"/>
  <c r="B157"/>
  <c r="B220" s="1"/>
  <c r="A121"/>
  <c r="B120"/>
  <c r="B202" s="1"/>
  <c r="C120"/>
  <c r="C202" s="1"/>
  <c r="C121" l="1"/>
  <c r="C203" s="1"/>
  <c r="A122"/>
  <c r="B121"/>
  <c r="B203" s="1"/>
  <c r="A159"/>
  <c r="B158"/>
  <c r="B221" s="1"/>
  <c r="C158"/>
  <c r="C221" s="1"/>
  <c r="C176"/>
  <c r="C239" s="1"/>
  <c r="A177"/>
  <c r="B176"/>
  <c r="B239" s="1"/>
  <c r="C140"/>
  <c r="A141"/>
  <c r="B140"/>
  <c r="A205"/>
  <c r="C104"/>
  <c r="A105"/>
  <c r="B104"/>
  <c r="C196"/>
  <c r="C197"/>
  <c r="C195"/>
  <c r="C198"/>
  <c r="C199"/>
  <c r="C200"/>
  <c r="C201"/>
  <c r="B197"/>
  <c r="B195"/>
  <c r="B196"/>
  <c r="B198"/>
  <c r="B199"/>
  <c r="B200"/>
  <c r="B201"/>
  <c r="A106" l="1"/>
  <c r="B105"/>
  <c r="A206"/>
  <c r="C105"/>
  <c r="A142"/>
  <c r="B141"/>
  <c r="C141"/>
  <c r="A178"/>
  <c r="B177"/>
  <c r="B240" s="1"/>
  <c r="C177"/>
  <c r="C240" s="1"/>
  <c r="C159"/>
  <c r="C222" s="1"/>
  <c r="A160"/>
  <c r="B159"/>
  <c r="B222" s="1"/>
  <c r="A123"/>
  <c r="B122"/>
  <c r="B204" s="1"/>
  <c r="C122"/>
  <c r="C204" s="1"/>
  <c r="C142" l="1"/>
  <c r="A143"/>
  <c r="B142"/>
  <c r="A207"/>
  <c r="C106"/>
  <c r="A107"/>
  <c r="B106"/>
  <c r="C123"/>
  <c r="C191" s="1"/>
  <c r="A124"/>
  <c r="B123"/>
  <c r="B191" s="1"/>
  <c r="A161"/>
  <c r="B160"/>
  <c r="B223" s="1"/>
  <c r="C160"/>
  <c r="C223" s="1"/>
  <c r="C178"/>
  <c r="C241" s="1"/>
  <c r="A179"/>
  <c r="B178"/>
  <c r="B241" s="1"/>
  <c r="A180" l="1"/>
  <c r="B179"/>
  <c r="B242" s="1"/>
  <c r="C179"/>
  <c r="C242" s="1"/>
  <c r="C161"/>
  <c r="C224" s="1"/>
  <c r="A162"/>
  <c r="B161"/>
  <c r="B224" s="1"/>
  <c r="A125"/>
  <c r="B124"/>
  <c r="C124"/>
  <c r="B192"/>
  <c r="B205" s="1"/>
  <c r="C192"/>
  <c r="C205" s="1"/>
  <c r="A108"/>
  <c r="B107"/>
  <c r="A208"/>
  <c r="C107"/>
  <c r="A144"/>
  <c r="B143"/>
  <c r="C143"/>
  <c r="C206" l="1"/>
  <c r="B206"/>
  <c r="C125"/>
  <c r="A126"/>
  <c r="B125"/>
  <c r="A163"/>
  <c r="B162"/>
  <c r="B225" s="1"/>
  <c r="C162"/>
  <c r="C225" s="1"/>
  <c r="C180"/>
  <c r="C243" s="1"/>
  <c r="A181"/>
  <c r="B180"/>
  <c r="B243" s="1"/>
  <c r="C144"/>
  <c r="C207" s="1"/>
  <c r="A145"/>
  <c r="B144"/>
  <c r="B207" s="1"/>
  <c r="A209"/>
  <c r="C108"/>
  <c r="A109"/>
  <c r="B108"/>
  <c r="A110" l="1"/>
  <c r="B109"/>
  <c r="A210"/>
  <c r="C109"/>
  <c r="A146"/>
  <c r="B145"/>
  <c r="B208" s="1"/>
  <c r="C145"/>
  <c r="C208" s="1"/>
  <c r="A182"/>
  <c r="B181"/>
  <c r="B244" s="1"/>
  <c r="C181"/>
  <c r="C244" s="1"/>
  <c r="C163"/>
  <c r="C226" s="1"/>
  <c r="A164"/>
  <c r="B163"/>
  <c r="B226" s="1"/>
  <c r="A127"/>
  <c r="B126"/>
  <c r="C126"/>
  <c r="C146" l="1"/>
  <c r="C209" s="1"/>
  <c r="A147"/>
  <c r="B146"/>
  <c r="B209" s="1"/>
  <c r="A211"/>
  <c r="C110"/>
  <c r="A111"/>
  <c r="B110"/>
  <c r="C127"/>
  <c r="A128"/>
  <c r="B127"/>
  <c r="A165"/>
  <c r="B164"/>
  <c r="B227" s="1"/>
  <c r="C164"/>
  <c r="C227" s="1"/>
  <c r="C182"/>
  <c r="C245" s="1"/>
  <c r="A183"/>
  <c r="B182"/>
  <c r="B245" s="1"/>
  <c r="A184" l="1"/>
  <c r="B183"/>
  <c r="B246" s="1"/>
  <c r="C183"/>
  <c r="C246" s="1"/>
  <c r="C165"/>
  <c r="C228" s="1"/>
  <c r="A166"/>
  <c r="B165"/>
  <c r="B228" s="1"/>
  <c r="A129"/>
  <c r="B128"/>
  <c r="C128"/>
  <c r="B111"/>
  <c r="A212"/>
  <c r="C111"/>
  <c r="A148"/>
  <c r="B147"/>
  <c r="B210" s="1"/>
  <c r="C147"/>
  <c r="C210" s="1"/>
  <c r="C148" l="1"/>
  <c r="C211" s="1"/>
  <c r="A149"/>
  <c r="B148"/>
  <c r="B211" s="1"/>
  <c r="C129"/>
  <c r="A130"/>
  <c r="B129"/>
  <c r="A167"/>
  <c r="B166"/>
  <c r="B229" s="1"/>
  <c r="C166"/>
  <c r="C229" s="1"/>
  <c r="C184"/>
  <c r="C247" s="1"/>
  <c r="A185"/>
  <c r="B184"/>
  <c r="B247" s="1"/>
  <c r="A186" l="1"/>
  <c r="B185"/>
  <c r="B248" s="1"/>
  <c r="C185"/>
  <c r="C248" s="1"/>
  <c r="C167"/>
  <c r="C230" s="1"/>
  <c r="A168"/>
  <c r="B167"/>
  <c r="B230" s="1"/>
  <c r="B130"/>
  <c r="C130"/>
  <c r="B149"/>
  <c r="B212" s="1"/>
  <c r="C149"/>
  <c r="C212" s="1"/>
  <c r="F3" i="2"/>
  <c r="A22"/>
  <c r="E3"/>
  <c r="B94" i="3"/>
  <c r="C3" i="2"/>
  <c r="B3"/>
  <c r="C2"/>
  <c r="F2" s="1"/>
  <c r="J2" s="1"/>
  <c r="B2"/>
  <c r="E2" s="1"/>
  <c r="G2" s="1"/>
  <c r="A2"/>
  <c r="D2" s="1"/>
  <c r="B233" i="3"/>
  <c r="A195"/>
  <c r="E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R1" s="1"/>
  <c r="AS1" s="1"/>
  <c r="AT1" s="1"/>
  <c r="D1"/>
  <c r="C1"/>
  <c r="A113"/>
  <c r="A95"/>
  <c r="A56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B168" i="4" l="1"/>
  <c r="B231" s="1"/>
  <c r="B253" s="1"/>
  <c r="B254" s="1"/>
  <c r="C168"/>
  <c r="C231" s="1"/>
  <c r="C253" s="1"/>
  <c r="C254" s="1"/>
  <c r="C186"/>
  <c r="C249" s="1"/>
  <c r="A187"/>
  <c r="B186"/>
  <c r="B249" s="1"/>
  <c r="A96" i="3"/>
  <c r="A97" s="1"/>
  <c r="A196"/>
  <c r="A198"/>
  <c r="B95"/>
  <c r="B96"/>
  <c r="B97"/>
  <c r="B113"/>
  <c r="A132"/>
  <c r="A197"/>
  <c r="L3" i="2"/>
  <c r="K3"/>
  <c r="G3"/>
  <c r="H3"/>
  <c r="I3"/>
  <c r="J3"/>
  <c r="A114" i="3"/>
  <c r="A115" s="1"/>
  <c r="A98"/>
  <c r="A29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B187" i="4" l="1"/>
  <c r="B250" s="1"/>
  <c r="B255" s="1"/>
  <c r="B256" s="1"/>
  <c r="C187"/>
  <c r="C250" s="1"/>
  <c r="C255" s="1"/>
  <c r="C256" s="1"/>
  <c r="B115" i="3"/>
  <c r="B132"/>
  <c r="A151"/>
  <c r="A133"/>
  <c r="A199"/>
  <c r="B98"/>
  <c r="B114"/>
  <c r="A116"/>
  <c r="A99"/>
  <c r="A170" l="1"/>
  <c r="A152"/>
  <c r="B151"/>
  <c r="B99"/>
  <c r="A200"/>
  <c r="B116"/>
  <c r="A134"/>
  <c r="B133"/>
  <c r="A117"/>
  <c r="A100"/>
  <c r="A201" l="1"/>
  <c r="B100"/>
  <c r="B189" s="1"/>
  <c r="A153"/>
  <c r="B152"/>
  <c r="B215" s="1"/>
  <c r="B117"/>
  <c r="B134"/>
  <c r="A135"/>
  <c r="A171"/>
  <c r="B170"/>
  <c r="A118"/>
  <c r="A101"/>
  <c r="B118" l="1"/>
  <c r="B171"/>
  <c r="B234" s="1"/>
  <c r="A172"/>
  <c r="B101"/>
  <c r="A202"/>
  <c r="B135"/>
  <c r="A136"/>
  <c r="B4" i="2"/>
  <c r="E4"/>
  <c r="B153" i="3"/>
  <c r="B216" s="1"/>
  <c r="A154"/>
  <c r="A119"/>
  <c r="A102"/>
  <c r="A203" l="1"/>
  <c r="B102"/>
  <c r="B119"/>
  <c r="B252" s="1"/>
  <c r="B154"/>
  <c r="B217" s="1"/>
  <c r="A155"/>
  <c r="H4" i="2"/>
  <c r="I4"/>
  <c r="G4"/>
  <c r="B172" i="3"/>
  <c r="B235" s="1"/>
  <c r="A173"/>
  <c r="E5" i="2"/>
  <c r="B5"/>
  <c r="B136" i="3"/>
  <c r="A137"/>
  <c r="F4" i="2"/>
  <c r="C4"/>
  <c r="A120" i="3"/>
  <c r="A103"/>
  <c r="A104" l="1"/>
  <c r="B103"/>
  <c r="A204"/>
  <c r="B120"/>
  <c r="B202" s="1"/>
  <c r="K4" i="2"/>
  <c r="J4"/>
  <c r="L4"/>
  <c r="B137" i="3"/>
  <c r="A138"/>
  <c r="B173"/>
  <c r="B236" s="1"/>
  <c r="A174"/>
  <c r="B155"/>
  <c r="B218" s="1"/>
  <c r="A156"/>
  <c r="D22" i="2"/>
  <c r="H5"/>
  <c r="I5"/>
  <c r="G5"/>
  <c r="F5"/>
  <c r="C5"/>
  <c r="E6"/>
  <c r="B6"/>
  <c r="B22"/>
  <c r="B190" i="3"/>
  <c r="A121"/>
  <c r="B156" l="1"/>
  <c r="B219" s="1"/>
  <c r="A157"/>
  <c r="C6" i="2"/>
  <c r="F6"/>
  <c r="B138" i="3"/>
  <c r="A139"/>
  <c r="A105"/>
  <c r="A205"/>
  <c r="B104"/>
  <c r="B121"/>
  <c r="B203" s="1"/>
  <c r="H6" i="2"/>
  <c r="I6"/>
  <c r="G6"/>
  <c r="K5"/>
  <c r="L5"/>
  <c r="J5"/>
  <c r="B7"/>
  <c r="E7"/>
  <c r="B174" i="3"/>
  <c r="B237" s="1"/>
  <c r="A175"/>
  <c r="A10" i="2"/>
  <c r="D10"/>
  <c r="B197" i="3"/>
  <c r="B201"/>
  <c r="B198"/>
  <c r="B195"/>
  <c r="B199"/>
  <c r="B196"/>
  <c r="B200"/>
  <c r="A122"/>
  <c r="A221" l="1"/>
  <c r="A240" s="1"/>
  <c r="A221" i="4"/>
  <c r="A240" s="1"/>
  <c r="B122" i="3"/>
  <c r="B204" s="1"/>
  <c r="F7" i="2"/>
  <c r="C7"/>
  <c r="B105" i="3"/>
  <c r="A206"/>
  <c r="A106"/>
  <c r="B157"/>
  <c r="B220" s="1"/>
  <c r="A158"/>
  <c r="B175"/>
  <c r="B238" s="1"/>
  <c r="A176"/>
  <c r="H7" i="2"/>
  <c r="I7"/>
  <c r="G7"/>
  <c r="B139" i="3"/>
  <c r="A140"/>
  <c r="K6" i="2"/>
  <c r="L6"/>
  <c r="J6"/>
  <c r="B8"/>
  <c r="E8"/>
  <c r="A8"/>
  <c r="D8"/>
  <c r="A6"/>
  <c r="D6"/>
  <c r="A11"/>
  <c r="D11"/>
  <c r="A4"/>
  <c r="D4"/>
  <c r="A3"/>
  <c r="D3"/>
  <c r="A9"/>
  <c r="D9"/>
  <c r="A7"/>
  <c r="D7"/>
  <c r="A5"/>
  <c r="D5"/>
  <c r="A123" i="3"/>
  <c r="A216" l="1"/>
  <c r="A235" s="1"/>
  <c r="A216" i="4"/>
  <c r="A235" s="1"/>
  <c r="A218" i="3"/>
  <c r="A237" s="1"/>
  <c r="A218" i="4"/>
  <c r="A237" s="1"/>
  <c r="A220" i="3"/>
  <c r="A239" s="1"/>
  <c r="A220" i="4"/>
  <c r="A239" s="1"/>
  <c r="A215" i="3"/>
  <c r="A234" s="1"/>
  <c r="A215" i="4"/>
  <c r="A234" s="1"/>
  <c r="A222" i="3"/>
  <c r="A241" s="1"/>
  <c r="A222" i="4"/>
  <c r="A241" s="1"/>
  <c r="A217" i="3"/>
  <c r="A236" s="1"/>
  <c r="A217" i="4"/>
  <c r="A236" s="1"/>
  <c r="A219" i="3"/>
  <c r="A238" s="1"/>
  <c r="A219" i="4"/>
  <c r="A238" s="1"/>
  <c r="A214" i="3"/>
  <c r="A233" s="1"/>
  <c r="A214" i="4"/>
  <c r="A233" s="1"/>
  <c r="H8" i="2"/>
  <c r="I8"/>
  <c r="G8"/>
  <c r="B140" i="3"/>
  <c r="A141"/>
  <c r="B176"/>
  <c r="B239" s="1"/>
  <c r="A177"/>
  <c r="E9" i="2"/>
  <c r="B9"/>
  <c r="A207" i="3"/>
  <c r="B106"/>
  <c r="A107"/>
  <c r="B123"/>
  <c r="B191" s="1"/>
  <c r="C8" i="2"/>
  <c r="F8"/>
  <c r="B158" i="3"/>
  <c r="B221" s="1"/>
  <c r="A159"/>
  <c r="K7" i="2"/>
  <c r="J7"/>
  <c r="L7"/>
  <c r="A12"/>
  <c r="D12"/>
  <c r="A124" i="3"/>
  <c r="A223" l="1"/>
  <c r="A242" s="1"/>
  <c r="A223" i="4"/>
  <c r="A242" s="1"/>
  <c r="B124" i="3"/>
  <c r="B159"/>
  <c r="B222" s="1"/>
  <c r="A160"/>
  <c r="K8" i="2"/>
  <c r="L8"/>
  <c r="J8"/>
  <c r="B107" i="3"/>
  <c r="A208"/>
  <c r="A108"/>
  <c r="H9" i="2"/>
  <c r="G9"/>
  <c r="I9"/>
  <c r="C9"/>
  <c r="F9"/>
  <c r="B141" i="3"/>
  <c r="A142"/>
  <c r="E10" i="2"/>
  <c r="B10"/>
  <c r="B177" i="3"/>
  <c r="B240" s="1"/>
  <c r="A178"/>
  <c r="A125"/>
  <c r="B178" l="1"/>
  <c r="B241" s="1"/>
  <c r="A179"/>
  <c r="B142"/>
  <c r="B192" s="1"/>
  <c r="A143"/>
  <c r="K9" i="2"/>
  <c r="L9"/>
  <c r="J9"/>
  <c r="B160" i="3"/>
  <c r="B223" s="1"/>
  <c r="A161"/>
  <c r="B125"/>
  <c r="F10" i="2"/>
  <c r="C10"/>
  <c r="H10"/>
  <c r="G10"/>
  <c r="I10"/>
  <c r="A209" i="3"/>
  <c r="B108"/>
  <c r="A109"/>
  <c r="B11" i="2"/>
  <c r="E11"/>
  <c r="B205" i="3"/>
  <c r="A126"/>
  <c r="H11" i="2" l="1"/>
  <c r="G11"/>
  <c r="I11"/>
  <c r="E12"/>
  <c r="B12"/>
  <c r="B179" i="3"/>
  <c r="B242" s="1"/>
  <c r="A180"/>
  <c r="B126"/>
  <c r="B109"/>
  <c r="A210"/>
  <c r="A110"/>
  <c r="K10" i="2"/>
  <c r="L10"/>
  <c r="J10"/>
  <c r="B161" i="3"/>
  <c r="B224" s="1"/>
  <c r="A162"/>
  <c r="B143"/>
  <c r="B206" s="1"/>
  <c r="A144"/>
  <c r="F11" i="2"/>
  <c r="C11"/>
  <c r="A127" i="3"/>
  <c r="D13" i="2" l="1"/>
  <c r="A13"/>
  <c r="B127" i="3"/>
  <c r="K11" i="2"/>
  <c r="L11"/>
  <c r="J11"/>
  <c r="B144" i="3"/>
  <c r="B207" s="1"/>
  <c r="A145"/>
  <c r="E13" i="2"/>
  <c r="B13"/>
  <c r="F12"/>
  <c r="C12"/>
  <c r="H12"/>
  <c r="I12"/>
  <c r="G12"/>
  <c r="B162" i="3"/>
  <c r="B225" s="1"/>
  <c r="A163"/>
  <c r="A211"/>
  <c r="B110"/>
  <c r="A111"/>
  <c r="B180"/>
  <c r="B243" s="1"/>
  <c r="A181"/>
  <c r="A128"/>
  <c r="A224" l="1"/>
  <c r="A243" s="1"/>
  <c r="A224" i="4"/>
  <c r="A243" s="1"/>
  <c r="B128" i="3"/>
  <c r="C13" i="2"/>
  <c r="F13"/>
  <c r="B111" i="3"/>
  <c r="A212"/>
  <c r="B163"/>
  <c r="B226" s="1"/>
  <c r="A164"/>
  <c r="A15" i="2"/>
  <c r="D15"/>
  <c r="B181" i="3"/>
  <c r="B244" s="1"/>
  <c r="A182"/>
  <c r="B14" i="2"/>
  <c r="E14"/>
  <c r="D14"/>
  <c r="A14"/>
  <c r="K12"/>
  <c r="L12"/>
  <c r="J12"/>
  <c r="H13"/>
  <c r="I13"/>
  <c r="G13"/>
  <c r="B145" i="3"/>
  <c r="B208" s="1"/>
  <c r="A146"/>
  <c r="A129"/>
  <c r="A225" l="1"/>
  <c r="A244" s="1"/>
  <c r="A225" i="4"/>
  <c r="A244" s="1"/>
  <c r="A226" i="3"/>
  <c r="A245" s="1"/>
  <c r="A226" i="4"/>
  <c r="A245" s="1"/>
  <c r="B129" i="3"/>
  <c r="D16" i="2"/>
  <c r="A16"/>
  <c r="B182" i="3"/>
  <c r="B245" s="1"/>
  <c r="A183"/>
  <c r="E15" i="2"/>
  <c r="B15"/>
  <c r="K13"/>
  <c r="J13"/>
  <c r="L13"/>
  <c r="B146" i="3"/>
  <c r="B209" s="1"/>
  <c r="A147"/>
  <c r="H14" i="2"/>
  <c r="I14"/>
  <c r="G14"/>
  <c r="F14"/>
  <c r="C14"/>
  <c r="B164" i="3"/>
  <c r="B227" s="1"/>
  <c r="A165"/>
  <c r="A130"/>
  <c r="A227" l="1"/>
  <c r="A246" s="1"/>
  <c r="A227" i="4"/>
  <c r="A246" s="1"/>
  <c r="B130" i="3"/>
  <c r="B165"/>
  <c r="B228" s="1"/>
  <c r="A166"/>
  <c r="B147"/>
  <c r="B210" s="1"/>
  <c r="A148"/>
  <c r="H15" i="2"/>
  <c r="G15"/>
  <c r="I15"/>
  <c r="B183" i="3"/>
  <c r="B246" s="1"/>
  <c r="A184"/>
  <c r="E16" i="2"/>
  <c r="B16"/>
  <c r="K14"/>
  <c r="J14"/>
  <c r="L14"/>
  <c r="A17"/>
  <c r="D17"/>
  <c r="F15"/>
  <c r="C15"/>
  <c r="A228" i="3" l="1"/>
  <c r="A247" s="1"/>
  <c r="A228" i="4"/>
  <c r="A247" s="1"/>
  <c r="K15" i="2"/>
  <c r="J15"/>
  <c r="L15"/>
  <c r="F16"/>
  <c r="C16"/>
  <c r="D18"/>
  <c r="A18"/>
  <c r="B166" i="3"/>
  <c r="B229" s="1"/>
  <c r="A167"/>
  <c r="H16" i="2"/>
  <c r="I16"/>
  <c r="G16"/>
  <c r="B184" i="3"/>
  <c r="B247" s="1"/>
  <c r="A185"/>
  <c r="B148"/>
  <c r="B211" s="1"/>
  <c r="A149"/>
  <c r="E17" i="2"/>
  <c r="B17"/>
  <c r="A229" i="3" l="1"/>
  <c r="A248" s="1"/>
  <c r="A229" i="4"/>
  <c r="A248" s="1"/>
  <c r="H17" i="2"/>
  <c r="G17"/>
  <c r="I17"/>
  <c r="B149" i="3"/>
  <c r="B212" s="1"/>
  <c r="F17" i="2"/>
  <c r="C17"/>
  <c r="E18"/>
  <c r="B18"/>
  <c r="K16"/>
  <c r="L16"/>
  <c r="J16"/>
  <c r="D19"/>
  <c r="A19"/>
  <c r="B185" i="3"/>
  <c r="B248" s="1"/>
  <c r="A186"/>
  <c r="B167"/>
  <c r="B230" s="1"/>
  <c r="A168"/>
  <c r="A230" l="1"/>
  <c r="A249" s="1"/>
  <c r="A230" i="4"/>
  <c r="A249" s="1"/>
  <c r="A20" i="2"/>
  <c r="D20"/>
  <c r="F18"/>
  <c r="C18"/>
  <c r="B168" i="3"/>
  <c r="B231" s="1"/>
  <c r="B253" s="1"/>
  <c r="B19" i="2"/>
  <c r="E19"/>
  <c r="B186" i="3"/>
  <c r="B249" s="1"/>
  <c r="A187"/>
  <c r="H18" i="2"/>
  <c r="G18"/>
  <c r="I18"/>
  <c r="K17"/>
  <c r="J17"/>
  <c r="L17"/>
  <c r="A231" i="3" l="1"/>
  <c r="A250" s="1"/>
  <c r="A231" i="4"/>
  <c r="A250" s="1"/>
  <c r="B254" i="3"/>
  <c r="E23" i="2"/>
  <c r="B23"/>
  <c r="B20"/>
  <c r="E20"/>
  <c r="C19"/>
  <c r="F19"/>
  <c r="B187" i="3"/>
  <c r="B250" s="1"/>
  <c r="B255" s="1"/>
  <c r="H19" i="2"/>
  <c r="G19"/>
  <c r="I19"/>
  <c r="K18"/>
  <c r="J18"/>
  <c r="L18"/>
  <c r="B256" i="3" l="1"/>
  <c r="F23" i="2"/>
  <c r="C23"/>
  <c r="B24"/>
  <c r="E24"/>
  <c r="C20"/>
  <c r="F20"/>
  <c r="K19"/>
  <c r="J19"/>
  <c r="L19"/>
  <c r="H20"/>
  <c r="I20"/>
  <c r="G20"/>
  <c r="C24" l="1"/>
  <c r="F24"/>
  <c r="K20"/>
  <c r="J20"/>
  <c r="L20"/>
</calcChain>
</file>

<file path=xl/sharedStrings.xml><?xml version="1.0" encoding="utf-8"?>
<sst xmlns="http://schemas.openxmlformats.org/spreadsheetml/2006/main" count="40" uniqueCount="23">
  <si>
    <t>IR</t>
  </si>
  <si>
    <t>Lux</t>
  </si>
  <si>
    <t>ND</t>
  </si>
  <si>
    <t>prox25</t>
  </si>
  <si>
    <t>prox50</t>
  </si>
  <si>
    <t>kLux</t>
  </si>
  <si>
    <t>FWkLux</t>
  </si>
  <si>
    <t>maxIR</t>
  </si>
  <si>
    <t>maxLux</t>
  </si>
  <si>
    <t>Delta25</t>
  </si>
  <si>
    <t>Delta50</t>
  </si>
  <si>
    <t>Rise25</t>
  </si>
  <si>
    <t>kLux3400K</t>
  </si>
  <si>
    <t>Mean</t>
  </si>
  <si>
    <t>StDev</t>
  </si>
  <si>
    <t>IR Range</t>
  </si>
  <si>
    <t>Rise</t>
  </si>
  <si>
    <t>Droop25</t>
  </si>
  <si>
    <t>Rise50</t>
  </si>
  <si>
    <t>Droop50</t>
  </si>
  <si>
    <t xml:space="preserve">Droop </t>
  </si>
  <si>
    <t>3Sigma Spread</t>
  </si>
  <si>
    <r>
      <t xml:space="preserve">Lux </t>
    </r>
    <r>
      <rPr>
        <u/>
        <sz val="11"/>
        <color theme="1"/>
        <rFont val="Calibri"/>
        <family val="2"/>
        <scheme val="minor"/>
      </rPr>
      <t>+</t>
    </r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</si>
</sst>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NumberFormat="1"/>
    <xf numFmtId="166" fontId="0" fillId="0" borderId="0" xfId="0" applyNumberFormat="1"/>
    <xf numFmtId="0" fontId="0" fillId="2" borderId="0" xfId="0" applyNumberFormat="1" applyFill="1"/>
    <xf numFmtId="10" fontId="0" fillId="0" borderId="0" xfId="0" applyNumberFormat="1"/>
    <xf numFmtId="1" fontId="0" fillId="0" borderId="0" xfId="0" applyNumberFormat="1"/>
    <xf numFmtId="165" fontId="0" fillId="2" borderId="0" xfId="0" applyNumberFormat="1" applyFill="1"/>
    <xf numFmtId="166" fontId="0" fillId="2" borderId="0" xfId="0" applyNumberFormat="1" applyFill="1"/>
    <xf numFmtId="1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Proximity</a:t>
            </a:r>
            <a:r>
              <a:rPr lang="en-US" baseline="0"/>
              <a:t> AR: 29044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Calculations!$B$2</c:f>
              <c:strCache>
                <c:ptCount val="1"/>
                <c:pt idx="0">
                  <c:v>Delta25</c:v>
                </c:pt>
              </c:strCache>
            </c:strRef>
          </c:tx>
          <c:marker>
            <c:symbol val="none"/>
          </c:marker>
          <c:xVal>
            <c:numRef>
              <c:f>Calculations!$A$3:$A$20</c:f>
              <c:numCache>
                <c:formatCode>0.000</c:formatCode>
                <c:ptCount val="18"/>
                <c:pt idx="0">
                  <c:v>7.9543367153986615E-3</c:v>
                </c:pt>
                <c:pt idx="1">
                  <c:v>4.3748851934692641E-2</c:v>
                </c:pt>
                <c:pt idx="2">
                  <c:v>8.9486288048234955E-2</c:v>
                </c:pt>
                <c:pt idx="3">
                  <c:v>0.14914381341372493</c:v>
                </c:pt>
                <c:pt idx="4">
                  <c:v>0.18493832863301887</c:v>
                </c:pt>
                <c:pt idx="5">
                  <c:v>0.34800223129869151</c:v>
                </c:pt>
                <c:pt idx="6">
                  <c:v>0.44942002442002438</c:v>
                </c:pt>
                <c:pt idx="7">
                  <c:v>0.87654151404151404</c:v>
                </c:pt>
                <c:pt idx="8">
                  <c:v>1.1455128205128207</c:v>
                </c:pt>
                <c:pt idx="9">
                  <c:v>1.3914377289377289</c:v>
                </c:pt>
                <c:pt idx="10">
                  <c:v>1.6837606837606836</c:v>
                </c:pt>
                <c:pt idx="11">
                  <c:v>2.1051410465865663</c:v>
                </c:pt>
                <c:pt idx="12">
                  <c:v>2.6259175810244764</c:v>
                </c:pt>
                <c:pt idx="13">
                  <c:v>3.4856278038219228</c:v>
                </c:pt>
                <c:pt idx="14">
                  <c:v>4.6588727838097217</c:v>
                </c:pt>
                <c:pt idx="15">
                  <c:v>5.6270530377930372</c:v>
                </c:pt>
                <c:pt idx="16">
                  <c:v>6.875133451079539</c:v>
                </c:pt>
                <c:pt idx="17">
                  <c:v>8.595695864122348</c:v>
                </c:pt>
              </c:numCache>
            </c:numRef>
          </c:xVal>
          <c:yVal>
            <c:numRef>
              <c:f>Calculations!$B$3:$B$20</c:f>
              <c:numCache>
                <c:formatCode>0.0%</c:formatCode>
                <c:ptCount val="18"/>
                <c:pt idx="0">
                  <c:v>0</c:v>
                </c:pt>
                <c:pt idx="1">
                  <c:v>6.2499999999999778E-3</c:v>
                </c:pt>
                <c:pt idx="2">
                  <c:v>1.4338235294117652E-2</c:v>
                </c:pt>
                <c:pt idx="3">
                  <c:v>1.9485294117647045E-2</c:v>
                </c:pt>
                <c:pt idx="4">
                  <c:v>1.6911764705882348E-2</c:v>
                </c:pt>
                <c:pt idx="5">
                  <c:v>3.6274509803921551E-2</c:v>
                </c:pt>
                <c:pt idx="6">
                  <c:v>3.6887254901960764E-2</c:v>
                </c:pt>
                <c:pt idx="7">
                  <c:v>4.7303921568627449E-2</c:v>
                </c:pt>
                <c:pt idx="8">
                  <c:v>5.0980392156862731E-2</c:v>
                </c:pt>
                <c:pt idx="9">
                  <c:v>5.4289215686274483E-2</c:v>
                </c:pt>
                <c:pt idx="10">
                  <c:v>6.1151960784313675E-2</c:v>
                </c:pt>
                <c:pt idx="11">
                  <c:v>6.8014705882352977E-2</c:v>
                </c:pt>
                <c:pt idx="12">
                  <c:v>6.0906862745097989E-2</c:v>
                </c:pt>
                <c:pt idx="13">
                  <c:v>4.7426470588235292E-2</c:v>
                </c:pt>
                <c:pt idx="14">
                  <c:v>7.6593137254901966E-2</c:v>
                </c:pt>
                <c:pt idx="15">
                  <c:v>-8.8602941176470607E-2</c:v>
                </c:pt>
                <c:pt idx="16">
                  <c:v>8.9093137254901922E-2</c:v>
                </c:pt>
                <c:pt idx="17">
                  <c:v>-0.45306372549019608</c:v>
                </c:pt>
              </c:numCache>
            </c:numRef>
          </c:yVal>
        </c:ser>
        <c:ser>
          <c:idx val="1"/>
          <c:order val="1"/>
          <c:tx>
            <c:strRef>
              <c:f>Calculations!$C$2</c:f>
              <c:strCache>
                <c:ptCount val="1"/>
                <c:pt idx="0">
                  <c:v>Delta50</c:v>
                </c:pt>
              </c:strCache>
            </c:strRef>
          </c:tx>
          <c:marker>
            <c:symbol val="none"/>
          </c:marker>
          <c:xVal>
            <c:numRef>
              <c:f>Calculations!$A$3:$A$20</c:f>
              <c:numCache>
                <c:formatCode>0.000</c:formatCode>
                <c:ptCount val="18"/>
                <c:pt idx="0">
                  <c:v>7.9543367153986615E-3</c:v>
                </c:pt>
                <c:pt idx="1">
                  <c:v>4.3748851934692641E-2</c:v>
                </c:pt>
                <c:pt idx="2">
                  <c:v>8.9486288048234955E-2</c:v>
                </c:pt>
                <c:pt idx="3">
                  <c:v>0.14914381341372493</c:v>
                </c:pt>
                <c:pt idx="4">
                  <c:v>0.18493832863301887</c:v>
                </c:pt>
                <c:pt idx="5">
                  <c:v>0.34800223129869151</c:v>
                </c:pt>
                <c:pt idx="6">
                  <c:v>0.44942002442002438</c:v>
                </c:pt>
                <c:pt idx="7">
                  <c:v>0.87654151404151404</c:v>
                </c:pt>
                <c:pt idx="8">
                  <c:v>1.1455128205128207</c:v>
                </c:pt>
                <c:pt idx="9">
                  <c:v>1.3914377289377289</c:v>
                </c:pt>
                <c:pt idx="10">
                  <c:v>1.6837606837606836</c:v>
                </c:pt>
                <c:pt idx="11">
                  <c:v>2.1051410465865663</c:v>
                </c:pt>
                <c:pt idx="12">
                  <c:v>2.6259175810244764</c:v>
                </c:pt>
                <c:pt idx="13">
                  <c:v>3.4856278038219228</c:v>
                </c:pt>
                <c:pt idx="14">
                  <c:v>4.6588727838097217</c:v>
                </c:pt>
                <c:pt idx="15">
                  <c:v>5.6270530377930372</c:v>
                </c:pt>
                <c:pt idx="16">
                  <c:v>6.875133451079539</c:v>
                </c:pt>
                <c:pt idx="17">
                  <c:v>8.595695864122348</c:v>
                </c:pt>
              </c:numCache>
            </c:numRef>
          </c:xVal>
          <c:yVal>
            <c:numRef>
              <c:f>Calculations!$C$3:$C$20</c:f>
              <c:numCache>
                <c:formatCode>0.0%</c:formatCode>
                <c:ptCount val="18"/>
                <c:pt idx="0">
                  <c:v>0</c:v>
                </c:pt>
                <c:pt idx="1">
                  <c:v>1.3480392156862975E-3</c:v>
                </c:pt>
                <c:pt idx="2">
                  <c:v>7.5980392156862753E-3</c:v>
                </c:pt>
                <c:pt idx="3">
                  <c:v>6.8627450980392191E-3</c:v>
                </c:pt>
                <c:pt idx="4">
                  <c:v>6.1274509803921628E-3</c:v>
                </c:pt>
                <c:pt idx="5">
                  <c:v>1.5441176470588236E-2</c:v>
                </c:pt>
                <c:pt idx="6">
                  <c:v>1.5931372549019607E-2</c:v>
                </c:pt>
                <c:pt idx="7">
                  <c:v>2.3039215686274511E-2</c:v>
                </c:pt>
                <c:pt idx="8">
                  <c:v>2.3774509803921567E-2</c:v>
                </c:pt>
                <c:pt idx="9">
                  <c:v>2.5857843137254921E-2</c:v>
                </c:pt>
                <c:pt idx="10">
                  <c:v>2.8553921568627461E-2</c:v>
                </c:pt>
                <c:pt idx="11">
                  <c:v>3.4313725490196095E-2</c:v>
                </c:pt>
                <c:pt idx="12">
                  <c:v>2.9411764705882359E-2</c:v>
                </c:pt>
                <c:pt idx="13">
                  <c:v>8.9460784313725727E-3</c:v>
                </c:pt>
                <c:pt idx="14">
                  <c:v>3.7990196078431376E-2</c:v>
                </c:pt>
                <c:pt idx="15">
                  <c:v>-0.13382352941176467</c:v>
                </c:pt>
                <c:pt idx="16">
                  <c:v>3.2352941176470584E-2</c:v>
                </c:pt>
                <c:pt idx="17">
                  <c:v>-0.2068627450980392</c:v>
                </c:pt>
              </c:numCache>
            </c:numRef>
          </c:yVal>
        </c:ser>
        <c:axId val="171095168"/>
        <c:axId val="171097472"/>
      </c:scatterChart>
      <c:valAx>
        <c:axId val="171095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kLux @3400K</a:t>
                </a:r>
              </a:p>
            </c:rich>
          </c:tx>
        </c:title>
        <c:numFmt formatCode="0.000" sourceLinked="1"/>
        <c:tickLblPos val="nextTo"/>
        <c:crossAx val="171097472"/>
        <c:crosses val="autoZero"/>
        <c:crossBetween val="midCat"/>
      </c:valAx>
      <c:valAx>
        <c:axId val="171097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FSR</a:t>
                </a:r>
                <a:endParaRPr lang="en-US"/>
              </a:p>
            </c:rich>
          </c:tx>
        </c:title>
        <c:numFmt formatCode="0.0%" sourceLinked="1"/>
        <c:tickLblPos val="nextTo"/>
        <c:crossAx val="1710951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Proximity AR: 29044A - IR</a:t>
            </a:r>
            <a:r>
              <a:rPr lang="en-US" sz="1800" b="1" i="0" baseline="-25000"/>
              <a:t>Rej</a:t>
            </a:r>
            <a:r>
              <a:rPr lang="en-US" sz="1800" b="1" i="0" baseline="0"/>
              <a:t> Range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Calculations!$B$2</c:f>
              <c:strCache>
                <c:ptCount val="1"/>
                <c:pt idx="0">
                  <c:v>Delta25</c:v>
                </c:pt>
              </c:strCache>
            </c:strRef>
          </c:tx>
          <c:marker>
            <c:symbol val="none"/>
          </c:marker>
          <c:xVal>
            <c:numRef>
              <c:f>Calculations!$A$3:$A$9</c:f>
              <c:numCache>
                <c:formatCode>0.000</c:formatCode>
                <c:ptCount val="7"/>
                <c:pt idx="0">
                  <c:v>7.9543367153986615E-3</c:v>
                </c:pt>
                <c:pt idx="1">
                  <c:v>4.3748851934692641E-2</c:v>
                </c:pt>
                <c:pt idx="2">
                  <c:v>8.9486288048234955E-2</c:v>
                </c:pt>
                <c:pt idx="3">
                  <c:v>0.14914381341372493</c:v>
                </c:pt>
                <c:pt idx="4">
                  <c:v>0.18493832863301887</c:v>
                </c:pt>
                <c:pt idx="5">
                  <c:v>0.34800223129869151</c:v>
                </c:pt>
                <c:pt idx="6">
                  <c:v>0.44942002442002438</c:v>
                </c:pt>
              </c:numCache>
            </c:numRef>
          </c:xVal>
          <c:yVal>
            <c:numRef>
              <c:f>Calculations!$B$3:$B$9</c:f>
              <c:numCache>
                <c:formatCode>0.0%</c:formatCode>
                <c:ptCount val="7"/>
                <c:pt idx="0">
                  <c:v>0</c:v>
                </c:pt>
                <c:pt idx="1">
                  <c:v>6.2499999999999778E-3</c:v>
                </c:pt>
                <c:pt idx="2">
                  <c:v>1.4338235294117652E-2</c:v>
                </c:pt>
                <c:pt idx="3">
                  <c:v>1.9485294117647045E-2</c:v>
                </c:pt>
                <c:pt idx="4">
                  <c:v>1.6911764705882348E-2</c:v>
                </c:pt>
                <c:pt idx="5">
                  <c:v>3.6274509803921551E-2</c:v>
                </c:pt>
                <c:pt idx="6">
                  <c:v>3.6887254901960764E-2</c:v>
                </c:pt>
              </c:numCache>
            </c:numRef>
          </c:yVal>
        </c:ser>
        <c:ser>
          <c:idx val="1"/>
          <c:order val="1"/>
          <c:tx>
            <c:strRef>
              <c:f>Calculations!$C$2</c:f>
              <c:strCache>
                <c:ptCount val="1"/>
                <c:pt idx="0">
                  <c:v>Delta50</c:v>
                </c:pt>
              </c:strCache>
            </c:strRef>
          </c:tx>
          <c:marker>
            <c:symbol val="none"/>
          </c:marker>
          <c:xVal>
            <c:numRef>
              <c:f>Calculations!$A$3:$A$9</c:f>
              <c:numCache>
                <c:formatCode>0.000</c:formatCode>
                <c:ptCount val="7"/>
                <c:pt idx="0">
                  <c:v>7.9543367153986615E-3</c:v>
                </c:pt>
                <c:pt idx="1">
                  <c:v>4.3748851934692641E-2</c:v>
                </c:pt>
                <c:pt idx="2">
                  <c:v>8.9486288048234955E-2</c:v>
                </c:pt>
                <c:pt idx="3">
                  <c:v>0.14914381341372493</c:v>
                </c:pt>
                <c:pt idx="4">
                  <c:v>0.18493832863301887</c:v>
                </c:pt>
                <c:pt idx="5">
                  <c:v>0.34800223129869151</c:v>
                </c:pt>
                <c:pt idx="6">
                  <c:v>0.44942002442002438</c:v>
                </c:pt>
              </c:numCache>
            </c:numRef>
          </c:xVal>
          <c:yVal>
            <c:numRef>
              <c:f>Calculations!$C$3:$C$9</c:f>
              <c:numCache>
                <c:formatCode>0.0%</c:formatCode>
                <c:ptCount val="7"/>
                <c:pt idx="0">
                  <c:v>0</c:v>
                </c:pt>
                <c:pt idx="1">
                  <c:v>1.3480392156862975E-3</c:v>
                </c:pt>
                <c:pt idx="2">
                  <c:v>7.5980392156862753E-3</c:v>
                </c:pt>
                <c:pt idx="3">
                  <c:v>6.8627450980392191E-3</c:v>
                </c:pt>
                <c:pt idx="4">
                  <c:v>6.1274509803921628E-3</c:v>
                </c:pt>
                <c:pt idx="5">
                  <c:v>1.5441176470588236E-2</c:v>
                </c:pt>
                <c:pt idx="6">
                  <c:v>1.5931372549019607E-2</c:v>
                </c:pt>
              </c:numCache>
            </c:numRef>
          </c:yVal>
        </c:ser>
        <c:axId val="171028864"/>
        <c:axId val="171030784"/>
      </c:scatterChart>
      <c:valAx>
        <c:axId val="171028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kLux @ 3400K</a:t>
                </a:r>
              </a:p>
            </c:rich>
          </c:tx>
        </c:title>
        <c:numFmt formatCode="0.000" sourceLinked="1"/>
        <c:tickLblPos val="nextTo"/>
        <c:crossAx val="171030784"/>
        <c:crosses val="autoZero"/>
        <c:crossBetween val="midCat"/>
      </c:valAx>
      <c:valAx>
        <c:axId val="171030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%FSR</a:t>
                </a:r>
              </a:p>
            </c:rich>
          </c:tx>
        </c:title>
        <c:numFmt formatCode="0.0%" sourceLinked="1"/>
        <c:tickLblPos val="nextTo"/>
        <c:crossAx val="1710288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Proximity AR: 29044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data0!$A$213</c:f>
              <c:strCache>
                <c:ptCount val="1"/>
                <c:pt idx="0">
                  <c:v>Delta25</c:v>
                </c:pt>
              </c:strCache>
            </c:strRef>
          </c:tx>
          <c:marker>
            <c:symbol val="none"/>
          </c:marker>
          <c:xVal>
            <c:numRef>
              <c:f>data0!$B$195:$B$212</c:f>
              <c:numCache>
                <c:formatCode>General</c:formatCode>
                <c:ptCount val="18"/>
                <c:pt idx="0">
                  <c:v>7.9543367153986615E-3</c:v>
                </c:pt>
                <c:pt idx="1">
                  <c:v>4.3748851934692641E-2</c:v>
                </c:pt>
                <c:pt idx="2">
                  <c:v>8.9486288048234955E-2</c:v>
                </c:pt>
                <c:pt idx="3">
                  <c:v>0.14914381341372493</c:v>
                </c:pt>
                <c:pt idx="4">
                  <c:v>0.18493832863301887</c:v>
                </c:pt>
                <c:pt idx="5">
                  <c:v>0.34800223129869151</c:v>
                </c:pt>
                <c:pt idx="6">
                  <c:v>0.44942002442002438</c:v>
                </c:pt>
                <c:pt idx="7">
                  <c:v>0.87654151404151404</c:v>
                </c:pt>
                <c:pt idx="8">
                  <c:v>1.1455128205128207</c:v>
                </c:pt>
                <c:pt idx="9">
                  <c:v>1.3914377289377289</c:v>
                </c:pt>
                <c:pt idx="10">
                  <c:v>1.6837606837606836</c:v>
                </c:pt>
                <c:pt idx="11">
                  <c:v>2.1051410465865663</c:v>
                </c:pt>
                <c:pt idx="12">
                  <c:v>2.6259175810244764</c:v>
                </c:pt>
                <c:pt idx="13">
                  <c:v>3.4856278038219228</c:v>
                </c:pt>
                <c:pt idx="14">
                  <c:v>4.6588727838097217</c:v>
                </c:pt>
                <c:pt idx="15">
                  <c:v>5.6270530377930372</c:v>
                </c:pt>
                <c:pt idx="16">
                  <c:v>6.875133451079539</c:v>
                </c:pt>
                <c:pt idx="17">
                  <c:v>8.595695864122348</c:v>
                </c:pt>
              </c:numCache>
            </c:numRef>
          </c:xVal>
          <c:yVal>
            <c:numRef>
              <c:f>data0!$B$214:$B$231</c:f>
              <c:numCache>
                <c:formatCode>General</c:formatCode>
                <c:ptCount val="18"/>
                <c:pt idx="0">
                  <c:v>0</c:v>
                </c:pt>
                <c:pt idx="1">
                  <c:v>6.2499999999999778E-3</c:v>
                </c:pt>
                <c:pt idx="2">
                  <c:v>1.4338235294117652E-2</c:v>
                </c:pt>
                <c:pt idx="3">
                  <c:v>1.9485294117647045E-2</c:v>
                </c:pt>
                <c:pt idx="4">
                  <c:v>1.6911764705882348E-2</c:v>
                </c:pt>
                <c:pt idx="5">
                  <c:v>3.6274509803921551E-2</c:v>
                </c:pt>
                <c:pt idx="6">
                  <c:v>3.6887254901960764E-2</c:v>
                </c:pt>
                <c:pt idx="7">
                  <c:v>4.7303921568627449E-2</c:v>
                </c:pt>
                <c:pt idx="8">
                  <c:v>5.0980392156862731E-2</c:v>
                </c:pt>
                <c:pt idx="9">
                  <c:v>5.4289215686274483E-2</c:v>
                </c:pt>
                <c:pt idx="10">
                  <c:v>6.1151960784313675E-2</c:v>
                </c:pt>
                <c:pt idx="11">
                  <c:v>6.8014705882352977E-2</c:v>
                </c:pt>
                <c:pt idx="12">
                  <c:v>6.0906862745097989E-2</c:v>
                </c:pt>
                <c:pt idx="13">
                  <c:v>4.7426470588235292E-2</c:v>
                </c:pt>
                <c:pt idx="14">
                  <c:v>7.6593137254901966E-2</c:v>
                </c:pt>
                <c:pt idx="15">
                  <c:v>-8.8602941176470607E-2</c:v>
                </c:pt>
                <c:pt idx="16">
                  <c:v>8.9093137254901922E-2</c:v>
                </c:pt>
                <c:pt idx="17">
                  <c:v>-0.45306372549019608</c:v>
                </c:pt>
              </c:numCache>
            </c:numRef>
          </c:yVal>
        </c:ser>
        <c:ser>
          <c:idx val="1"/>
          <c:order val="1"/>
          <c:tx>
            <c:strRef>
              <c:f>data0!$A$232</c:f>
              <c:strCache>
                <c:ptCount val="1"/>
                <c:pt idx="0">
                  <c:v>Delta50</c:v>
                </c:pt>
              </c:strCache>
            </c:strRef>
          </c:tx>
          <c:marker>
            <c:symbol val="none"/>
          </c:marker>
          <c:xVal>
            <c:numRef>
              <c:f>data0!$B$195:$B$212</c:f>
              <c:numCache>
                <c:formatCode>General</c:formatCode>
                <c:ptCount val="18"/>
                <c:pt idx="0">
                  <c:v>7.9543367153986615E-3</c:v>
                </c:pt>
                <c:pt idx="1">
                  <c:v>4.3748851934692641E-2</c:v>
                </c:pt>
                <c:pt idx="2">
                  <c:v>8.9486288048234955E-2</c:v>
                </c:pt>
                <c:pt idx="3">
                  <c:v>0.14914381341372493</c:v>
                </c:pt>
                <c:pt idx="4">
                  <c:v>0.18493832863301887</c:v>
                </c:pt>
                <c:pt idx="5">
                  <c:v>0.34800223129869151</c:v>
                </c:pt>
                <c:pt idx="6">
                  <c:v>0.44942002442002438</c:v>
                </c:pt>
                <c:pt idx="7">
                  <c:v>0.87654151404151404</c:v>
                </c:pt>
                <c:pt idx="8">
                  <c:v>1.1455128205128207</c:v>
                </c:pt>
                <c:pt idx="9">
                  <c:v>1.3914377289377289</c:v>
                </c:pt>
                <c:pt idx="10">
                  <c:v>1.6837606837606836</c:v>
                </c:pt>
                <c:pt idx="11">
                  <c:v>2.1051410465865663</c:v>
                </c:pt>
                <c:pt idx="12">
                  <c:v>2.6259175810244764</c:v>
                </c:pt>
                <c:pt idx="13">
                  <c:v>3.4856278038219228</c:v>
                </c:pt>
                <c:pt idx="14">
                  <c:v>4.6588727838097217</c:v>
                </c:pt>
                <c:pt idx="15">
                  <c:v>5.6270530377930372</c:v>
                </c:pt>
                <c:pt idx="16">
                  <c:v>6.875133451079539</c:v>
                </c:pt>
                <c:pt idx="17">
                  <c:v>8.595695864122348</c:v>
                </c:pt>
              </c:numCache>
            </c:numRef>
          </c:xVal>
          <c:yVal>
            <c:numRef>
              <c:f>data0!$B$233:$B$250</c:f>
              <c:numCache>
                <c:formatCode>General</c:formatCode>
                <c:ptCount val="18"/>
                <c:pt idx="0">
                  <c:v>0</c:v>
                </c:pt>
                <c:pt idx="1">
                  <c:v>1.3480392156862975E-3</c:v>
                </c:pt>
                <c:pt idx="2">
                  <c:v>7.5980392156862753E-3</c:v>
                </c:pt>
                <c:pt idx="3">
                  <c:v>6.8627450980392191E-3</c:v>
                </c:pt>
                <c:pt idx="4">
                  <c:v>6.1274509803921628E-3</c:v>
                </c:pt>
                <c:pt idx="5">
                  <c:v>1.5441176470588236E-2</c:v>
                </c:pt>
                <c:pt idx="6">
                  <c:v>1.5931372549019607E-2</c:v>
                </c:pt>
                <c:pt idx="7">
                  <c:v>2.3039215686274511E-2</c:v>
                </c:pt>
                <c:pt idx="8">
                  <c:v>2.3774509803921567E-2</c:v>
                </c:pt>
                <c:pt idx="9">
                  <c:v>2.5857843137254921E-2</c:v>
                </c:pt>
                <c:pt idx="10">
                  <c:v>2.8553921568627461E-2</c:v>
                </c:pt>
                <c:pt idx="11">
                  <c:v>3.4313725490196095E-2</c:v>
                </c:pt>
                <c:pt idx="12">
                  <c:v>2.9411764705882359E-2</c:v>
                </c:pt>
                <c:pt idx="13">
                  <c:v>8.9460784313725727E-3</c:v>
                </c:pt>
                <c:pt idx="14">
                  <c:v>3.7990196078431376E-2</c:v>
                </c:pt>
                <c:pt idx="15">
                  <c:v>-0.13382352941176467</c:v>
                </c:pt>
                <c:pt idx="16">
                  <c:v>3.2352941176470584E-2</c:v>
                </c:pt>
                <c:pt idx="17">
                  <c:v>-0.2068627450980392</c:v>
                </c:pt>
              </c:numCache>
            </c:numRef>
          </c:yVal>
        </c:ser>
        <c:axId val="45947904"/>
        <c:axId val="149893888"/>
      </c:scatterChart>
      <c:valAx>
        <c:axId val="45947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kLux</a:t>
                </a:r>
                <a:r>
                  <a:rPr lang="en-US" baseline="0"/>
                  <a:t> @3400K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9893888"/>
        <c:crosses val="autoZero"/>
        <c:crossBetween val="midCat"/>
      </c:valAx>
      <c:valAx>
        <c:axId val="149893888"/>
        <c:scaling>
          <c:orientation val="minMax"/>
          <c:min val="-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%FSR</a:t>
                </a:r>
              </a:p>
            </c:rich>
          </c:tx>
          <c:layout/>
        </c:title>
        <c:numFmt formatCode="0.0%" sourceLinked="0"/>
        <c:tickLblPos val="nextTo"/>
        <c:crossAx val="45947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Proximity AR: 29044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data0!$A$213</c:f>
              <c:strCache>
                <c:ptCount val="1"/>
                <c:pt idx="0">
                  <c:v>Delta25</c:v>
                </c:pt>
              </c:strCache>
            </c:strRef>
          </c:tx>
          <c:marker>
            <c:symbol val="none"/>
          </c:marker>
          <c:xVal>
            <c:numRef>
              <c:f>data0!$B$195:$B$212</c:f>
              <c:numCache>
                <c:formatCode>General</c:formatCode>
                <c:ptCount val="18"/>
                <c:pt idx="0">
                  <c:v>7.9543367153986615E-3</c:v>
                </c:pt>
                <c:pt idx="1">
                  <c:v>4.3748851934692641E-2</c:v>
                </c:pt>
                <c:pt idx="2">
                  <c:v>8.9486288048234955E-2</c:v>
                </c:pt>
                <c:pt idx="3">
                  <c:v>0.14914381341372493</c:v>
                </c:pt>
                <c:pt idx="4">
                  <c:v>0.18493832863301887</c:v>
                </c:pt>
                <c:pt idx="5">
                  <c:v>0.34800223129869151</c:v>
                </c:pt>
                <c:pt idx="6">
                  <c:v>0.44942002442002438</c:v>
                </c:pt>
                <c:pt idx="7">
                  <c:v>0.87654151404151404</c:v>
                </c:pt>
                <c:pt idx="8">
                  <c:v>1.1455128205128207</c:v>
                </c:pt>
                <c:pt idx="9">
                  <c:v>1.3914377289377289</c:v>
                </c:pt>
                <c:pt idx="10">
                  <c:v>1.6837606837606836</c:v>
                </c:pt>
                <c:pt idx="11">
                  <c:v>2.1051410465865663</c:v>
                </c:pt>
                <c:pt idx="12">
                  <c:v>2.6259175810244764</c:v>
                </c:pt>
                <c:pt idx="13">
                  <c:v>3.4856278038219228</c:v>
                </c:pt>
                <c:pt idx="14">
                  <c:v>4.6588727838097217</c:v>
                </c:pt>
                <c:pt idx="15">
                  <c:v>5.6270530377930372</c:v>
                </c:pt>
                <c:pt idx="16">
                  <c:v>6.875133451079539</c:v>
                </c:pt>
                <c:pt idx="17">
                  <c:v>8.595695864122348</c:v>
                </c:pt>
              </c:numCache>
            </c:numRef>
          </c:xVal>
          <c:yVal>
            <c:numRef>
              <c:f>data0!$B$214:$B$231</c:f>
              <c:numCache>
                <c:formatCode>General</c:formatCode>
                <c:ptCount val="18"/>
                <c:pt idx="0">
                  <c:v>0</c:v>
                </c:pt>
                <c:pt idx="1">
                  <c:v>6.2499999999999778E-3</c:v>
                </c:pt>
                <c:pt idx="2">
                  <c:v>1.4338235294117652E-2</c:v>
                </c:pt>
                <c:pt idx="3">
                  <c:v>1.9485294117647045E-2</c:v>
                </c:pt>
                <c:pt idx="4">
                  <c:v>1.6911764705882348E-2</c:v>
                </c:pt>
                <c:pt idx="5">
                  <c:v>3.6274509803921551E-2</c:v>
                </c:pt>
                <c:pt idx="6">
                  <c:v>3.6887254901960764E-2</c:v>
                </c:pt>
                <c:pt idx="7">
                  <c:v>4.7303921568627449E-2</c:v>
                </c:pt>
                <c:pt idx="8">
                  <c:v>5.0980392156862731E-2</c:v>
                </c:pt>
                <c:pt idx="9">
                  <c:v>5.4289215686274483E-2</c:v>
                </c:pt>
                <c:pt idx="10">
                  <c:v>6.1151960784313675E-2</c:v>
                </c:pt>
                <c:pt idx="11">
                  <c:v>6.8014705882352977E-2</c:v>
                </c:pt>
                <c:pt idx="12">
                  <c:v>6.0906862745097989E-2</c:v>
                </c:pt>
                <c:pt idx="13">
                  <c:v>4.7426470588235292E-2</c:v>
                </c:pt>
                <c:pt idx="14">
                  <c:v>7.6593137254901966E-2</c:v>
                </c:pt>
                <c:pt idx="15">
                  <c:v>-8.8602941176470607E-2</c:v>
                </c:pt>
                <c:pt idx="16">
                  <c:v>8.9093137254901922E-2</c:v>
                </c:pt>
                <c:pt idx="17">
                  <c:v>-0.45306372549019608</c:v>
                </c:pt>
              </c:numCache>
            </c:numRef>
          </c:yVal>
        </c:ser>
        <c:ser>
          <c:idx val="1"/>
          <c:order val="1"/>
          <c:tx>
            <c:strRef>
              <c:f>data0!$A$232</c:f>
              <c:strCache>
                <c:ptCount val="1"/>
                <c:pt idx="0">
                  <c:v>Delta50</c:v>
                </c:pt>
              </c:strCache>
            </c:strRef>
          </c:tx>
          <c:marker>
            <c:symbol val="none"/>
          </c:marker>
          <c:xVal>
            <c:numRef>
              <c:f>data0!$B$195:$B$212</c:f>
              <c:numCache>
                <c:formatCode>General</c:formatCode>
                <c:ptCount val="18"/>
                <c:pt idx="0">
                  <c:v>7.9543367153986615E-3</c:v>
                </c:pt>
                <c:pt idx="1">
                  <c:v>4.3748851934692641E-2</c:v>
                </c:pt>
                <c:pt idx="2">
                  <c:v>8.9486288048234955E-2</c:v>
                </c:pt>
                <c:pt idx="3">
                  <c:v>0.14914381341372493</c:v>
                </c:pt>
                <c:pt idx="4">
                  <c:v>0.18493832863301887</c:v>
                </c:pt>
                <c:pt idx="5">
                  <c:v>0.34800223129869151</c:v>
                </c:pt>
                <c:pt idx="6">
                  <c:v>0.44942002442002438</c:v>
                </c:pt>
                <c:pt idx="7">
                  <c:v>0.87654151404151404</c:v>
                </c:pt>
                <c:pt idx="8">
                  <c:v>1.1455128205128207</c:v>
                </c:pt>
                <c:pt idx="9">
                  <c:v>1.3914377289377289</c:v>
                </c:pt>
                <c:pt idx="10">
                  <c:v>1.6837606837606836</c:v>
                </c:pt>
                <c:pt idx="11">
                  <c:v>2.1051410465865663</c:v>
                </c:pt>
                <c:pt idx="12">
                  <c:v>2.6259175810244764</c:v>
                </c:pt>
                <c:pt idx="13">
                  <c:v>3.4856278038219228</c:v>
                </c:pt>
                <c:pt idx="14">
                  <c:v>4.6588727838097217</c:v>
                </c:pt>
                <c:pt idx="15">
                  <c:v>5.6270530377930372</c:v>
                </c:pt>
                <c:pt idx="16">
                  <c:v>6.875133451079539</c:v>
                </c:pt>
                <c:pt idx="17">
                  <c:v>8.595695864122348</c:v>
                </c:pt>
              </c:numCache>
            </c:numRef>
          </c:xVal>
          <c:yVal>
            <c:numRef>
              <c:f>data0!$B$233:$B$250</c:f>
              <c:numCache>
                <c:formatCode>General</c:formatCode>
                <c:ptCount val="18"/>
                <c:pt idx="0">
                  <c:v>0</c:v>
                </c:pt>
                <c:pt idx="1">
                  <c:v>1.3480392156862975E-3</c:v>
                </c:pt>
                <c:pt idx="2">
                  <c:v>7.5980392156862753E-3</c:v>
                </c:pt>
                <c:pt idx="3">
                  <c:v>6.8627450980392191E-3</c:v>
                </c:pt>
                <c:pt idx="4">
                  <c:v>6.1274509803921628E-3</c:v>
                </c:pt>
                <c:pt idx="5">
                  <c:v>1.5441176470588236E-2</c:v>
                </c:pt>
                <c:pt idx="6">
                  <c:v>1.5931372549019607E-2</c:v>
                </c:pt>
                <c:pt idx="7">
                  <c:v>2.3039215686274511E-2</c:v>
                </c:pt>
                <c:pt idx="8">
                  <c:v>2.3774509803921567E-2</c:v>
                </c:pt>
                <c:pt idx="9">
                  <c:v>2.5857843137254921E-2</c:v>
                </c:pt>
                <c:pt idx="10">
                  <c:v>2.8553921568627461E-2</c:v>
                </c:pt>
                <c:pt idx="11">
                  <c:v>3.4313725490196095E-2</c:v>
                </c:pt>
                <c:pt idx="12">
                  <c:v>2.9411764705882359E-2</c:v>
                </c:pt>
                <c:pt idx="13">
                  <c:v>8.9460784313725727E-3</c:v>
                </c:pt>
                <c:pt idx="14">
                  <c:v>3.7990196078431376E-2</c:v>
                </c:pt>
                <c:pt idx="15">
                  <c:v>-0.13382352941176467</c:v>
                </c:pt>
                <c:pt idx="16">
                  <c:v>3.2352941176470584E-2</c:v>
                </c:pt>
                <c:pt idx="17">
                  <c:v>-0.2068627450980392</c:v>
                </c:pt>
              </c:numCache>
            </c:numRef>
          </c:yVal>
        </c:ser>
        <c:axId val="171834752"/>
        <c:axId val="171533824"/>
      </c:scatterChart>
      <c:valAx>
        <c:axId val="171834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kLux</a:t>
                </a:r>
                <a:r>
                  <a:rPr lang="en-US" baseline="0"/>
                  <a:t> @3400K</a:t>
                </a:r>
                <a:endParaRPr lang="en-US"/>
              </a:p>
            </c:rich>
          </c:tx>
        </c:title>
        <c:numFmt formatCode="General" sourceLinked="1"/>
        <c:tickLblPos val="nextTo"/>
        <c:crossAx val="171533824"/>
        <c:crosses val="autoZero"/>
        <c:crossBetween val="midCat"/>
      </c:valAx>
      <c:valAx>
        <c:axId val="171533824"/>
        <c:scaling>
          <c:orientation val="minMax"/>
          <c:min val="-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%FSR</a:t>
                </a:r>
              </a:p>
            </c:rich>
          </c:tx>
        </c:title>
        <c:numFmt formatCode="0.0%" sourceLinked="0"/>
        <c:tickLblPos val="nextTo"/>
        <c:crossAx val="1718347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414338</xdr:colOff>
      <xdr:row>1</xdr:row>
      <xdr:rowOff>126206</xdr:rowOff>
    </xdr:from>
    <xdr:to>
      <xdr:col>20</xdr:col>
      <xdr:colOff>111919</xdr:colOff>
      <xdr:row>16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412637</xdr:colOff>
      <xdr:row>17</xdr:row>
      <xdr:rowOff>7144</xdr:rowOff>
    </xdr:from>
    <xdr:to>
      <xdr:col>20</xdr:col>
      <xdr:colOff>110218</xdr:colOff>
      <xdr:row>31</xdr:row>
      <xdr:rowOff>83344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31</xdr:col>
      <xdr:colOff>163286</xdr:colOff>
      <xdr:row>22</xdr:row>
      <xdr:rowOff>27217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204106</xdr:colOff>
      <xdr:row>196</xdr:row>
      <xdr:rowOff>81642</xdr:rowOff>
    </xdr:from>
    <xdr:to>
      <xdr:col>32</xdr:col>
      <xdr:colOff>122463</xdr:colOff>
      <xdr:row>216</xdr:row>
      <xdr:rowOff>108859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R17"/>
  <sheetViews>
    <sheetView zoomScale="70" zoomScaleNormal="70" workbookViewId="0">
      <selection sqref="A1:XFD1048576"/>
    </sheetView>
  </sheetViews>
  <sheetFormatPr defaultRowHeight="15"/>
  <cols>
    <col min="8" max="8" width="13.85546875" bestFit="1" customWidth="1"/>
    <col min="13" max="13" width="2.85546875" bestFit="1" customWidth="1"/>
    <col min="14" max="14" width="3.28515625" bestFit="1" customWidth="1"/>
  </cols>
  <sheetData>
    <row r="1" spans="3:18">
      <c r="M1" s="4"/>
      <c r="N1" s="4"/>
      <c r="O1" s="4"/>
      <c r="P1" s="4"/>
      <c r="Q1" s="4"/>
      <c r="R1" s="4"/>
    </row>
    <row r="6" spans="3:18">
      <c r="C6" s="1"/>
    </row>
    <row r="8" spans="3:18">
      <c r="G8" s="3"/>
    </row>
    <row r="9" spans="3:18">
      <c r="C9" s="1"/>
      <c r="D9" s="2"/>
      <c r="Q9" s="6"/>
      <c r="R9" s="7"/>
    </row>
    <row r="10" spans="3:18">
      <c r="C10" s="1"/>
      <c r="D10" s="2"/>
      <c r="Q10" s="8"/>
      <c r="R10" s="9"/>
    </row>
    <row r="11" spans="3:18">
      <c r="C11" s="1"/>
      <c r="D11" s="2"/>
      <c r="Q11" s="8"/>
      <c r="R11" s="9"/>
    </row>
    <row r="12" spans="3:18">
      <c r="C12" s="1"/>
      <c r="D12" s="2"/>
      <c r="Q12" s="8"/>
      <c r="R12" s="9"/>
    </row>
    <row r="13" spans="3:18">
      <c r="C13" s="1"/>
      <c r="D13" s="2"/>
      <c r="Q13" s="8"/>
      <c r="R13" s="9"/>
    </row>
    <row r="14" spans="3:18">
      <c r="C14" s="1"/>
      <c r="D14" s="2"/>
      <c r="Q14" s="8"/>
      <c r="R14" s="9"/>
    </row>
    <row r="15" spans="3:18">
      <c r="C15" s="1"/>
      <c r="D15" s="2"/>
      <c r="Q15" s="8"/>
      <c r="R15" s="9"/>
    </row>
    <row r="16" spans="3:18">
      <c r="Q16" s="10"/>
      <c r="R16" s="11"/>
    </row>
    <row r="17" spans="13:18">
      <c r="M17" s="5"/>
      <c r="N17" s="5"/>
      <c r="O17" s="5"/>
      <c r="P17" s="5"/>
      <c r="Q17" s="5"/>
      <c r="R1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zoomScale="70" zoomScaleNormal="70" workbookViewId="0">
      <selection activeCell="F39" sqref="F39"/>
    </sheetView>
  </sheetViews>
  <sheetFormatPr defaultRowHeight="15"/>
  <cols>
    <col min="1" max="1" width="10.140625" bestFit="1" customWidth="1"/>
  </cols>
  <sheetData>
    <row r="1" spans="1:12">
      <c r="A1" s="22" t="s">
        <v>13</v>
      </c>
      <c r="B1" s="22"/>
      <c r="C1" s="22"/>
      <c r="D1" s="22" t="s">
        <v>14</v>
      </c>
      <c r="E1" s="22"/>
      <c r="F1" s="22"/>
      <c r="G1" s="22" t="s">
        <v>21</v>
      </c>
      <c r="H1" s="22"/>
      <c r="I1" s="22"/>
      <c r="J1" s="22"/>
      <c r="K1" s="22"/>
      <c r="L1" s="22"/>
    </row>
    <row r="2" spans="1:12">
      <c r="A2" t="str">
        <f>data0!A194</f>
        <v>kLux3400K</v>
      </c>
      <c r="B2" t="str">
        <f>data0!A213</f>
        <v>Delta25</v>
      </c>
      <c r="C2" t="str">
        <f>data0!A232</f>
        <v>Delta50</v>
      </c>
      <c r="D2" t="str">
        <f>A2</f>
        <v>kLux3400K</v>
      </c>
      <c r="E2" t="str">
        <f t="shared" ref="E2:F2" si="0">B2</f>
        <v>Delta25</v>
      </c>
      <c r="F2" t="str">
        <f t="shared" si="0"/>
        <v>Delta50</v>
      </c>
      <c r="G2" s="22" t="str">
        <f>E2</f>
        <v>Delta25</v>
      </c>
      <c r="H2" s="22"/>
      <c r="I2" s="22"/>
      <c r="J2" s="22" t="str">
        <f>F2</f>
        <v>Delta50</v>
      </c>
      <c r="K2" s="22"/>
      <c r="L2" s="22"/>
    </row>
    <row r="3" spans="1:12">
      <c r="A3" s="2">
        <f>AVERAGE(data0!B195:AK195)</f>
        <v>7.9543367153986615E-3</v>
      </c>
      <c r="B3" s="13">
        <f>AVERAGE(data0!B214:AK214)</f>
        <v>0</v>
      </c>
      <c r="C3" s="13">
        <f>AVERAGE(data0!B233:AK233)</f>
        <v>0</v>
      </c>
      <c r="D3" s="2" t="e">
        <f>STDEV(data0!B195:AK195)</f>
        <v>#DIV/0!</v>
      </c>
      <c r="E3" s="13" t="e">
        <f>STDEV(data0!B214:AK214)</f>
        <v>#DIV/0!</v>
      </c>
      <c r="F3" s="13" t="e">
        <f>STDEV(data0!B233:AK233)</f>
        <v>#DIV/0!</v>
      </c>
      <c r="G3" s="13" t="e">
        <f>B3-1.5*E3</f>
        <v>#DIV/0!</v>
      </c>
      <c r="H3" s="13">
        <f>B3</f>
        <v>0</v>
      </c>
      <c r="I3" s="13" t="e">
        <f>B3+1.5*E3</f>
        <v>#DIV/0!</v>
      </c>
      <c r="J3" s="13" t="e">
        <f>C3-1.5*F3</f>
        <v>#DIV/0!</v>
      </c>
      <c r="K3" s="13">
        <f>C3</f>
        <v>0</v>
      </c>
      <c r="L3" s="13" t="e">
        <f>C3+1.5*F3</f>
        <v>#DIV/0!</v>
      </c>
    </row>
    <row r="4" spans="1:12">
      <c r="A4" s="2">
        <f>AVERAGE(data0!B196:AK196)</f>
        <v>4.3748851934692641E-2</v>
      </c>
      <c r="B4" s="13">
        <f>AVERAGE(data0!B215:AK215)</f>
        <v>6.2499999999999778E-3</v>
      </c>
      <c r="C4" s="13">
        <f>AVERAGE(data0!B234:AK234)</f>
        <v>1.3480392156862975E-3</v>
      </c>
      <c r="D4" s="2" t="e">
        <f>STDEV(data0!B196:AK196)</f>
        <v>#DIV/0!</v>
      </c>
      <c r="E4" s="13" t="e">
        <f>STDEV(data0!B215:AK215)</f>
        <v>#DIV/0!</v>
      </c>
      <c r="F4" s="13" t="e">
        <f>STDEV(data0!B234:AK234)</f>
        <v>#DIV/0!</v>
      </c>
      <c r="G4" s="13" t="e">
        <f t="shared" ref="G4:G20" si="1">B4-1.5*E4</f>
        <v>#DIV/0!</v>
      </c>
      <c r="H4" s="13">
        <f t="shared" ref="H4:H20" si="2">B4</f>
        <v>6.2499999999999778E-3</v>
      </c>
      <c r="I4" s="13" t="e">
        <f t="shared" ref="I4:I20" si="3">B4+1.5*E4</f>
        <v>#DIV/0!</v>
      </c>
      <c r="J4" s="13" t="e">
        <f t="shared" ref="J4:J20" si="4">C4-1.5*F4</f>
        <v>#DIV/0!</v>
      </c>
      <c r="K4" s="13">
        <f t="shared" ref="K4:K20" si="5">C4</f>
        <v>1.3480392156862975E-3</v>
      </c>
      <c r="L4" s="13" t="e">
        <f t="shared" ref="L4:L20" si="6">C4+1.5*F4</f>
        <v>#DIV/0!</v>
      </c>
    </row>
    <row r="5" spans="1:12">
      <c r="A5" s="2">
        <f>AVERAGE(data0!B197:AK197)</f>
        <v>8.9486288048234955E-2</v>
      </c>
      <c r="B5" s="13">
        <f>AVERAGE(data0!B216:AK216)</f>
        <v>1.4338235294117652E-2</v>
      </c>
      <c r="C5" s="13">
        <f>AVERAGE(data0!B235:AK235)</f>
        <v>7.5980392156862753E-3</v>
      </c>
      <c r="D5" s="2" t="e">
        <f>STDEV(data0!B197:AK197)</f>
        <v>#DIV/0!</v>
      </c>
      <c r="E5" s="13" t="e">
        <f>STDEV(data0!B216:AK216)</f>
        <v>#DIV/0!</v>
      </c>
      <c r="F5" s="13" t="e">
        <f>STDEV(data0!B235:AK235)</f>
        <v>#DIV/0!</v>
      </c>
      <c r="G5" s="13" t="e">
        <f t="shared" si="1"/>
        <v>#DIV/0!</v>
      </c>
      <c r="H5" s="13">
        <f t="shared" si="2"/>
        <v>1.4338235294117652E-2</v>
      </c>
      <c r="I5" s="13" t="e">
        <f t="shared" si="3"/>
        <v>#DIV/0!</v>
      </c>
      <c r="J5" s="13" t="e">
        <f t="shared" si="4"/>
        <v>#DIV/0!</v>
      </c>
      <c r="K5" s="13">
        <f t="shared" si="5"/>
        <v>7.5980392156862753E-3</v>
      </c>
      <c r="L5" s="13" t="e">
        <f t="shared" si="6"/>
        <v>#DIV/0!</v>
      </c>
    </row>
    <row r="6" spans="1:12">
      <c r="A6" s="2">
        <f>AVERAGE(data0!B198:AK198)</f>
        <v>0.14914381341372493</v>
      </c>
      <c r="B6" s="13">
        <f>AVERAGE(data0!B217:AK217)</f>
        <v>1.9485294117647045E-2</v>
      </c>
      <c r="C6" s="13">
        <f>AVERAGE(data0!B236:AK236)</f>
        <v>6.8627450980392191E-3</v>
      </c>
      <c r="D6" s="2" t="e">
        <f>STDEV(data0!B198:AK198)</f>
        <v>#DIV/0!</v>
      </c>
      <c r="E6" s="13" t="e">
        <f>STDEV(data0!B217:AK217)</f>
        <v>#DIV/0!</v>
      </c>
      <c r="F6" s="13" t="e">
        <f>STDEV(data0!B236:AK236)</f>
        <v>#DIV/0!</v>
      </c>
      <c r="G6" s="13" t="e">
        <f t="shared" si="1"/>
        <v>#DIV/0!</v>
      </c>
      <c r="H6" s="13">
        <f t="shared" si="2"/>
        <v>1.9485294117647045E-2</v>
      </c>
      <c r="I6" s="13" t="e">
        <f t="shared" si="3"/>
        <v>#DIV/0!</v>
      </c>
      <c r="J6" s="13" t="e">
        <f t="shared" si="4"/>
        <v>#DIV/0!</v>
      </c>
      <c r="K6" s="13">
        <f t="shared" si="5"/>
        <v>6.8627450980392191E-3</v>
      </c>
      <c r="L6" s="13" t="e">
        <f t="shared" si="6"/>
        <v>#DIV/0!</v>
      </c>
    </row>
    <row r="7" spans="1:12">
      <c r="A7" s="2">
        <f>AVERAGE(data0!B199:AK199)</f>
        <v>0.18493832863301887</v>
      </c>
      <c r="B7" s="13">
        <f>AVERAGE(data0!B218:AK218)</f>
        <v>1.6911764705882348E-2</v>
      </c>
      <c r="C7" s="13">
        <f>AVERAGE(data0!B237:AK237)</f>
        <v>6.1274509803921628E-3</v>
      </c>
      <c r="D7" s="2" t="e">
        <f>STDEV(data0!B199:AK199)</f>
        <v>#DIV/0!</v>
      </c>
      <c r="E7" s="13" t="e">
        <f>STDEV(data0!B218:AK218)</f>
        <v>#DIV/0!</v>
      </c>
      <c r="F7" s="13" t="e">
        <f>STDEV(data0!B237:AK237)</f>
        <v>#DIV/0!</v>
      </c>
      <c r="G7" s="13" t="e">
        <f t="shared" si="1"/>
        <v>#DIV/0!</v>
      </c>
      <c r="H7" s="13">
        <f t="shared" si="2"/>
        <v>1.6911764705882348E-2</v>
      </c>
      <c r="I7" s="13" t="e">
        <f t="shared" si="3"/>
        <v>#DIV/0!</v>
      </c>
      <c r="J7" s="13" t="e">
        <f t="shared" si="4"/>
        <v>#DIV/0!</v>
      </c>
      <c r="K7" s="13">
        <f t="shared" si="5"/>
        <v>6.1274509803921628E-3</v>
      </c>
      <c r="L7" s="13" t="e">
        <f t="shared" si="6"/>
        <v>#DIV/0!</v>
      </c>
    </row>
    <row r="8" spans="1:12">
      <c r="A8" s="2">
        <f>AVERAGE(data0!B200:AK200)</f>
        <v>0.34800223129869151</v>
      </c>
      <c r="B8" s="13">
        <f>AVERAGE(data0!B219:AK219)</f>
        <v>3.6274509803921551E-2</v>
      </c>
      <c r="C8" s="13">
        <f>AVERAGE(data0!B238:AK238)</f>
        <v>1.5441176470588236E-2</v>
      </c>
      <c r="D8" s="2" t="e">
        <f>STDEV(data0!B200:AK200)</f>
        <v>#DIV/0!</v>
      </c>
      <c r="E8" s="13" t="e">
        <f>STDEV(data0!B219:AK219)</f>
        <v>#DIV/0!</v>
      </c>
      <c r="F8" s="13" t="e">
        <f>STDEV(data0!B238:AK238)</f>
        <v>#DIV/0!</v>
      </c>
      <c r="G8" s="13" t="e">
        <f t="shared" si="1"/>
        <v>#DIV/0!</v>
      </c>
      <c r="H8" s="13">
        <f t="shared" si="2"/>
        <v>3.6274509803921551E-2</v>
      </c>
      <c r="I8" s="13" t="e">
        <f t="shared" si="3"/>
        <v>#DIV/0!</v>
      </c>
      <c r="J8" s="13" t="e">
        <f t="shared" si="4"/>
        <v>#DIV/0!</v>
      </c>
      <c r="K8" s="13">
        <f t="shared" si="5"/>
        <v>1.5441176470588236E-2</v>
      </c>
      <c r="L8" s="13" t="e">
        <f t="shared" si="6"/>
        <v>#DIV/0!</v>
      </c>
    </row>
    <row r="9" spans="1:12">
      <c r="A9" s="2">
        <f>AVERAGE(data0!B201:AK201)</f>
        <v>0.44942002442002438</v>
      </c>
      <c r="B9" s="13">
        <f>AVERAGE(data0!B220:AK220)</f>
        <v>3.6887254901960764E-2</v>
      </c>
      <c r="C9" s="13">
        <f>AVERAGE(data0!B239:AK239)</f>
        <v>1.5931372549019607E-2</v>
      </c>
      <c r="D9" s="2" t="e">
        <f>STDEV(data0!B201:AK201)</f>
        <v>#DIV/0!</v>
      </c>
      <c r="E9" s="13" t="e">
        <f>STDEV(data0!B220:AK220)</f>
        <v>#DIV/0!</v>
      </c>
      <c r="F9" s="13" t="e">
        <f>STDEV(data0!B239:AK239)</f>
        <v>#DIV/0!</v>
      </c>
      <c r="G9" s="13" t="e">
        <f t="shared" si="1"/>
        <v>#DIV/0!</v>
      </c>
      <c r="H9" s="13">
        <f t="shared" si="2"/>
        <v>3.6887254901960764E-2</v>
      </c>
      <c r="I9" s="13" t="e">
        <f t="shared" si="3"/>
        <v>#DIV/0!</v>
      </c>
      <c r="J9" s="13" t="e">
        <f t="shared" si="4"/>
        <v>#DIV/0!</v>
      </c>
      <c r="K9" s="13">
        <f t="shared" si="5"/>
        <v>1.5931372549019607E-2</v>
      </c>
      <c r="L9" s="13" t="e">
        <f t="shared" si="6"/>
        <v>#DIV/0!</v>
      </c>
    </row>
    <row r="10" spans="1:12">
      <c r="A10" s="2">
        <f>AVERAGE(data0!B202:AK202)</f>
        <v>0.87654151404151404</v>
      </c>
      <c r="B10" s="13">
        <f>AVERAGE(data0!B221:AK221)</f>
        <v>4.7303921568627449E-2</v>
      </c>
      <c r="C10" s="13">
        <f>AVERAGE(data0!B240:AK240)</f>
        <v>2.3039215686274511E-2</v>
      </c>
      <c r="D10" s="2" t="e">
        <f>STDEV(data0!B202:AK202)</f>
        <v>#DIV/0!</v>
      </c>
      <c r="E10" s="13" t="e">
        <f>STDEV(data0!B221:AK221)</f>
        <v>#DIV/0!</v>
      </c>
      <c r="F10" s="13" t="e">
        <f>STDEV(data0!B240:AK240)</f>
        <v>#DIV/0!</v>
      </c>
      <c r="G10" s="13" t="e">
        <f t="shared" si="1"/>
        <v>#DIV/0!</v>
      </c>
      <c r="H10" s="13">
        <f t="shared" si="2"/>
        <v>4.7303921568627449E-2</v>
      </c>
      <c r="I10" s="13" t="e">
        <f t="shared" si="3"/>
        <v>#DIV/0!</v>
      </c>
      <c r="J10" s="13" t="e">
        <f t="shared" si="4"/>
        <v>#DIV/0!</v>
      </c>
      <c r="K10" s="13">
        <f t="shared" si="5"/>
        <v>2.3039215686274511E-2</v>
      </c>
      <c r="L10" s="13" t="e">
        <f t="shared" si="6"/>
        <v>#DIV/0!</v>
      </c>
    </row>
    <row r="11" spans="1:12">
      <c r="A11" s="2">
        <f>AVERAGE(data0!B203:AK203)</f>
        <v>1.1455128205128207</v>
      </c>
      <c r="B11" s="13">
        <f>AVERAGE(data0!B222:AK222)</f>
        <v>5.0980392156862731E-2</v>
      </c>
      <c r="C11" s="13">
        <f>AVERAGE(data0!B241:AK241)</f>
        <v>2.3774509803921567E-2</v>
      </c>
      <c r="D11" s="2" t="e">
        <f>STDEV(data0!B203:AK203)</f>
        <v>#DIV/0!</v>
      </c>
      <c r="E11" s="13" t="e">
        <f>STDEV(data0!B222:AK222)</f>
        <v>#DIV/0!</v>
      </c>
      <c r="F11" s="13" t="e">
        <f>STDEV(data0!B241:AK241)</f>
        <v>#DIV/0!</v>
      </c>
      <c r="G11" s="13" t="e">
        <f t="shared" si="1"/>
        <v>#DIV/0!</v>
      </c>
      <c r="H11" s="13">
        <f t="shared" si="2"/>
        <v>5.0980392156862731E-2</v>
      </c>
      <c r="I11" s="13" t="e">
        <f t="shared" si="3"/>
        <v>#DIV/0!</v>
      </c>
      <c r="J11" s="13" t="e">
        <f t="shared" si="4"/>
        <v>#DIV/0!</v>
      </c>
      <c r="K11" s="13">
        <f t="shared" si="5"/>
        <v>2.3774509803921567E-2</v>
      </c>
      <c r="L11" s="13" t="e">
        <f t="shared" si="6"/>
        <v>#DIV/0!</v>
      </c>
    </row>
    <row r="12" spans="1:12">
      <c r="A12" s="2">
        <f>AVERAGE(data0!B204:AK204)</f>
        <v>1.3914377289377289</v>
      </c>
      <c r="B12" s="13">
        <f>AVERAGE(data0!B223:AK223)</f>
        <v>5.4289215686274483E-2</v>
      </c>
      <c r="C12" s="13">
        <f>AVERAGE(data0!B242:AK242)</f>
        <v>2.5857843137254921E-2</v>
      </c>
      <c r="D12" s="2" t="e">
        <f>STDEV(data0!B204:AK204)</f>
        <v>#DIV/0!</v>
      </c>
      <c r="E12" s="13" t="e">
        <f>STDEV(data0!B223:AK223)</f>
        <v>#DIV/0!</v>
      </c>
      <c r="F12" s="13" t="e">
        <f>STDEV(data0!B242:AK242)</f>
        <v>#DIV/0!</v>
      </c>
      <c r="G12" s="13" t="e">
        <f t="shared" si="1"/>
        <v>#DIV/0!</v>
      </c>
      <c r="H12" s="13">
        <f t="shared" si="2"/>
        <v>5.4289215686274483E-2</v>
      </c>
      <c r="I12" s="13" t="e">
        <f t="shared" si="3"/>
        <v>#DIV/0!</v>
      </c>
      <c r="J12" s="13" t="e">
        <f t="shared" si="4"/>
        <v>#DIV/0!</v>
      </c>
      <c r="K12" s="13">
        <f t="shared" si="5"/>
        <v>2.5857843137254921E-2</v>
      </c>
      <c r="L12" s="13" t="e">
        <f t="shared" si="6"/>
        <v>#DIV/0!</v>
      </c>
    </row>
    <row r="13" spans="1:12">
      <c r="A13" s="2">
        <f>AVERAGE(data0!B205:AK205)</f>
        <v>1.6837606837606836</v>
      </c>
      <c r="B13" s="13">
        <f>AVERAGE(data0!B224:AK224)</f>
        <v>6.1151960784313675E-2</v>
      </c>
      <c r="C13" s="13">
        <f>AVERAGE(data0!B243:AK243)</f>
        <v>2.8553921568627461E-2</v>
      </c>
      <c r="D13" s="2" t="e">
        <f>STDEV(data0!B205:AK205)</f>
        <v>#DIV/0!</v>
      </c>
      <c r="E13" s="13" t="e">
        <f>STDEV(data0!B224:AK224)</f>
        <v>#DIV/0!</v>
      </c>
      <c r="F13" s="13" t="e">
        <f>STDEV(data0!B243:AK243)</f>
        <v>#DIV/0!</v>
      </c>
      <c r="G13" s="13" t="e">
        <f t="shared" si="1"/>
        <v>#DIV/0!</v>
      </c>
      <c r="H13" s="13">
        <f t="shared" si="2"/>
        <v>6.1151960784313675E-2</v>
      </c>
      <c r="I13" s="13" t="e">
        <f t="shared" si="3"/>
        <v>#DIV/0!</v>
      </c>
      <c r="J13" s="13" t="e">
        <f t="shared" si="4"/>
        <v>#DIV/0!</v>
      </c>
      <c r="K13" s="13">
        <f t="shared" si="5"/>
        <v>2.8553921568627461E-2</v>
      </c>
      <c r="L13" s="13" t="e">
        <f t="shared" si="6"/>
        <v>#DIV/0!</v>
      </c>
    </row>
    <row r="14" spans="1:12">
      <c r="A14" s="2">
        <f>AVERAGE(data0!B206:AK206)</f>
        <v>2.1051410465865663</v>
      </c>
      <c r="B14" s="13">
        <f>AVERAGE(data0!B225:AK225)</f>
        <v>6.8014705882352977E-2</v>
      </c>
      <c r="C14" s="13">
        <f>AVERAGE(data0!B244:AK244)</f>
        <v>3.4313725490196095E-2</v>
      </c>
      <c r="D14" s="2" t="e">
        <f>STDEV(data0!B206:AK206)</f>
        <v>#DIV/0!</v>
      </c>
      <c r="E14" s="13" t="e">
        <f>STDEV(data0!B225:AK225)</f>
        <v>#DIV/0!</v>
      </c>
      <c r="F14" s="13" t="e">
        <f>STDEV(data0!B244:AK244)</f>
        <v>#DIV/0!</v>
      </c>
      <c r="G14" s="13" t="e">
        <f t="shared" si="1"/>
        <v>#DIV/0!</v>
      </c>
      <c r="H14" s="13">
        <f t="shared" si="2"/>
        <v>6.8014705882352977E-2</v>
      </c>
      <c r="I14" s="13" t="e">
        <f t="shared" si="3"/>
        <v>#DIV/0!</v>
      </c>
      <c r="J14" s="13" t="e">
        <f t="shared" si="4"/>
        <v>#DIV/0!</v>
      </c>
      <c r="K14" s="13">
        <f t="shared" si="5"/>
        <v>3.4313725490196095E-2</v>
      </c>
      <c r="L14" s="13" t="e">
        <f t="shared" si="6"/>
        <v>#DIV/0!</v>
      </c>
    </row>
    <row r="15" spans="1:12">
      <c r="A15" s="2">
        <f>AVERAGE(data0!B207:AK207)</f>
        <v>2.6259175810244764</v>
      </c>
      <c r="B15" s="13">
        <f>AVERAGE(data0!B226:AK226)</f>
        <v>6.0906862745097989E-2</v>
      </c>
      <c r="C15" s="13">
        <f>AVERAGE(data0!B245:AK245)</f>
        <v>2.9411764705882359E-2</v>
      </c>
      <c r="D15" s="2" t="e">
        <f>STDEV(data0!B207:AK207)</f>
        <v>#DIV/0!</v>
      </c>
      <c r="E15" s="13" t="e">
        <f>STDEV(data0!B226:AK226)</f>
        <v>#DIV/0!</v>
      </c>
      <c r="F15" s="13" t="e">
        <f>STDEV(data0!B245:AK245)</f>
        <v>#DIV/0!</v>
      </c>
      <c r="G15" s="13" t="e">
        <f t="shared" si="1"/>
        <v>#DIV/0!</v>
      </c>
      <c r="H15" s="13">
        <f t="shared" si="2"/>
        <v>6.0906862745097989E-2</v>
      </c>
      <c r="I15" s="13" t="e">
        <f t="shared" si="3"/>
        <v>#DIV/0!</v>
      </c>
      <c r="J15" s="13" t="e">
        <f t="shared" si="4"/>
        <v>#DIV/0!</v>
      </c>
      <c r="K15" s="13">
        <f t="shared" si="5"/>
        <v>2.9411764705882359E-2</v>
      </c>
      <c r="L15" s="13" t="e">
        <f t="shared" si="6"/>
        <v>#DIV/0!</v>
      </c>
    </row>
    <row r="16" spans="1:12">
      <c r="A16" s="17">
        <f>AVERAGE(data0!B208:AK208)</f>
        <v>3.4856278038219228</v>
      </c>
      <c r="B16" s="18">
        <f>AVERAGE(data0!B227:AK227)</f>
        <v>4.7426470588235292E-2</v>
      </c>
      <c r="C16" s="18">
        <f>AVERAGE(data0!B246:AK246)</f>
        <v>8.9460784313725727E-3</v>
      </c>
      <c r="D16" s="17" t="e">
        <f>STDEV(data0!B208:AK208)</f>
        <v>#DIV/0!</v>
      </c>
      <c r="E16" s="18" t="e">
        <f>STDEV(data0!B227:AK227)</f>
        <v>#DIV/0!</v>
      </c>
      <c r="F16" s="18" t="e">
        <f>STDEV(data0!B246:AK246)</f>
        <v>#DIV/0!</v>
      </c>
      <c r="G16" s="18" t="e">
        <f t="shared" si="1"/>
        <v>#DIV/0!</v>
      </c>
      <c r="H16" s="18">
        <f t="shared" si="2"/>
        <v>4.7426470588235292E-2</v>
      </c>
      <c r="I16" s="18" t="e">
        <f t="shared" si="3"/>
        <v>#DIV/0!</v>
      </c>
      <c r="J16" s="18" t="e">
        <f t="shared" si="4"/>
        <v>#DIV/0!</v>
      </c>
      <c r="K16" s="18">
        <f t="shared" si="5"/>
        <v>8.9460784313725727E-3</v>
      </c>
      <c r="L16" s="18" t="e">
        <f t="shared" si="6"/>
        <v>#DIV/0!</v>
      </c>
    </row>
    <row r="17" spans="1:12">
      <c r="A17" s="17">
        <f>AVERAGE(data0!B209:AK209)</f>
        <v>4.6588727838097217</v>
      </c>
      <c r="B17" s="18">
        <f>AVERAGE(data0!B228:AK228)</f>
        <v>7.6593137254901966E-2</v>
      </c>
      <c r="C17" s="18">
        <f>AVERAGE(data0!B247:AK247)</f>
        <v>3.7990196078431376E-2</v>
      </c>
      <c r="D17" s="17" t="e">
        <f>STDEV(data0!B209:AK209)</f>
        <v>#DIV/0!</v>
      </c>
      <c r="E17" s="18" t="e">
        <f>STDEV(data0!B228:AK228)</f>
        <v>#DIV/0!</v>
      </c>
      <c r="F17" s="18" t="e">
        <f>STDEV(data0!B247:AK247)</f>
        <v>#DIV/0!</v>
      </c>
      <c r="G17" s="18" t="e">
        <f t="shared" si="1"/>
        <v>#DIV/0!</v>
      </c>
      <c r="H17" s="18">
        <f t="shared" si="2"/>
        <v>7.6593137254901966E-2</v>
      </c>
      <c r="I17" s="18" t="e">
        <f t="shared" si="3"/>
        <v>#DIV/0!</v>
      </c>
      <c r="J17" s="18" t="e">
        <f t="shared" si="4"/>
        <v>#DIV/0!</v>
      </c>
      <c r="K17" s="18">
        <f t="shared" si="5"/>
        <v>3.7990196078431376E-2</v>
      </c>
      <c r="L17" s="18" t="e">
        <f t="shared" si="6"/>
        <v>#DIV/0!</v>
      </c>
    </row>
    <row r="18" spans="1:12">
      <c r="A18" s="2">
        <f>AVERAGE(data0!B210:AK210)</f>
        <v>5.6270530377930372</v>
      </c>
      <c r="B18" s="13">
        <f>AVERAGE(data0!B229:AK229)</f>
        <v>-8.8602941176470607E-2</v>
      </c>
      <c r="C18" s="13">
        <f>AVERAGE(data0!B248:AK248)</f>
        <v>-0.13382352941176467</v>
      </c>
      <c r="D18" s="2" t="e">
        <f>STDEV(data0!B210:AK210)</f>
        <v>#DIV/0!</v>
      </c>
      <c r="E18" s="13" t="e">
        <f>STDEV(data0!B229:AK229)</f>
        <v>#DIV/0!</v>
      </c>
      <c r="F18" s="13" t="e">
        <f>STDEV(data0!B248:AK248)</f>
        <v>#DIV/0!</v>
      </c>
      <c r="G18" s="13" t="e">
        <f t="shared" si="1"/>
        <v>#DIV/0!</v>
      </c>
      <c r="H18" s="13">
        <f t="shared" si="2"/>
        <v>-8.8602941176470607E-2</v>
      </c>
      <c r="I18" s="13" t="e">
        <f t="shared" si="3"/>
        <v>#DIV/0!</v>
      </c>
      <c r="J18" s="13" t="e">
        <f t="shared" si="4"/>
        <v>#DIV/0!</v>
      </c>
      <c r="K18" s="13">
        <f t="shared" si="5"/>
        <v>-0.13382352941176467</v>
      </c>
      <c r="L18" s="13" t="e">
        <f t="shared" si="6"/>
        <v>#DIV/0!</v>
      </c>
    </row>
    <row r="19" spans="1:12">
      <c r="A19" s="2">
        <f>AVERAGE(data0!B211:AK211)</f>
        <v>6.875133451079539</v>
      </c>
      <c r="B19" s="13">
        <f>AVERAGE(data0!B230:AK230)</f>
        <v>8.9093137254901922E-2</v>
      </c>
      <c r="C19" s="13">
        <f>AVERAGE(data0!B249:AK249)</f>
        <v>3.2352941176470584E-2</v>
      </c>
      <c r="D19" s="2" t="e">
        <f>STDEV(data0!B211:AK211)</f>
        <v>#DIV/0!</v>
      </c>
      <c r="E19" s="13" t="e">
        <f>STDEV(data0!B230:AK230)</f>
        <v>#DIV/0!</v>
      </c>
      <c r="F19" s="13" t="e">
        <f>STDEV(data0!B249:AK249)</f>
        <v>#DIV/0!</v>
      </c>
      <c r="G19" s="13" t="e">
        <f t="shared" si="1"/>
        <v>#DIV/0!</v>
      </c>
      <c r="H19" s="13">
        <f t="shared" si="2"/>
        <v>8.9093137254901922E-2</v>
      </c>
      <c r="I19" s="13" t="e">
        <f t="shared" si="3"/>
        <v>#DIV/0!</v>
      </c>
      <c r="J19" s="13" t="e">
        <f t="shared" si="4"/>
        <v>#DIV/0!</v>
      </c>
      <c r="K19" s="13">
        <f t="shared" si="5"/>
        <v>3.2352941176470584E-2</v>
      </c>
      <c r="L19" s="13" t="e">
        <f t="shared" si="6"/>
        <v>#DIV/0!</v>
      </c>
    </row>
    <row r="20" spans="1:12">
      <c r="A20" s="2">
        <f>AVERAGE(data0!B212:AK212)</f>
        <v>8.595695864122348</v>
      </c>
      <c r="B20" s="13">
        <f>AVERAGE(data0!B231:AK231)</f>
        <v>-0.45306372549019608</v>
      </c>
      <c r="C20" s="13">
        <f>AVERAGE(data0!B250:AK250)</f>
        <v>-0.2068627450980392</v>
      </c>
      <c r="D20" s="2" t="e">
        <f>STDEV(data0!B212:AK212)</f>
        <v>#DIV/0!</v>
      </c>
      <c r="E20" s="13" t="e">
        <f>STDEV(data0!B231:AK231)</f>
        <v>#DIV/0!</v>
      </c>
      <c r="F20" s="13" t="e">
        <f>STDEV(data0!B250:AK250)</f>
        <v>#DIV/0!</v>
      </c>
      <c r="G20" s="13" t="e">
        <f t="shared" si="1"/>
        <v>#DIV/0!</v>
      </c>
      <c r="H20" s="13">
        <f t="shared" si="2"/>
        <v>-0.45306372549019608</v>
      </c>
      <c r="I20" s="13" t="e">
        <f t="shared" si="3"/>
        <v>#DIV/0!</v>
      </c>
      <c r="J20" s="13" t="e">
        <f t="shared" si="4"/>
        <v>#DIV/0!</v>
      </c>
      <c r="K20" s="13">
        <f t="shared" si="5"/>
        <v>-0.2068627450980392</v>
      </c>
      <c r="L20" s="13" t="e">
        <f t="shared" si="6"/>
        <v>#DIV/0!</v>
      </c>
    </row>
    <row r="22" spans="1:12">
      <c r="A22" t="str">
        <f>data0!A252</f>
        <v>IR Range</v>
      </c>
      <c r="B22" s="16">
        <f>AVERAGE(data0!B252:AK252)*1000</f>
        <v>507.08896560666471</v>
      </c>
      <c r="C22" s="21" t="s">
        <v>22</v>
      </c>
      <c r="D22" s="19" t="e">
        <f>STDEV(data0!B252:AK252)*1000</f>
        <v>#DIV/0!</v>
      </c>
    </row>
    <row r="23" spans="1:12">
      <c r="A23" t="s">
        <v>16</v>
      </c>
      <c r="B23" s="13">
        <f>AVERAGE(data0!B253:AK253)</f>
        <v>8.9093137254901922E-2</v>
      </c>
      <c r="C23" s="13">
        <f>AVERAGE(data0!B255:AK255)</f>
        <v>3.7990196078431376E-2</v>
      </c>
      <c r="E23" s="15" t="e">
        <f>STDEV(data0!B253:AK253)</f>
        <v>#DIV/0!</v>
      </c>
      <c r="F23" s="15" t="e">
        <f>STDEV(data0!B255:AK255)</f>
        <v>#DIV/0!</v>
      </c>
    </row>
    <row r="24" spans="1:12">
      <c r="A24" t="s">
        <v>20</v>
      </c>
      <c r="B24" s="13">
        <f>AVERAGE(data0!B254:AK254)</f>
        <v>0</v>
      </c>
      <c r="C24" s="13">
        <f>AVERAGE(data0!B256:AK256)</f>
        <v>5.637254901960792E-3</v>
      </c>
      <c r="E24" s="15" t="e">
        <f>STDEV(data0!B254:AK254)</f>
        <v>#DIV/0!</v>
      </c>
      <c r="F24" s="15" t="e">
        <f>STDEV(data0!B256:AK256)</f>
        <v>#DIV/0!</v>
      </c>
    </row>
    <row r="32" spans="1:12">
      <c r="H32" s="20"/>
    </row>
  </sheetData>
  <mergeCells count="5">
    <mergeCell ref="A1:C1"/>
    <mergeCell ref="D1:F1"/>
    <mergeCell ref="G2:I2"/>
    <mergeCell ref="G1:L1"/>
    <mergeCell ref="J2:L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256"/>
  <sheetViews>
    <sheetView tabSelected="1" zoomScale="70" zoomScaleNormal="70" workbookViewId="0">
      <pane ySplit="5220" topLeftCell="A228"/>
      <selection activeCell="AJ15" sqref="AJ15"/>
      <selection pane="bottomLeft" activeCell="AA235" sqref="AA235"/>
    </sheetView>
  </sheetViews>
  <sheetFormatPr defaultRowHeight="15"/>
  <cols>
    <col min="1" max="2" width="9.140625" style="12"/>
    <col min="3" max="3" width="9.5703125" style="12" bestFit="1" customWidth="1"/>
    <col min="4" max="6" width="9.140625" style="12"/>
    <col min="7" max="37" width="3.7109375" style="12" customWidth="1"/>
    <col min="38" max="16384" width="9.140625" style="12"/>
  </cols>
  <sheetData>
    <row r="1" spans="1:46">
      <c r="B1" s="12">
        <v>0</v>
      </c>
      <c r="C1" s="12">
        <f>B1+1</f>
        <v>1</v>
      </c>
      <c r="D1" s="12">
        <f t="shared" ref="D1:AT1" si="0">C1+1</f>
        <v>2</v>
      </c>
      <c r="E1" s="12">
        <f t="shared" si="0"/>
        <v>3</v>
      </c>
      <c r="F1" s="12">
        <f t="shared" si="0"/>
        <v>4</v>
      </c>
      <c r="G1" s="12">
        <f t="shared" si="0"/>
        <v>5</v>
      </c>
      <c r="H1" s="12">
        <f t="shared" si="0"/>
        <v>6</v>
      </c>
      <c r="I1" s="12">
        <f t="shared" si="0"/>
        <v>7</v>
      </c>
      <c r="J1" s="12">
        <f t="shared" si="0"/>
        <v>8</v>
      </c>
      <c r="K1" s="12">
        <f t="shared" si="0"/>
        <v>9</v>
      </c>
      <c r="L1" s="12">
        <f t="shared" si="0"/>
        <v>10</v>
      </c>
      <c r="M1" s="12">
        <f t="shared" si="0"/>
        <v>11</v>
      </c>
      <c r="N1" s="12">
        <f t="shared" si="0"/>
        <v>12</v>
      </c>
      <c r="O1" s="12">
        <f t="shared" si="0"/>
        <v>13</v>
      </c>
      <c r="P1" s="12">
        <f t="shared" si="0"/>
        <v>14</v>
      </c>
      <c r="Q1" s="12">
        <f t="shared" si="0"/>
        <v>15</v>
      </c>
      <c r="R1" s="12">
        <f t="shared" si="0"/>
        <v>16</v>
      </c>
      <c r="S1" s="12">
        <f t="shared" si="0"/>
        <v>17</v>
      </c>
      <c r="T1" s="12">
        <f t="shared" si="0"/>
        <v>18</v>
      </c>
      <c r="U1" s="12">
        <f t="shared" si="0"/>
        <v>19</v>
      </c>
      <c r="V1" s="12">
        <f t="shared" si="0"/>
        <v>20</v>
      </c>
      <c r="W1" s="12">
        <f t="shared" si="0"/>
        <v>21</v>
      </c>
      <c r="X1" s="12">
        <f t="shared" si="0"/>
        <v>22</v>
      </c>
      <c r="Y1" s="12">
        <f t="shared" si="0"/>
        <v>23</v>
      </c>
      <c r="Z1" s="12">
        <f t="shared" si="0"/>
        <v>24</v>
      </c>
      <c r="AA1" s="12">
        <f t="shared" si="0"/>
        <v>25</v>
      </c>
      <c r="AB1" s="12">
        <f t="shared" si="0"/>
        <v>26</v>
      </c>
      <c r="AC1" s="12">
        <f t="shared" si="0"/>
        <v>27</v>
      </c>
      <c r="AD1" s="12">
        <f t="shared" si="0"/>
        <v>28</v>
      </c>
      <c r="AE1" s="12">
        <f t="shared" si="0"/>
        <v>29</v>
      </c>
      <c r="AF1" s="12">
        <f t="shared" si="0"/>
        <v>30</v>
      </c>
      <c r="AG1" s="12">
        <f t="shared" si="0"/>
        <v>31</v>
      </c>
      <c r="AH1" s="12">
        <f t="shared" si="0"/>
        <v>32</v>
      </c>
      <c r="AI1" s="12">
        <f t="shared" si="0"/>
        <v>33</v>
      </c>
      <c r="AJ1" s="12">
        <f t="shared" si="0"/>
        <v>34</v>
      </c>
      <c r="AK1" s="12">
        <f t="shared" si="0"/>
        <v>35</v>
      </c>
      <c r="AR1" s="12">
        <f t="shared" si="0"/>
        <v>1</v>
      </c>
      <c r="AS1" s="12">
        <f t="shared" si="0"/>
        <v>2</v>
      </c>
      <c r="AT1" s="12">
        <f t="shared" si="0"/>
        <v>3</v>
      </c>
    </row>
    <row r="2" spans="1:46">
      <c r="A2" s="12">
        <v>0</v>
      </c>
      <c r="B2" s="12">
        <v>1.5686274509803921E-2</v>
      </c>
      <c r="C2" s="12">
        <v>1.5686274509803921E-2</v>
      </c>
      <c r="D2" s="12">
        <v>1.5686274509803921E-2</v>
      </c>
      <c r="E2" s="12">
        <v>1.1764705882352941E-2</v>
      </c>
      <c r="F2" s="12">
        <v>1.1764705882352941E-2</v>
      </c>
      <c r="G2" s="12">
        <v>1.5686274509803921E-2</v>
      </c>
      <c r="H2" s="12">
        <v>1.5686274509803921E-2</v>
      </c>
      <c r="I2" s="12">
        <v>1.1764705882352941E-2</v>
      </c>
      <c r="J2" s="12">
        <v>1.1764705882352941E-2</v>
      </c>
      <c r="K2" s="12">
        <v>1.5686274509803921E-2</v>
      </c>
      <c r="L2" s="12">
        <v>1.1764705882352941E-2</v>
      </c>
      <c r="M2" s="12">
        <v>1.1764705882352941E-2</v>
      </c>
      <c r="N2" s="12">
        <v>1.1764705882352941E-2</v>
      </c>
      <c r="O2" s="12">
        <v>1.1764705882352941E-2</v>
      </c>
      <c r="P2" s="12">
        <v>1.1764705882352941E-2</v>
      </c>
      <c r="Q2" s="12">
        <v>1.1764705882352941E-2</v>
      </c>
      <c r="R2" s="12">
        <v>1.1764705882352941E-2</v>
      </c>
      <c r="S2" s="12">
        <v>3.5294117647058823E-2</v>
      </c>
      <c r="T2" s="12">
        <v>1.1764705882352941E-2</v>
      </c>
      <c r="U2" s="12">
        <v>1.1764705882352941E-2</v>
      </c>
      <c r="V2" s="12">
        <v>1.1764705882352941E-2</v>
      </c>
      <c r="W2" s="12">
        <v>1.1764705882352941E-2</v>
      </c>
      <c r="X2" s="12">
        <v>7.4509803921568626E-2</v>
      </c>
      <c r="Y2" s="12">
        <v>1.5686274509803921E-2</v>
      </c>
      <c r="Z2" s="12">
        <v>1.1764705882352941E-2</v>
      </c>
      <c r="AA2" s="12">
        <v>5.4901960784313725E-2</v>
      </c>
      <c r="AB2" s="12">
        <v>1.1764705882352941E-2</v>
      </c>
      <c r="AC2" s="12">
        <v>0.18823529411764706</v>
      </c>
      <c r="AD2" s="12">
        <v>1.1764705882352941E-2</v>
      </c>
      <c r="AE2" s="12">
        <v>2.7450980392156862E-2</v>
      </c>
      <c r="AF2" s="12">
        <v>1.1764705882352941E-2</v>
      </c>
      <c r="AG2" s="12">
        <v>1.1764705882352941E-2</v>
      </c>
    </row>
    <row r="3" spans="1:46">
      <c r="A3" s="12">
        <f>A2+1</f>
        <v>1</v>
      </c>
      <c r="B3" s="12">
        <v>2.2466422466422466E-2</v>
      </c>
      <c r="C3" s="12">
        <v>2.445054945054945E-2</v>
      </c>
      <c r="D3" s="12">
        <v>2.3107448107448109E-2</v>
      </c>
      <c r="E3" s="12">
        <v>2.5152625152625153E-2</v>
      </c>
      <c r="F3" s="12">
        <v>2.442002442002442E-2</v>
      </c>
      <c r="G3" s="12">
        <v>2.4282661782661783E-2</v>
      </c>
      <c r="H3" s="12">
        <v>2.490842490842491E-2</v>
      </c>
      <c r="I3" s="12">
        <v>2.5824175824175826E-2</v>
      </c>
      <c r="J3" s="12">
        <v>2.6373626373626374E-2</v>
      </c>
      <c r="K3" s="12">
        <v>2.490842490842491E-2</v>
      </c>
      <c r="L3" s="12">
        <v>2.6373626373626374E-2</v>
      </c>
      <c r="M3" s="12">
        <v>2.438949938949939E-2</v>
      </c>
      <c r="N3" s="12">
        <v>2.4572649572649572E-2</v>
      </c>
      <c r="O3" s="12">
        <v>2.6617826617826617E-2</v>
      </c>
      <c r="P3" s="12">
        <v>2.6373626373626374E-2</v>
      </c>
      <c r="Q3" s="12">
        <v>2.6968864468864467E-2</v>
      </c>
      <c r="R3" s="12">
        <v>2.3443223443223443E-2</v>
      </c>
      <c r="S3" s="12">
        <v>2.4007936507936506E-2</v>
      </c>
      <c r="T3" s="12">
        <v>2.2725885225885225E-2</v>
      </c>
      <c r="U3" s="12">
        <v>2.5396825396825397E-2</v>
      </c>
      <c r="V3" s="12">
        <v>2.6572039072039071E-2</v>
      </c>
      <c r="W3" s="12">
        <v>2.487789987789988E-2</v>
      </c>
      <c r="X3" s="12">
        <v>2.5427350427350427E-2</v>
      </c>
      <c r="Y3" s="12">
        <v>2.5381562881562882E-2</v>
      </c>
      <c r="Z3" s="12">
        <v>2.5595238095238095E-2</v>
      </c>
      <c r="AA3" s="12">
        <v>2.4664224664224663E-2</v>
      </c>
      <c r="AB3" s="12">
        <v>2.5885225885225887E-2</v>
      </c>
      <c r="AC3" s="12">
        <v>2.6327838827838828E-2</v>
      </c>
      <c r="AD3" s="12">
        <v>2.7045177045177046E-2</v>
      </c>
      <c r="AE3" s="12">
        <v>2.6938339438339436E-2</v>
      </c>
      <c r="AF3" s="12">
        <v>2.6862026862026864E-2</v>
      </c>
      <c r="AG3" s="12">
        <v>3.0479242979242979E-2</v>
      </c>
    </row>
    <row r="4" spans="1:46">
      <c r="A4" s="12">
        <f t="shared" ref="A4:A67" si="1">A3+1</f>
        <v>2</v>
      </c>
      <c r="B4" s="12">
        <v>2.9E-4</v>
      </c>
      <c r="C4" s="12">
        <v>2.9E-4</v>
      </c>
      <c r="D4" s="12">
        <v>2.9E-4</v>
      </c>
      <c r="E4" s="12">
        <v>2.9E-4</v>
      </c>
      <c r="F4" s="12">
        <v>2.9E-4</v>
      </c>
      <c r="G4" s="12">
        <v>2.9E-4</v>
      </c>
      <c r="H4" s="12">
        <v>2.9E-4</v>
      </c>
      <c r="I4" s="12">
        <v>2.9E-4</v>
      </c>
      <c r="J4" s="12">
        <v>2.9E-4</v>
      </c>
      <c r="K4" s="12">
        <v>2.9E-4</v>
      </c>
      <c r="L4" s="12">
        <v>2.9E-4</v>
      </c>
      <c r="M4" s="12">
        <v>2.9E-4</v>
      </c>
      <c r="N4" s="12">
        <v>2.9E-4</v>
      </c>
      <c r="O4" s="12">
        <v>2.9E-4</v>
      </c>
      <c r="P4" s="12">
        <v>2.9E-4</v>
      </c>
      <c r="Q4" s="12">
        <v>2.9E-4</v>
      </c>
      <c r="R4" s="12">
        <v>2.9E-4</v>
      </c>
      <c r="S4" s="12">
        <v>2.9E-4</v>
      </c>
      <c r="T4" s="12">
        <v>2.9E-4</v>
      </c>
      <c r="U4" s="12">
        <v>2.9E-4</v>
      </c>
      <c r="V4" s="12">
        <v>2.9E-4</v>
      </c>
      <c r="W4" s="12">
        <v>2.9E-4</v>
      </c>
      <c r="X4" s="12">
        <v>2.9E-4</v>
      </c>
      <c r="Y4" s="12">
        <v>2.9E-4</v>
      </c>
      <c r="Z4" s="12">
        <v>2.9E-4</v>
      </c>
      <c r="AA4" s="12">
        <v>2.9E-4</v>
      </c>
      <c r="AB4" s="12">
        <v>2.9E-4</v>
      </c>
      <c r="AC4" s="12">
        <v>2.9E-4</v>
      </c>
      <c r="AD4" s="12">
        <v>2.9E-4</v>
      </c>
      <c r="AE4" s="12">
        <v>2.9E-4</v>
      </c>
      <c r="AF4" s="12">
        <v>2.9E-4</v>
      </c>
      <c r="AG4" s="12">
        <v>2.9E-4</v>
      </c>
    </row>
    <row r="5" spans="1:46">
      <c r="A5" s="12">
        <f t="shared" si="1"/>
        <v>3</v>
      </c>
      <c r="B5" s="12">
        <v>0.45306372549019608</v>
      </c>
      <c r="C5" s="12">
        <v>0.65723039215686274</v>
      </c>
      <c r="D5" s="12">
        <v>0.65637254901960784</v>
      </c>
      <c r="E5" s="12">
        <v>0.54252450980392153</v>
      </c>
      <c r="F5" s="12">
        <v>0.6149509803921569</v>
      </c>
      <c r="G5" s="12">
        <v>0.62254901960784315</v>
      </c>
      <c r="H5" s="12">
        <v>0.70061274509803917</v>
      </c>
      <c r="I5" s="12">
        <v>0.67794117647058827</v>
      </c>
      <c r="J5" s="12">
        <v>0.71556372549019609</v>
      </c>
      <c r="K5" s="12">
        <v>0.87303921568627452</v>
      </c>
      <c r="L5" s="12">
        <v>0.71752450980392157</v>
      </c>
      <c r="M5" s="12">
        <v>0.75870098039215683</v>
      </c>
      <c r="N5" s="12">
        <v>0.70980392156862748</v>
      </c>
      <c r="O5" s="12">
        <v>0.72928921568627447</v>
      </c>
      <c r="P5" s="12">
        <v>0.77242647058823533</v>
      </c>
      <c r="Q5" s="12">
        <v>0.6333333333333333</v>
      </c>
      <c r="R5" s="12">
        <v>0.63651960784313721</v>
      </c>
      <c r="S5" s="12">
        <v>0.70943627450980395</v>
      </c>
      <c r="T5" s="12">
        <v>7.3529411764705881E-4</v>
      </c>
      <c r="U5" s="12">
        <v>0.73946078431372553</v>
      </c>
      <c r="V5" s="12">
        <v>3.0637254901960784E-3</v>
      </c>
      <c r="W5" s="12">
        <v>0.66176470588235292</v>
      </c>
      <c r="X5" s="12">
        <v>0.70073529411764701</v>
      </c>
      <c r="Y5" s="12">
        <v>0.65294117647058825</v>
      </c>
      <c r="Z5" s="12">
        <v>0.71433823529411766</v>
      </c>
      <c r="AA5" s="12">
        <v>0.73075980392156858</v>
      </c>
      <c r="AB5" s="12">
        <v>0.6875</v>
      </c>
      <c r="AC5" s="12">
        <v>0.71029411764705885</v>
      </c>
      <c r="AD5" s="12">
        <v>0.64313725490196072</v>
      </c>
      <c r="AE5" s="12">
        <v>0.70245098039215681</v>
      </c>
      <c r="AF5" s="12">
        <v>0.61740196078431375</v>
      </c>
      <c r="AG5" s="12">
        <v>0.69325980392156861</v>
      </c>
    </row>
    <row r="6" spans="1:46">
      <c r="A6" s="12">
        <f t="shared" si="1"/>
        <v>4</v>
      </c>
      <c r="B6" s="12">
        <v>0.2068627450980392</v>
      </c>
      <c r="C6" s="12">
        <v>0.37879901960784312</v>
      </c>
      <c r="D6" s="12">
        <v>0.35355392156862747</v>
      </c>
      <c r="E6" s="12">
        <v>0.2389705882352941</v>
      </c>
      <c r="F6" s="12">
        <v>0.35073529411764703</v>
      </c>
      <c r="G6" s="12">
        <v>0.35441176470588237</v>
      </c>
      <c r="H6" s="12">
        <v>0.3886029411764706</v>
      </c>
      <c r="I6" s="12">
        <v>0.38480392156862747</v>
      </c>
      <c r="J6" s="12">
        <v>0.40894607843137254</v>
      </c>
      <c r="K6" s="12">
        <v>0.48946078431372547</v>
      </c>
      <c r="L6" s="12">
        <v>0.40294117647058825</v>
      </c>
      <c r="M6" s="12">
        <v>0.42450980392156862</v>
      </c>
      <c r="N6" s="12">
        <v>0.40330882352941178</v>
      </c>
      <c r="O6" s="12">
        <v>0.41053921568627449</v>
      </c>
      <c r="P6" s="12">
        <v>0.43566176470588236</v>
      </c>
      <c r="Q6" s="12">
        <v>0.34865196078431371</v>
      </c>
      <c r="R6" s="12">
        <v>0.33308823529411763</v>
      </c>
      <c r="S6" s="12">
        <v>0.4088235294117647</v>
      </c>
      <c r="T6" s="12">
        <v>8.5784313725490195E-4</v>
      </c>
      <c r="U6" s="12">
        <v>0.41887254901960785</v>
      </c>
      <c r="V6" s="12">
        <v>2.9411764705882353E-3</v>
      </c>
      <c r="W6" s="12">
        <v>0.36237745098039215</v>
      </c>
      <c r="X6" s="12">
        <v>0.39374999999999999</v>
      </c>
      <c r="Y6" s="12">
        <v>0.36642156862745096</v>
      </c>
      <c r="Z6" s="12">
        <v>0.40208333333333335</v>
      </c>
      <c r="AA6" s="12">
        <v>0.41678921568627453</v>
      </c>
      <c r="AB6" s="12">
        <v>0.35931372549019608</v>
      </c>
      <c r="AC6" s="12">
        <v>0.40269607843137256</v>
      </c>
      <c r="AD6" s="12">
        <v>0.35980392156862745</v>
      </c>
      <c r="AE6" s="12">
        <v>0.40735294117647058</v>
      </c>
      <c r="AF6" s="12">
        <v>0.34742647058823528</v>
      </c>
      <c r="AG6" s="12">
        <v>0.37267156862745099</v>
      </c>
    </row>
    <row r="7" spans="1:46">
      <c r="A7" s="12">
        <f t="shared" si="1"/>
        <v>5</v>
      </c>
      <c r="B7" s="12">
        <v>8.6274509803921567E-2</v>
      </c>
      <c r="C7" s="12">
        <v>8.6274509803921567E-2</v>
      </c>
      <c r="D7" s="12">
        <v>8.6274509803921567E-2</v>
      </c>
      <c r="E7" s="12">
        <v>8.2352941176470587E-2</v>
      </c>
      <c r="F7" s="12">
        <v>7.8431372549019607E-2</v>
      </c>
      <c r="G7" s="12">
        <v>8.6274509803921567E-2</v>
      </c>
      <c r="H7" s="12">
        <v>8.2352941176470587E-2</v>
      </c>
      <c r="I7" s="12">
        <v>8.6274509803921567E-2</v>
      </c>
      <c r="J7" s="12">
        <v>7.8431372549019607E-2</v>
      </c>
      <c r="K7" s="12">
        <v>8.6274509803921567E-2</v>
      </c>
      <c r="L7" s="12">
        <v>8.2352941176470587E-2</v>
      </c>
      <c r="M7" s="12">
        <v>8.2352941176470587E-2</v>
      </c>
      <c r="N7" s="12">
        <v>8.6274509803921567E-2</v>
      </c>
      <c r="O7" s="12">
        <v>8.2352941176470587E-2</v>
      </c>
      <c r="P7" s="12">
        <v>8.2352941176470587E-2</v>
      </c>
      <c r="Q7" s="12">
        <v>8.6274509803921567E-2</v>
      </c>
      <c r="R7" s="12">
        <v>7.8431372549019607E-2</v>
      </c>
      <c r="S7" s="12">
        <v>8.6274509803921567E-2</v>
      </c>
      <c r="T7" s="12">
        <v>8.6274509803921567E-2</v>
      </c>
      <c r="U7" s="12">
        <v>8.6274509803921567E-2</v>
      </c>
      <c r="V7" s="12">
        <v>8.2352941176470587E-2</v>
      </c>
      <c r="W7" s="12">
        <v>7.8431372549019607E-2</v>
      </c>
      <c r="X7" s="12">
        <v>8.6274509803921567E-2</v>
      </c>
      <c r="Y7" s="12">
        <v>9.0196078431372548E-2</v>
      </c>
      <c r="Z7" s="12">
        <v>0.14117647058823529</v>
      </c>
      <c r="AA7" s="12">
        <v>7.8431372549019607E-2</v>
      </c>
      <c r="AB7" s="12">
        <v>8.2352941176470587E-2</v>
      </c>
      <c r="AC7" s="12">
        <v>8.6274509803921567E-2</v>
      </c>
      <c r="AD7" s="12">
        <v>0.16078431372549021</v>
      </c>
      <c r="AE7" s="12">
        <v>8.6274509803921567E-2</v>
      </c>
      <c r="AF7" s="12">
        <v>0.12156862745098039</v>
      </c>
      <c r="AG7" s="12">
        <v>8.2352941176470587E-2</v>
      </c>
    </row>
    <row r="8" spans="1:46">
      <c r="A8" s="12">
        <f t="shared" si="1"/>
        <v>6</v>
      </c>
      <c r="B8" s="12">
        <v>3.0311355311355311E-2</v>
      </c>
      <c r="C8" s="12">
        <v>3.3913308913308911E-2</v>
      </c>
      <c r="D8" s="12">
        <v>3.4188034188034185E-2</v>
      </c>
      <c r="E8" s="12">
        <v>3.5744810744810743E-2</v>
      </c>
      <c r="F8" s="12">
        <v>3.1746031746031744E-2</v>
      </c>
      <c r="G8" s="12">
        <v>2.3046398046398048E-2</v>
      </c>
      <c r="H8" s="12">
        <v>3.3699633699633698E-2</v>
      </c>
      <c r="I8" s="12">
        <v>3.3699633699633698E-2</v>
      </c>
      <c r="J8" s="12">
        <v>3.3211233211233204E-2</v>
      </c>
      <c r="K8" s="12">
        <v>3.1257631257631258E-2</v>
      </c>
      <c r="L8" s="12">
        <v>3.3699633699633698E-2</v>
      </c>
      <c r="M8" s="12">
        <v>3.2066544566544564E-2</v>
      </c>
      <c r="N8" s="12">
        <v>3.025030525030525E-2</v>
      </c>
      <c r="O8" s="12">
        <v>3.2509157509157512E-2</v>
      </c>
      <c r="P8" s="12">
        <v>3.0204517704517701E-2</v>
      </c>
      <c r="Q8" s="12">
        <v>3.6065323565323569E-2</v>
      </c>
      <c r="R8" s="12">
        <v>2.9792429792429794E-2</v>
      </c>
      <c r="S8" s="12">
        <v>3.1257631257631258E-2</v>
      </c>
      <c r="T8" s="12">
        <v>3.1227106227106227E-2</v>
      </c>
      <c r="U8" s="12">
        <v>3.1776556776556775E-2</v>
      </c>
      <c r="V8" s="12">
        <v>3.3379120879120878E-2</v>
      </c>
      <c r="W8" s="12">
        <v>3.441697191697192E-2</v>
      </c>
      <c r="X8" s="12">
        <v>2.8434065934065934E-2</v>
      </c>
      <c r="Y8" s="12">
        <v>3.1532356532356531E-2</v>
      </c>
      <c r="Z8" s="12">
        <v>3.1471306471306471E-2</v>
      </c>
      <c r="AA8" s="12">
        <v>3.4233821733821737E-2</v>
      </c>
      <c r="AB8" s="12">
        <v>3.4355921855921859E-2</v>
      </c>
      <c r="AC8" s="12">
        <v>3.3394383394383394E-2</v>
      </c>
      <c r="AD8" s="12">
        <v>3.2722832722832718E-2</v>
      </c>
      <c r="AE8" s="12">
        <v>3.4676434676434671E-2</v>
      </c>
      <c r="AF8" s="12">
        <v>3.0708180708180707E-2</v>
      </c>
      <c r="AG8" s="12">
        <v>3.8217338217338213E-2</v>
      </c>
    </row>
    <row r="9" spans="1:46">
      <c r="A9" s="12">
        <f t="shared" si="1"/>
        <v>7</v>
      </c>
      <c r="B9" s="12">
        <v>1.154E-2</v>
      </c>
      <c r="C9" s="12">
        <v>1.154E-2</v>
      </c>
      <c r="D9" s="12">
        <v>1.154E-2</v>
      </c>
      <c r="E9" s="12">
        <v>1.154E-2</v>
      </c>
      <c r="F9" s="12">
        <v>1.154E-2</v>
      </c>
      <c r="G9" s="12">
        <v>1.154E-2</v>
      </c>
      <c r="H9" s="12">
        <v>1.154E-2</v>
      </c>
      <c r="I9" s="12">
        <v>1.154E-2</v>
      </c>
      <c r="J9" s="12">
        <v>1.154E-2</v>
      </c>
      <c r="K9" s="12">
        <v>1.154E-2</v>
      </c>
      <c r="L9" s="12">
        <v>1.154E-2</v>
      </c>
      <c r="M9" s="12">
        <v>1.154E-2</v>
      </c>
      <c r="N9" s="12">
        <v>1.154E-2</v>
      </c>
      <c r="O9" s="12">
        <v>1.154E-2</v>
      </c>
      <c r="P9" s="12">
        <v>1.154E-2</v>
      </c>
      <c r="Q9" s="12">
        <v>1.154E-2</v>
      </c>
      <c r="R9" s="12">
        <v>1.154E-2</v>
      </c>
      <c r="S9" s="12">
        <v>1.154E-2</v>
      </c>
      <c r="T9" s="12">
        <v>1.154E-2</v>
      </c>
      <c r="U9" s="12">
        <v>1.154E-2</v>
      </c>
      <c r="V9" s="12">
        <v>1.154E-2</v>
      </c>
      <c r="W9" s="12">
        <v>1.154E-2</v>
      </c>
      <c r="X9" s="12">
        <v>1.154E-2</v>
      </c>
      <c r="Y9" s="12">
        <v>1.154E-2</v>
      </c>
      <c r="Z9" s="12">
        <v>1.154E-2</v>
      </c>
      <c r="AA9" s="12">
        <v>1.154E-2</v>
      </c>
      <c r="AB9" s="12">
        <v>1.154E-2</v>
      </c>
      <c r="AC9" s="12">
        <v>1.154E-2</v>
      </c>
      <c r="AD9" s="12">
        <v>1.154E-2</v>
      </c>
      <c r="AE9" s="12">
        <v>1.154E-2</v>
      </c>
      <c r="AF9" s="12">
        <v>1.154E-2</v>
      </c>
      <c r="AG9" s="12">
        <v>1.154E-2</v>
      </c>
    </row>
    <row r="10" spans="1:46">
      <c r="A10" s="12">
        <f t="shared" si="1"/>
        <v>8</v>
      </c>
      <c r="B10" s="12">
        <v>0.45931372549019606</v>
      </c>
      <c r="C10" s="12">
        <v>0.66237745098039214</v>
      </c>
      <c r="D10" s="12">
        <v>0.66568627450980389</v>
      </c>
      <c r="E10" s="12">
        <v>0.54877450980392151</v>
      </c>
      <c r="F10" s="12">
        <v>0.62279411764705883</v>
      </c>
      <c r="G10" s="12">
        <v>0.6333333333333333</v>
      </c>
      <c r="H10" s="12">
        <v>0.71225490196078434</v>
      </c>
      <c r="I10" s="12">
        <v>0.69154411764705881</v>
      </c>
      <c r="J10" s="12">
        <v>0.72450980392156861</v>
      </c>
      <c r="K10" s="12">
        <v>0.88517156862745094</v>
      </c>
      <c r="L10" s="12">
        <v>0.73112745098039211</v>
      </c>
      <c r="M10" s="12">
        <v>0.76764705882352935</v>
      </c>
      <c r="N10" s="12">
        <v>0.71446078431372551</v>
      </c>
      <c r="O10" s="12">
        <v>0.74289215686274512</v>
      </c>
      <c r="P10" s="12">
        <v>0.78995098039215683</v>
      </c>
      <c r="Q10" s="12">
        <v>0.64215686274509798</v>
      </c>
      <c r="R10" s="12">
        <v>0.64840686274509807</v>
      </c>
      <c r="S10" s="12">
        <v>0.71397058823529413</v>
      </c>
      <c r="T10" s="12">
        <v>0</v>
      </c>
      <c r="U10" s="12">
        <v>0.74779411764705883</v>
      </c>
      <c r="V10" s="12">
        <v>3.3088235294117647E-3</v>
      </c>
      <c r="W10" s="12">
        <v>0.6654411764705882</v>
      </c>
      <c r="X10" s="12">
        <v>0.70661764705882357</v>
      </c>
      <c r="Y10" s="12">
        <v>0.66225490196078429</v>
      </c>
      <c r="Z10" s="12">
        <v>0.72830882352941173</v>
      </c>
      <c r="AA10" s="12">
        <v>0.73958333333333337</v>
      </c>
      <c r="AB10" s="12">
        <v>0.70073529411764701</v>
      </c>
      <c r="AC10" s="12">
        <v>0.71764705882352942</v>
      </c>
      <c r="AD10" s="12">
        <v>0.65563725490196079</v>
      </c>
      <c r="AE10" s="12">
        <v>0.70159313725490191</v>
      </c>
      <c r="AF10" s="12">
        <v>0.63725490196078427</v>
      </c>
      <c r="AG10" s="12">
        <v>0.71164215686274512</v>
      </c>
    </row>
    <row r="11" spans="1:46">
      <c r="A11" s="12">
        <f t="shared" si="1"/>
        <v>9</v>
      </c>
      <c r="B11" s="12">
        <v>0.2082107843137255</v>
      </c>
      <c r="C11" s="12">
        <v>0.38124999999999998</v>
      </c>
      <c r="D11" s="12">
        <v>0.35465686274509806</v>
      </c>
      <c r="E11" s="12">
        <v>0.24399509803921568</v>
      </c>
      <c r="F11" s="12">
        <v>0.3556372549019608</v>
      </c>
      <c r="G11" s="12">
        <v>0.36053921568627451</v>
      </c>
      <c r="H11" s="12">
        <v>0.39791666666666664</v>
      </c>
      <c r="I11" s="12">
        <v>0.39129901960784313</v>
      </c>
      <c r="J11" s="12">
        <v>0.41029411764705881</v>
      </c>
      <c r="K11" s="12">
        <v>0.49754901960784315</v>
      </c>
      <c r="L11" s="12">
        <v>0.41127450980392155</v>
      </c>
      <c r="M11" s="12">
        <v>0.4290441176470588</v>
      </c>
      <c r="N11" s="12">
        <v>0.40171568627450982</v>
      </c>
      <c r="O11" s="12">
        <v>0.41593137254901963</v>
      </c>
      <c r="P11" s="12">
        <v>0.44105392156862744</v>
      </c>
      <c r="Q11" s="12">
        <v>0.35612745098039217</v>
      </c>
      <c r="R11" s="12">
        <v>0.34019607843137256</v>
      </c>
      <c r="S11" s="12">
        <v>0.41041666666666665</v>
      </c>
      <c r="T11" s="12">
        <v>4.9019607843137254E-4</v>
      </c>
      <c r="U11" s="12">
        <v>0.42622549019607842</v>
      </c>
      <c r="V11" s="12">
        <v>3.1862745098039215E-3</v>
      </c>
      <c r="W11" s="12">
        <v>0.36188725490196078</v>
      </c>
      <c r="X11" s="12">
        <v>0.40049019607843139</v>
      </c>
      <c r="Y11" s="12">
        <v>0.37205882352941178</v>
      </c>
      <c r="Z11" s="12">
        <v>0.40808823529411764</v>
      </c>
      <c r="AA11" s="12">
        <v>0.42144607843137255</v>
      </c>
      <c r="AB11" s="12">
        <v>0.39877450980392154</v>
      </c>
      <c r="AC11" s="12">
        <v>0.40563725490196079</v>
      </c>
      <c r="AD11" s="12">
        <v>0.37610294117647058</v>
      </c>
      <c r="AE11" s="12">
        <v>0.3952205882352941</v>
      </c>
      <c r="AF11" s="12">
        <v>0.35012254901960782</v>
      </c>
      <c r="AG11" s="12">
        <v>0.37181372549019609</v>
      </c>
    </row>
    <row r="12" spans="1:46">
      <c r="A12" s="12">
        <f t="shared" si="1"/>
        <v>10</v>
      </c>
      <c r="B12" s="12">
        <v>0.17647058823529413</v>
      </c>
      <c r="C12" s="12">
        <v>0.1803921568627451</v>
      </c>
      <c r="D12" s="12">
        <v>0.1803921568627451</v>
      </c>
      <c r="E12" s="12">
        <v>0.17254901960784313</v>
      </c>
      <c r="F12" s="12">
        <v>0.16862745098039217</v>
      </c>
      <c r="G12" s="12">
        <v>0.18431372549019609</v>
      </c>
      <c r="H12" s="12">
        <v>0.17254901960784313</v>
      </c>
      <c r="I12" s="12">
        <v>0.18431372549019609</v>
      </c>
      <c r="J12" s="12">
        <v>0.16862745098039217</v>
      </c>
      <c r="K12" s="12">
        <v>0.18431372549019609</v>
      </c>
      <c r="L12" s="12">
        <v>0.17647058823529413</v>
      </c>
      <c r="M12" s="12">
        <v>0.17647058823529413</v>
      </c>
      <c r="N12" s="12">
        <v>0.1803921568627451</v>
      </c>
      <c r="O12" s="12">
        <v>0.17647058823529413</v>
      </c>
      <c r="P12" s="12">
        <v>0.17647058823529413</v>
      </c>
      <c r="Q12" s="12">
        <v>0.17647058823529413</v>
      </c>
      <c r="R12" s="12">
        <v>0.16470588235294117</v>
      </c>
      <c r="S12" s="12">
        <v>0.1803921568627451</v>
      </c>
      <c r="T12" s="12">
        <v>0.1803921568627451</v>
      </c>
      <c r="U12" s="12">
        <v>0.17647058823529413</v>
      </c>
      <c r="V12" s="12">
        <v>0.16862745098039217</v>
      </c>
      <c r="W12" s="12">
        <v>0.16862745098039217</v>
      </c>
      <c r="X12" s="12">
        <v>0.17647058823529413</v>
      </c>
      <c r="Y12" s="12">
        <v>0.18823529411764706</v>
      </c>
      <c r="Z12" s="12">
        <v>0.18431372549019609</v>
      </c>
      <c r="AA12" s="12">
        <v>0.16862745098039217</v>
      </c>
      <c r="AB12" s="12">
        <v>0.17254901960784313</v>
      </c>
      <c r="AC12" s="12">
        <v>0.1803921568627451</v>
      </c>
      <c r="AD12" s="12">
        <v>0.1803921568627451</v>
      </c>
      <c r="AE12" s="12">
        <v>0.18431372549019609</v>
      </c>
      <c r="AF12" s="12">
        <v>0.16862745098039217</v>
      </c>
      <c r="AG12" s="12">
        <v>0.17254901960784313</v>
      </c>
    </row>
    <row r="13" spans="1:46">
      <c r="A13" s="12">
        <f t="shared" si="1"/>
        <v>11</v>
      </c>
      <c r="B13" s="12">
        <v>5.6654456654456654E-2</v>
      </c>
      <c r="C13" s="12">
        <v>6.3003663003663002E-2</v>
      </c>
      <c r="D13" s="12">
        <v>6.4957264957264949E-2</v>
      </c>
      <c r="E13" s="12">
        <v>6.5445665445665435E-2</v>
      </c>
      <c r="F13" s="12">
        <v>5.8119658119658121E-2</v>
      </c>
      <c r="G13" s="12">
        <v>3.7087912087912088E-2</v>
      </c>
      <c r="H13" s="12">
        <v>6.1538461538461542E-2</v>
      </c>
      <c r="I13" s="12">
        <v>6.0775335775335775E-2</v>
      </c>
      <c r="J13" s="12">
        <v>5.8119658119658121E-2</v>
      </c>
      <c r="K13" s="12">
        <v>5.596764346764347E-2</v>
      </c>
      <c r="L13" s="12">
        <v>5.9096459096459095E-2</v>
      </c>
      <c r="M13" s="12">
        <v>5.8638583638583638E-2</v>
      </c>
      <c r="N13" s="12">
        <v>5.3556166056166053E-2</v>
      </c>
      <c r="O13" s="12">
        <v>5.8028083028083023E-2</v>
      </c>
      <c r="P13" s="12">
        <v>5.0793650793650794E-2</v>
      </c>
      <c r="Q13" s="12">
        <v>6.5445665445665435E-2</v>
      </c>
      <c r="R13" s="12">
        <v>5.3235653235653234E-2</v>
      </c>
      <c r="S13" s="12">
        <v>5.5998168498168494E-2</v>
      </c>
      <c r="T13" s="12">
        <v>5.7264957264957263E-2</v>
      </c>
      <c r="U13" s="12">
        <v>5.634920634920635E-2</v>
      </c>
      <c r="V13" s="12">
        <v>5.7753357753357756E-2</v>
      </c>
      <c r="W13" s="12">
        <v>6.2515262515262515E-2</v>
      </c>
      <c r="X13" s="12">
        <v>4.8534798534798536E-2</v>
      </c>
      <c r="Y13" s="12">
        <v>5.705128205128205E-2</v>
      </c>
      <c r="Z13" s="12">
        <v>5.5097680097680096E-2</v>
      </c>
      <c r="AA13" s="12">
        <v>6.2072649572649574E-2</v>
      </c>
      <c r="AB13" s="12">
        <v>6.1050061050061048E-2</v>
      </c>
      <c r="AC13" s="12">
        <v>5.8608058608058608E-2</v>
      </c>
      <c r="AD13" s="12">
        <v>5.6608669108669102E-2</v>
      </c>
      <c r="AE13" s="12">
        <v>6.0073260073260075E-2</v>
      </c>
      <c r="AF13" s="12">
        <v>4.9328449328449327E-2</v>
      </c>
      <c r="AG13" s="12">
        <v>6.2957875457875456E-2</v>
      </c>
    </row>
    <row r="14" spans="1:46">
      <c r="A14" s="12">
        <f t="shared" si="1"/>
        <v>12</v>
      </c>
      <c r="B14" s="12">
        <v>5.7689999999999998E-2</v>
      </c>
      <c r="C14" s="12">
        <v>5.7689999999999998E-2</v>
      </c>
      <c r="D14" s="12">
        <v>5.7689999999999998E-2</v>
      </c>
      <c r="E14" s="12">
        <v>5.7689999999999998E-2</v>
      </c>
      <c r="F14" s="12">
        <v>5.7689999999999998E-2</v>
      </c>
      <c r="G14" s="12">
        <v>5.7689999999999998E-2</v>
      </c>
      <c r="H14" s="12">
        <v>5.7689999999999998E-2</v>
      </c>
      <c r="I14" s="12">
        <v>5.7689999999999998E-2</v>
      </c>
      <c r="J14" s="12">
        <v>5.7689999999999998E-2</v>
      </c>
      <c r="K14" s="12">
        <v>5.7689999999999998E-2</v>
      </c>
      <c r="L14" s="12">
        <v>5.7689999999999998E-2</v>
      </c>
      <c r="M14" s="12">
        <v>5.7689999999999998E-2</v>
      </c>
      <c r="N14" s="12">
        <v>5.7689999999999998E-2</v>
      </c>
      <c r="O14" s="12">
        <v>5.7689999999999998E-2</v>
      </c>
      <c r="P14" s="12">
        <v>5.7689999999999998E-2</v>
      </c>
      <c r="Q14" s="12">
        <v>5.7689999999999998E-2</v>
      </c>
      <c r="R14" s="12">
        <v>5.7689999999999998E-2</v>
      </c>
      <c r="S14" s="12">
        <v>5.7689999999999998E-2</v>
      </c>
      <c r="T14" s="12">
        <v>5.7689999999999998E-2</v>
      </c>
      <c r="U14" s="12">
        <v>5.7689999999999998E-2</v>
      </c>
      <c r="V14" s="12">
        <v>5.7689999999999998E-2</v>
      </c>
      <c r="W14" s="12">
        <v>5.7689999999999998E-2</v>
      </c>
      <c r="X14" s="12">
        <v>5.7689999999999998E-2</v>
      </c>
      <c r="Y14" s="12">
        <v>5.7689999999999998E-2</v>
      </c>
      <c r="Z14" s="12">
        <v>5.7689999999999998E-2</v>
      </c>
      <c r="AA14" s="12">
        <v>5.7689999999999998E-2</v>
      </c>
      <c r="AB14" s="12">
        <v>5.7689999999999998E-2</v>
      </c>
      <c r="AC14" s="12">
        <v>5.7689999999999998E-2</v>
      </c>
      <c r="AD14" s="12">
        <v>5.7689999999999998E-2</v>
      </c>
      <c r="AE14" s="12">
        <v>5.7689999999999998E-2</v>
      </c>
      <c r="AF14" s="12">
        <v>5.7689999999999998E-2</v>
      </c>
      <c r="AG14" s="12">
        <v>5.7689999999999998E-2</v>
      </c>
    </row>
    <row r="15" spans="1:46">
      <c r="A15" s="12">
        <f t="shared" si="1"/>
        <v>13</v>
      </c>
      <c r="B15" s="12">
        <v>0.46740196078431373</v>
      </c>
      <c r="C15" s="12">
        <v>0.67426470588235288</v>
      </c>
      <c r="D15" s="12">
        <v>0.67769607843137258</v>
      </c>
      <c r="E15" s="12">
        <v>0.55490196078431375</v>
      </c>
      <c r="F15" s="12">
        <v>0.6350490196078431</v>
      </c>
      <c r="G15" s="12">
        <v>0.63749999999999996</v>
      </c>
      <c r="H15" s="12">
        <v>0.71715686274509804</v>
      </c>
      <c r="I15" s="12">
        <v>0.69693627450980389</v>
      </c>
      <c r="J15" s="12">
        <v>0.73235294117647054</v>
      </c>
      <c r="K15" s="12">
        <v>0.89950980392156865</v>
      </c>
      <c r="L15" s="12">
        <v>0.74031862745098043</v>
      </c>
      <c r="M15" s="12">
        <v>0.77475490196078434</v>
      </c>
      <c r="N15" s="12">
        <v>0.73235294117647054</v>
      </c>
      <c r="O15" s="12">
        <v>0.75441176470588234</v>
      </c>
      <c r="P15" s="12">
        <v>0.8007352941176471</v>
      </c>
      <c r="Q15" s="12">
        <v>0.64644607843137258</v>
      </c>
      <c r="R15" s="12">
        <v>0.6528186274509804</v>
      </c>
      <c r="S15" s="12">
        <v>0.72732843137254899</v>
      </c>
      <c r="T15" s="12">
        <v>4.2892156862745102E-3</v>
      </c>
      <c r="U15" s="12">
        <v>0.76078431372549016</v>
      </c>
      <c r="V15" s="12">
        <v>7.3529411764705881E-4</v>
      </c>
      <c r="W15" s="12">
        <v>0.67365196078431366</v>
      </c>
      <c r="X15" s="12">
        <v>0.72499999999999998</v>
      </c>
      <c r="Y15" s="12">
        <v>0.66899509803921564</v>
      </c>
      <c r="Z15" s="12">
        <v>0.73455882352941171</v>
      </c>
      <c r="AA15" s="12">
        <v>0.75220588235294117</v>
      </c>
      <c r="AB15" s="12">
        <v>0.70906862745098043</v>
      </c>
      <c r="AC15" s="12">
        <v>0.72818627450980389</v>
      </c>
      <c r="AD15" s="12">
        <v>0.66164215686274508</v>
      </c>
      <c r="AE15" s="12">
        <v>0.7178921568627451</v>
      </c>
      <c r="AF15" s="12">
        <v>0.64656862745098043</v>
      </c>
      <c r="AG15" s="12">
        <v>0.70833333333333337</v>
      </c>
    </row>
    <row r="16" spans="1:46">
      <c r="A16" s="12">
        <f t="shared" si="1"/>
        <v>14</v>
      </c>
      <c r="B16" s="12">
        <v>0.21446078431372548</v>
      </c>
      <c r="C16" s="12">
        <v>0.39056372549019608</v>
      </c>
      <c r="D16" s="12">
        <v>0.36188725490196078</v>
      </c>
      <c r="E16" s="12">
        <v>0.24558823529411763</v>
      </c>
      <c r="F16" s="12">
        <v>0.36200980392156862</v>
      </c>
      <c r="G16" s="12">
        <v>0.36041666666666666</v>
      </c>
      <c r="H16" s="12">
        <v>0.39938725490196075</v>
      </c>
      <c r="I16" s="12">
        <v>0.39644607843137253</v>
      </c>
      <c r="J16" s="12">
        <v>0.41850490196078433</v>
      </c>
      <c r="K16" s="12">
        <v>0.50465686274509802</v>
      </c>
      <c r="L16" s="12">
        <v>0.41593137254901963</v>
      </c>
      <c r="M16" s="12">
        <v>0.43811274509803921</v>
      </c>
      <c r="N16" s="12">
        <v>0.41360294117647056</v>
      </c>
      <c r="O16" s="12">
        <v>0.41801470588235295</v>
      </c>
      <c r="P16" s="12">
        <v>0.44865196078431374</v>
      </c>
      <c r="Q16" s="12">
        <v>0.35526960784313727</v>
      </c>
      <c r="R16" s="12">
        <v>0.3411764705882353</v>
      </c>
      <c r="S16" s="12">
        <v>0.41482843137254899</v>
      </c>
      <c r="T16" s="12">
        <v>3.6764705882352941E-3</v>
      </c>
      <c r="U16" s="12">
        <v>0.43124999999999997</v>
      </c>
      <c r="V16" s="12">
        <v>4.9019607843137254E-4</v>
      </c>
      <c r="W16" s="12">
        <v>0.37169117647058825</v>
      </c>
      <c r="X16" s="12">
        <v>0.41004901960784312</v>
      </c>
      <c r="Y16" s="12">
        <v>0.3758578431372549</v>
      </c>
      <c r="Z16" s="12">
        <v>0.41507352941176467</v>
      </c>
      <c r="AA16" s="12">
        <v>0.42843137254901958</v>
      </c>
      <c r="AB16" s="12">
        <v>0.39889705882352938</v>
      </c>
      <c r="AC16" s="12">
        <v>0.41249999999999998</v>
      </c>
      <c r="AD16" s="12">
        <v>0.36960784313725492</v>
      </c>
      <c r="AE16" s="12">
        <v>0.37622549019607843</v>
      </c>
      <c r="AF16" s="12">
        <v>0.3530637254901961</v>
      </c>
      <c r="AG16" s="12">
        <v>0.38100490196078429</v>
      </c>
    </row>
    <row r="17" spans="1:33">
      <c r="A17" s="12">
        <f t="shared" si="1"/>
        <v>15</v>
      </c>
      <c r="B17" s="12">
        <v>0.29411764705882354</v>
      </c>
      <c r="C17" s="12">
        <v>0.29803921568627451</v>
      </c>
      <c r="D17" s="12">
        <v>0.29411764705882354</v>
      </c>
      <c r="E17" s="12">
        <v>0.28627450980392155</v>
      </c>
      <c r="F17" s="12">
        <v>0.28235294117647058</v>
      </c>
      <c r="G17" s="12">
        <v>0.30588235294117649</v>
      </c>
      <c r="H17" s="12">
        <v>0.28627450980392155</v>
      </c>
      <c r="I17" s="12">
        <v>0.30588235294117649</v>
      </c>
      <c r="J17" s="12">
        <v>0.27843137254901962</v>
      </c>
      <c r="K17" s="12">
        <v>0.30980392156862746</v>
      </c>
      <c r="L17" s="12">
        <v>0.29411764705882354</v>
      </c>
      <c r="M17" s="12">
        <v>0.29411764705882354</v>
      </c>
      <c r="N17" s="12">
        <v>0.30196078431372547</v>
      </c>
      <c r="O17" s="12">
        <v>0.29019607843137257</v>
      </c>
      <c r="P17" s="12">
        <v>0.36078431372549019</v>
      </c>
      <c r="Q17" s="12">
        <v>0.29019607843137257</v>
      </c>
      <c r="R17" s="12">
        <v>0.27450980392156865</v>
      </c>
      <c r="S17" s="12">
        <v>0.29803921568627451</v>
      </c>
      <c r="T17" s="12">
        <v>0.29411764705882354</v>
      </c>
      <c r="U17" s="12">
        <v>0.29411764705882354</v>
      </c>
      <c r="V17" s="12">
        <v>0.27843137254901962</v>
      </c>
      <c r="W17" s="12">
        <v>0.27843137254901962</v>
      </c>
      <c r="X17" s="12">
        <v>0.29803921568627451</v>
      </c>
      <c r="Y17" s="12">
        <v>0.30980392156862746</v>
      </c>
      <c r="Z17" s="12">
        <v>0.30588235294117649</v>
      </c>
      <c r="AA17" s="12">
        <v>0.28235294117647058</v>
      </c>
      <c r="AB17" s="12">
        <v>0.28627450980392155</v>
      </c>
      <c r="AC17" s="12">
        <v>0.30196078431372547</v>
      </c>
      <c r="AD17" s="12">
        <v>0.30196078431372547</v>
      </c>
      <c r="AE17" s="12">
        <v>0.30588235294117649</v>
      </c>
      <c r="AF17" s="12">
        <v>0.28235294117647058</v>
      </c>
      <c r="AG17" s="12">
        <v>0.396078431372549</v>
      </c>
    </row>
    <row r="18" spans="1:33">
      <c r="A18" s="12">
        <f t="shared" si="1"/>
        <v>16</v>
      </c>
      <c r="B18" s="12">
        <v>7.326007326007325E-2</v>
      </c>
      <c r="C18" s="12">
        <v>8.1562881562881551E-2</v>
      </c>
      <c r="D18" s="12">
        <v>8.5470085470085472E-2</v>
      </c>
      <c r="E18" s="12">
        <v>8.5958485958485958E-2</v>
      </c>
      <c r="F18" s="12">
        <v>7.326007326007325E-2</v>
      </c>
      <c r="G18" s="12">
        <v>3.8583638583638578E-2</v>
      </c>
      <c r="H18" s="12">
        <v>7.8632478632478617E-2</v>
      </c>
      <c r="I18" s="12">
        <v>7.7167277167277157E-2</v>
      </c>
      <c r="J18" s="12">
        <v>7.179487179487179E-2</v>
      </c>
      <c r="K18" s="12">
        <v>6.9230769230769221E-2</v>
      </c>
      <c r="L18" s="12">
        <v>7.4404761904761904E-2</v>
      </c>
      <c r="M18" s="12">
        <v>7.413003663003663E-2</v>
      </c>
      <c r="N18" s="12">
        <v>6.654456654456653E-2</v>
      </c>
      <c r="O18" s="12">
        <v>7.1230158730158741E-2</v>
      </c>
      <c r="P18" s="12">
        <v>5.9584859584859588E-2</v>
      </c>
      <c r="Q18" s="12">
        <v>8.4004884004884012E-2</v>
      </c>
      <c r="R18" s="12">
        <v>6.5934065934065922E-2</v>
      </c>
      <c r="S18" s="12">
        <v>7.1306471306471303E-2</v>
      </c>
      <c r="T18" s="12">
        <v>7.4236874236874223E-2</v>
      </c>
      <c r="U18" s="12">
        <v>7.0955433455433453E-2</v>
      </c>
      <c r="V18" s="12">
        <v>7.2741147741147746E-2</v>
      </c>
      <c r="W18" s="12">
        <v>8.1211843711843715E-2</v>
      </c>
      <c r="X18" s="12">
        <v>5.7570207570207574E-2</v>
      </c>
      <c r="Y18" s="12">
        <v>7.1199633699633696E-2</v>
      </c>
      <c r="Z18" s="12">
        <v>6.854395604395605E-2</v>
      </c>
      <c r="AA18" s="12">
        <v>8.1562881562881551E-2</v>
      </c>
      <c r="AB18" s="12">
        <v>7.8815628815628813E-2</v>
      </c>
      <c r="AC18" s="12">
        <v>7.2771672771672763E-2</v>
      </c>
      <c r="AD18" s="12">
        <v>6.8864468864468856E-2</v>
      </c>
      <c r="AE18" s="12">
        <v>7.667887667887667E-2</v>
      </c>
      <c r="AF18" s="12">
        <v>5.9096459096459095E-2</v>
      </c>
      <c r="AG18" s="12">
        <v>7.9578754578754574E-2</v>
      </c>
    </row>
    <row r="19" spans="1:33">
      <c r="A19" s="12">
        <f t="shared" si="1"/>
        <v>17</v>
      </c>
      <c r="B19" s="12">
        <v>8.5140000000000007E-2</v>
      </c>
      <c r="C19" s="12">
        <v>8.5140000000000007E-2</v>
      </c>
      <c r="D19" s="12">
        <v>8.5140000000000007E-2</v>
      </c>
      <c r="E19" s="12">
        <v>8.5140000000000007E-2</v>
      </c>
      <c r="F19" s="12">
        <v>8.5140000000000007E-2</v>
      </c>
      <c r="G19" s="12">
        <v>8.5140000000000007E-2</v>
      </c>
      <c r="H19" s="12">
        <v>8.5140000000000007E-2</v>
      </c>
      <c r="I19" s="12">
        <v>8.5140000000000007E-2</v>
      </c>
      <c r="J19" s="12">
        <v>8.5140000000000007E-2</v>
      </c>
      <c r="K19" s="12">
        <v>8.5140000000000007E-2</v>
      </c>
      <c r="L19" s="12">
        <v>8.5140000000000007E-2</v>
      </c>
      <c r="M19" s="12">
        <v>8.5140000000000007E-2</v>
      </c>
      <c r="N19" s="12">
        <v>8.5140000000000007E-2</v>
      </c>
      <c r="O19" s="12">
        <v>8.5140000000000007E-2</v>
      </c>
      <c r="P19" s="12">
        <v>8.5140000000000007E-2</v>
      </c>
      <c r="Q19" s="12">
        <v>8.5140000000000007E-2</v>
      </c>
      <c r="R19" s="12">
        <v>8.5140000000000007E-2</v>
      </c>
      <c r="S19" s="12">
        <v>8.5140000000000007E-2</v>
      </c>
      <c r="T19" s="12">
        <v>8.5140000000000007E-2</v>
      </c>
      <c r="U19" s="12">
        <v>8.5140000000000007E-2</v>
      </c>
      <c r="V19" s="12">
        <v>8.5140000000000007E-2</v>
      </c>
      <c r="W19" s="12">
        <v>8.5140000000000007E-2</v>
      </c>
      <c r="X19" s="12">
        <v>8.5140000000000007E-2</v>
      </c>
      <c r="Y19" s="12">
        <v>8.5140000000000007E-2</v>
      </c>
      <c r="Z19" s="12">
        <v>8.5140000000000007E-2</v>
      </c>
      <c r="AA19" s="12">
        <v>8.5140000000000007E-2</v>
      </c>
      <c r="AB19" s="12">
        <v>8.5140000000000007E-2</v>
      </c>
      <c r="AC19" s="12">
        <v>8.5140000000000007E-2</v>
      </c>
      <c r="AD19" s="12">
        <v>8.5140000000000007E-2</v>
      </c>
      <c r="AE19" s="12">
        <v>8.5140000000000007E-2</v>
      </c>
      <c r="AF19" s="12">
        <v>8.5140000000000007E-2</v>
      </c>
      <c r="AG19" s="12">
        <v>8.5140000000000007E-2</v>
      </c>
    </row>
    <row r="20" spans="1:33">
      <c r="A20" s="12">
        <f t="shared" si="1"/>
        <v>18</v>
      </c>
      <c r="B20" s="12">
        <v>0.47254901960784312</v>
      </c>
      <c r="C20" s="12">
        <v>0.68210784313725492</v>
      </c>
      <c r="D20" s="12">
        <v>0.68443627450980393</v>
      </c>
      <c r="E20" s="12">
        <v>0.55857843137254903</v>
      </c>
      <c r="F20" s="12">
        <v>0.63786764705882348</v>
      </c>
      <c r="G20" s="12">
        <v>0.64571078431372553</v>
      </c>
      <c r="H20" s="12">
        <v>0.7313725490196078</v>
      </c>
      <c r="I20" s="12">
        <v>0.69865196078431369</v>
      </c>
      <c r="J20" s="12">
        <v>0.74215686274509807</v>
      </c>
      <c r="K20" s="12">
        <v>0.9079656862745098</v>
      </c>
      <c r="L20" s="12">
        <v>0.74534313725490198</v>
      </c>
      <c r="M20" s="12">
        <v>0.78541666666666665</v>
      </c>
      <c r="N20" s="12">
        <v>0.74142156862745101</v>
      </c>
      <c r="O20" s="12">
        <v>0.76237745098039211</v>
      </c>
      <c r="P20" s="12">
        <v>0.80392156862745101</v>
      </c>
      <c r="Q20" s="12">
        <v>0.65379901960784315</v>
      </c>
      <c r="R20" s="12">
        <v>0.65980392156862744</v>
      </c>
      <c r="S20" s="12">
        <v>0.73247549019607838</v>
      </c>
      <c r="T20" s="12">
        <v>5.6372549019607842E-3</v>
      </c>
      <c r="U20" s="12">
        <v>0.76580882352941171</v>
      </c>
      <c r="V20" s="12">
        <v>3.1862745098039215E-3</v>
      </c>
      <c r="W20" s="12">
        <v>0.68210784313725492</v>
      </c>
      <c r="X20" s="12">
        <v>0.72830882352941173</v>
      </c>
      <c r="Y20" s="12">
        <v>0.67328431372549014</v>
      </c>
      <c r="Z20" s="12">
        <v>0.74779411764705883</v>
      </c>
      <c r="AA20" s="12">
        <v>0.75698529411764703</v>
      </c>
      <c r="AB20" s="12">
        <v>0.70943627450980395</v>
      </c>
      <c r="AC20" s="12">
        <v>0.73676470588235288</v>
      </c>
      <c r="AD20" s="12">
        <v>0.66862745098039211</v>
      </c>
      <c r="AE20" s="12">
        <v>0.73161764705882348</v>
      </c>
      <c r="AF20" s="12">
        <v>0.64436274509803926</v>
      </c>
      <c r="AG20" s="12">
        <v>0.71997549019607843</v>
      </c>
    </row>
    <row r="21" spans="1:33">
      <c r="A21" s="12">
        <f t="shared" si="1"/>
        <v>19</v>
      </c>
      <c r="B21" s="12">
        <v>0.21372549019607842</v>
      </c>
      <c r="C21" s="12">
        <v>0.39460784313725489</v>
      </c>
      <c r="D21" s="12">
        <v>0.36813725490196075</v>
      </c>
      <c r="E21" s="12">
        <v>0.24779411764705883</v>
      </c>
      <c r="F21" s="12">
        <v>0.36678921568627448</v>
      </c>
      <c r="G21" s="12">
        <v>0.36544117647058821</v>
      </c>
      <c r="H21" s="12">
        <v>0.40686274509803921</v>
      </c>
      <c r="I21" s="12">
        <v>0.3943627450980392</v>
      </c>
      <c r="J21" s="12">
        <v>0.42365196078431372</v>
      </c>
      <c r="K21" s="12">
        <v>0.51066176470588232</v>
      </c>
      <c r="L21" s="12">
        <v>0.42034313725490197</v>
      </c>
      <c r="M21" s="12">
        <v>0.43590686274509804</v>
      </c>
      <c r="N21" s="12">
        <v>0.41519607843137252</v>
      </c>
      <c r="O21" s="12">
        <v>0.42426470588235293</v>
      </c>
      <c r="P21" s="12">
        <v>0.45612745098039215</v>
      </c>
      <c r="Q21" s="12">
        <v>0.36323529411764705</v>
      </c>
      <c r="R21" s="12">
        <v>0.34828431372549018</v>
      </c>
      <c r="S21" s="12">
        <v>0.41666666666666669</v>
      </c>
      <c r="T21" s="12">
        <v>5.6372549019607842E-3</v>
      </c>
      <c r="U21" s="12">
        <v>0.4366421568627451</v>
      </c>
      <c r="V21" s="12">
        <v>3.1862745098039215E-3</v>
      </c>
      <c r="W21" s="12">
        <v>0.3732843137254902</v>
      </c>
      <c r="X21" s="12">
        <v>0.40759803921568627</v>
      </c>
      <c r="Y21" s="12">
        <v>0.37879901960784312</v>
      </c>
      <c r="Z21" s="12">
        <v>0.42181372549019608</v>
      </c>
      <c r="AA21" s="12">
        <v>0.43382352941176472</v>
      </c>
      <c r="AB21" s="12">
        <v>0.39093137254901961</v>
      </c>
      <c r="AC21" s="12">
        <v>0.41850490196078433</v>
      </c>
      <c r="AD21" s="12">
        <v>0.37818627450980391</v>
      </c>
      <c r="AE21" s="12">
        <v>0.42303921568627451</v>
      </c>
      <c r="AF21" s="12">
        <v>0.35588235294117648</v>
      </c>
      <c r="AG21" s="12">
        <v>0.38909313725490197</v>
      </c>
    </row>
    <row r="22" spans="1:33">
      <c r="A22" s="12">
        <f t="shared" si="1"/>
        <v>20</v>
      </c>
      <c r="B22" s="12">
        <v>0.36470588235294116</v>
      </c>
      <c r="C22" s="12">
        <v>0.37254901960784315</v>
      </c>
      <c r="D22" s="12">
        <v>0.36862745098039218</v>
      </c>
      <c r="E22" s="12">
        <v>0.36078431372549019</v>
      </c>
      <c r="F22" s="12">
        <v>0.35294117647058826</v>
      </c>
      <c r="G22" s="12">
        <v>0.38039215686274508</v>
      </c>
      <c r="H22" s="12">
        <v>0.35294117647058826</v>
      </c>
      <c r="I22" s="12">
        <v>0.38039215686274508</v>
      </c>
      <c r="J22" s="12">
        <v>0.34901960784313724</v>
      </c>
      <c r="K22" s="12">
        <v>0.3843137254901961</v>
      </c>
      <c r="L22" s="12">
        <v>0.37254901960784315</v>
      </c>
      <c r="M22" s="12">
        <v>0.36862745098039218</v>
      </c>
      <c r="N22" s="12">
        <v>0.37647058823529411</v>
      </c>
      <c r="O22" s="12">
        <v>0.36470588235294116</v>
      </c>
      <c r="P22" s="12">
        <v>0.36078431372549019</v>
      </c>
      <c r="Q22" s="12">
        <v>0.36470588235294116</v>
      </c>
      <c r="R22" s="12">
        <v>0.34509803921568627</v>
      </c>
      <c r="S22" s="12">
        <v>0.37254901960784315</v>
      </c>
      <c r="T22" s="12">
        <v>0.36862745098039218</v>
      </c>
      <c r="U22" s="12">
        <v>0.36470588235294116</v>
      </c>
      <c r="V22" s="12">
        <v>0.34901960784313724</v>
      </c>
      <c r="W22" s="12">
        <v>0.34901960784313724</v>
      </c>
      <c r="X22" s="12">
        <v>0.36862745098039218</v>
      </c>
      <c r="Y22" s="12">
        <v>0.38823529411764707</v>
      </c>
      <c r="Z22" s="12">
        <v>0.38039215686274508</v>
      </c>
      <c r="AA22" s="12">
        <v>0.35294117647058826</v>
      </c>
      <c r="AB22" s="12">
        <v>0.36078431372549019</v>
      </c>
      <c r="AC22" s="12">
        <v>0.38823529411764707</v>
      </c>
      <c r="AD22" s="12">
        <v>0.37647058823529411</v>
      </c>
      <c r="AE22" s="12">
        <v>0.38039215686274508</v>
      </c>
      <c r="AF22" s="12">
        <v>0.35294117647058826</v>
      </c>
      <c r="AG22" s="12">
        <v>0.36470588235294116</v>
      </c>
    </row>
    <row r="23" spans="1:33">
      <c r="A23" s="12">
        <f t="shared" si="1"/>
        <v>21</v>
      </c>
      <c r="B23" s="12">
        <v>8.4966422466422456E-2</v>
      </c>
      <c r="C23" s="12">
        <v>9.4078144078144077E-2</v>
      </c>
      <c r="D23" s="12">
        <v>9.9633699633699641E-2</v>
      </c>
      <c r="E23" s="12">
        <v>9.9633699633699641E-2</v>
      </c>
      <c r="F23" s="12">
        <v>8.3516483516483525E-2</v>
      </c>
      <c r="G23" s="12">
        <v>4.0399877899877902E-2</v>
      </c>
      <c r="H23" s="12">
        <v>8.9865689865689866E-2</v>
      </c>
      <c r="I23" s="12">
        <v>8.8354700854700846E-2</v>
      </c>
      <c r="J23" s="12">
        <v>8.1593406593406581E-2</v>
      </c>
      <c r="K23" s="12">
        <v>7.8632478632478617E-2</v>
      </c>
      <c r="L23" s="12">
        <v>8.5027472527472531E-2</v>
      </c>
      <c r="M23" s="12">
        <v>8.4493284493284498E-2</v>
      </c>
      <c r="N23" s="12">
        <v>7.6022588522588516E-2</v>
      </c>
      <c r="O23" s="12">
        <v>8.0173992673992667E-2</v>
      </c>
      <c r="P23" s="12">
        <v>6.5934065934065922E-2</v>
      </c>
      <c r="Q23" s="12">
        <v>9.6703296703296707E-2</v>
      </c>
      <c r="R23" s="12">
        <v>7.4725274725274723E-2</v>
      </c>
      <c r="S23" s="12">
        <v>8.2051282051282037E-2</v>
      </c>
      <c r="T23" s="12">
        <v>8.5958485958485958E-2</v>
      </c>
      <c r="U23" s="12">
        <v>8.1074481074481064E-2</v>
      </c>
      <c r="V23" s="12">
        <v>8.3028083028083038E-2</v>
      </c>
      <c r="W23" s="12">
        <v>9.4261294261294259E-2</v>
      </c>
      <c r="X23" s="12">
        <v>6.4239926739926748E-2</v>
      </c>
      <c r="Y23" s="12">
        <v>8.1196581196581186E-2</v>
      </c>
      <c r="Z23" s="12">
        <v>7.8403540903540903E-2</v>
      </c>
      <c r="AA23" s="12">
        <v>9.4749694749694746E-2</v>
      </c>
      <c r="AB23" s="12">
        <v>9.0995115995115991E-2</v>
      </c>
      <c r="AC23" s="12">
        <v>8.2539682539682524E-2</v>
      </c>
      <c r="AD23" s="12">
        <v>7.7655677655677643E-2</v>
      </c>
      <c r="AE23" s="12">
        <v>8.8400488400488406E-2</v>
      </c>
      <c r="AF23" s="12">
        <v>6.6422466422466409E-2</v>
      </c>
      <c r="AG23" s="12">
        <v>9.1330891330891339E-2</v>
      </c>
    </row>
    <row r="24" spans="1:33">
      <c r="A24" s="12">
        <f t="shared" si="1"/>
        <v>22</v>
      </c>
      <c r="B24" s="12">
        <v>0.10643999999999999</v>
      </c>
      <c r="C24" s="12">
        <v>0.10643999999999999</v>
      </c>
      <c r="D24" s="12">
        <v>0.10643999999999999</v>
      </c>
      <c r="E24" s="12">
        <v>0.10643999999999999</v>
      </c>
      <c r="F24" s="12">
        <v>0.10643999999999999</v>
      </c>
      <c r="G24" s="12">
        <v>0.10643999999999999</v>
      </c>
      <c r="H24" s="12">
        <v>0.10643999999999999</v>
      </c>
      <c r="I24" s="12">
        <v>0.10643999999999999</v>
      </c>
      <c r="J24" s="12">
        <v>0.10643999999999999</v>
      </c>
      <c r="K24" s="12">
        <v>0.10643999999999999</v>
      </c>
      <c r="L24" s="12">
        <v>0.10643999999999999</v>
      </c>
      <c r="M24" s="12">
        <v>0.10643999999999999</v>
      </c>
      <c r="N24" s="12">
        <v>0.10643999999999999</v>
      </c>
      <c r="O24" s="12">
        <v>0.10643999999999999</v>
      </c>
      <c r="P24" s="12">
        <v>0.10643999999999999</v>
      </c>
      <c r="Q24" s="12">
        <v>0.10643999999999999</v>
      </c>
      <c r="R24" s="12">
        <v>0.10643999999999999</v>
      </c>
      <c r="S24" s="12">
        <v>0.10643999999999999</v>
      </c>
      <c r="T24" s="12">
        <v>0.10643999999999999</v>
      </c>
      <c r="U24" s="12">
        <v>0.10643999999999999</v>
      </c>
      <c r="V24" s="12">
        <v>0.10643999999999999</v>
      </c>
      <c r="W24" s="12">
        <v>0.10643999999999999</v>
      </c>
      <c r="X24" s="12">
        <v>0.10643999999999999</v>
      </c>
      <c r="Y24" s="12">
        <v>0.10643999999999999</v>
      </c>
      <c r="Z24" s="12">
        <v>0.10643999999999999</v>
      </c>
      <c r="AA24" s="12">
        <v>0.10643999999999999</v>
      </c>
      <c r="AB24" s="12">
        <v>0.10643999999999999</v>
      </c>
      <c r="AC24" s="12">
        <v>0.10643999999999999</v>
      </c>
      <c r="AD24" s="12">
        <v>0.10643999999999999</v>
      </c>
      <c r="AE24" s="12">
        <v>0.10643999999999999</v>
      </c>
      <c r="AF24" s="12">
        <v>0.10643999999999999</v>
      </c>
      <c r="AG24" s="12">
        <v>0.10643999999999999</v>
      </c>
    </row>
    <row r="25" spans="1:33">
      <c r="A25" s="12">
        <f t="shared" si="1"/>
        <v>23</v>
      </c>
      <c r="B25" s="12">
        <v>0.46997549019607843</v>
      </c>
      <c r="C25" s="12">
        <v>0.68063725490196081</v>
      </c>
      <c r="D25" s="12">
        <v>0.68737745098039216</v>
      </c>
      <c r="E25" s="12">
        <v>0.56691176470588234</v>
      </c>
      <c r="F25" s="12">
        <v>0.64485294117647063</v>
      </c>
      <c r="G25" s="12">
        <v>0.6536764705882353</v>
      </c>
      <c r="H25" s="12">
        <v>0.73664215686274503</v>
      </c>
      <c r="I25" s="12">
        <v>0.70649509803921573</v>
      </c>
      <c r="J25" s="12">
        <v>0.74767156862745099</v>
      </c>
      <c r="K25" s="12">
        <v>0.91335784313725488</v>
      </c>
      <c r="L25" s="12">
        <v>0.7482843137254902</v>
      </c>
      <c r="M25" s="12">
        <v>0.78737745098039214</v>
      </c>
      <c r="N25" s="12">
        <v>0.74681372549019609</v>
      </c>
      <c r="O25" s="12">
        <v>0.7634803921568627</v>
      </c>
      <c r="P25" s="12">
        <v>0.81029411764705883</v>
      </c>
      <c r="Q25" s="12">
        <v>0.65465686274509804</v>
      </c>
      <c r="R25" s="12">
        <v>0.66654411764705879</v>
      </c>
      <c r="S25" s="12">
        <v>0.73982843137254906</v>
      </c>
      <c r="T25" s="12">
        <v>2.696078431372549E-3</v>
      </c>
      <c r="U25" s="12">
        <v>0.770343137254902</v>
      </c>
      <c r="V25" s="12">
        <v>2.4509803921568627E-4</v>
      </c>
      <c r="W25" s="12">
        <v>0.68897058823529411</v>
      </c>
      <c r="X25" s="12">
        <v>0.73762254901960789</v>
      </c>
      <c r="Y25" s="12">
        <v>0.67941176470588238</v>
      </c>
      <c r="Z25" s="12">
        <v>0.74583333333333335</v>
      </c>
      <c r="AA25" s="12">
        <v>0.7617647058823529</v>
      </c>
      <c r="AB25" s="12">
        <v>0.7161764705882353</v>
      </c>
      <c r="AC25" s="12">
        <v>0.73419117647058818</v>
      </c>
      <c r="AD25" s="12">
        <v>0.6714460784313725</v>
      </c>
      <c r="AE25" s="12">
        <v>0.73174019607843133</v>
      </c>
      <c r="AF25" s="12">
        <v>0.6528186274509804</v>
      </c>
      <c r="AG25" s="12">
        <v>0.73210784313725485</v>
      </c>
    </row>
    <row r="26" spans="1:33">
      <c r="A26" s="12">
        <f t="shared" si="1"/>
        <v>24</v>
      </c>
      <c r="B26" s="12">
        <v>0.21299019607843137</v>
      </c>
      <c r="C26" s="12">
        <v>0.39227941176470588</v>
      </c>
      <c r="D26" s="12">
        <v>0.37009803921568629</v>
      </c>
      <c r="E26" s="12">
        <v>0.24938725490196079</v>
      </c>
      <c r="F26" s="12">
        <v>0.36801470588235291</v>
      </c>
      <c r="G26" s="12">
        <v>0.37071078431372551</v>
      </c>
      <c r="H26" s="12">
        <v>0.41078431372549018</v>
      </c>
      <c r="I26" s="12">
        <v>0.39926470588235291</v>
      </c>
      <c r="J26" s="12">
        <v>0.42830882352941174</v>
      </c>
      <c r="K26" s="12">
        <v>0.50955882352941173</v>
      </c>
      <c r="L26" s="12">
        <v>0.42254901960784313</v>
      </c>
      <c r="M26" s="12">
        <v>0.44325980392156861</v>
      </c>
      <c r="N26" s="12">
        <v>0.42120098039215687</v>
      </c>
      <c r="O26" s="12">
        <v>0.42279411764705882</v>
      </c>
      <c r="P26" s="12">
        <v>0.45698529411764705</v>
      </c>
      <c r="Q26" s="12">
        <v>0.3631127450980392</v>
      </c>
      <c r="R26" s="12">
        <v>0.35416666666666669</v>
      </c>
      <c r="S26" s="12">
        <v>0.42438725490196078</v>
      </c>
      <c r="T26" s="12">
        <v>3.4313725490196078E-3</v>
      </c>
      <c r="U26" s="12">
        <v>0.43198529411764708</v>
      </c>
      <c r="V26" s="12">
        <v>2.4509803921568627E-4</v>
      </c>
      <c r="W26" s="12">
        <v>0.37696078431372548</v>
      </c>
      <c r="X26" s="12">
        <v>0.4181372549019608</v>
      </c>
      <c r="Y26" s="12">
        <v>0.38480392156862747</v>
      </c>
      <c r="Z26" s="12">
        <v>0.42193627450980392</v>
      </c>
      <c r="AA26" s="12">
        <v>0.43946078431372548</v>
      </c>
      <c r="AB26" s="12">
        <v>0.40085784313725492</v>
      </c>
      <c r="AC26" s="12">
        <v>0.42034313725490197</v>
      </c>
      <c r="AD26" s="12">
        <v>0.37426470588235294</v>
      </c>
      <c r="AE26" s="12">
        <v>0.42058823529411765</v>
      </c>
      <c r="AF26" s="12">
        <v>0.3573529411764706</v>
      </c>
      <c r="AG26" s="12">
        <v>0.39203431372549019</v>
      </c>
    </row>
    <row r="27" spans="1:33">
      <c r="A27" s="12">
        <f t="shared" si="1"/>
        <v>25</v>
      </c>
      <c r="B27" s="12">
        <v>0.68627450980392157</v>
      </c>
      <c r="C27" s="12">
        <v>0.68627450980392157</v>
      </c>
      <c r="D27" s="12">
        <v>0.69019607843137254</v>
      </c>
      <c r="E27" s="12">
        <v>0.6705882352941176</v>
      </c>
      <c r="F27" s="12">
        <v>0.6588235294117647</v>
      </c>
      <c r="G27" s="12">
        <v>0.70196078431372544</v>
      </c>
      <c r="H27" s="12">
        <v>0.66666666666666663</v>
      </c>
      <c r="I27" s="12">
        <v>0.71372549019607845</v>
      </c>
      <c r="J27" s="12">
        <v>0.65098039215686276</v>
      </c>
      <c r="K27" s="12">
        <v>0.71372549019607845</v>
      </c>
      <c r="L27" s="12">
        <v>0.69803921568627447</v>
      </c>
      <c r="M27" s="12">
        <v>0.69019607843137254</v>
      </c>
      <c r="N27" s="12">
        <v>0.70196078431372544</v>
      </c>
      <c r="O27" s="12">
        <v>0.68627450980392157</v>
      </c>
      <c r="P27" s="12">
        <v>0.67450980392156867</v>
      </c>
      <c r="Q27" s="12">
        <v>0.69019607843137254</v>
      </c>
      <c r="R27" s="12">
        <v>0.65098039215686276</v>
      </c>
      <c r="S27" s="12">
        <v>0.69411764705882351</v>
      </c>
      <c r="T27" s="12">
        <v>0.69411764705882351</v>
      </c>
      <c r="U27" s="12">
        <v>0.69411764705882351</v>
      </c>
      <c r="V27" s="12">
        <v>0.66274509803921566</v>
      </c>
      <c r="W27" s="12">
        <v>0.6588235294117647</v>
      </c>
      <c r="X27" s="12">
        <v>0.70196078431372544</v>
      </c>
      <c r="Y27" s="12">
        <v>0.72549019607843135</v>
      </c>
      <c r="Z27" s="12">
        <v>0.71764705882352942</v>
      </c>
      <c r="AA27" s="12">
        <v>0.6705882352941176</v>
      </c>
      <c r="AB27" s="12">
        <v>0.67450980392156867</v>
      </c>
      <c r="AC27" s="12">
        <v>0.70588235294117652</v>
      </c>
      <c r="AD27" s="12">
        <v>0.70588235294117652</v>
      </c>
      <c r="AE27" s="12">
        <v>0.71764705882352942</v>
      </c>
      <c r="AF27" s="12">
        <v>0.6705882352941176</v>
      </c>
      <c r="AG27" s="12">
        <v>0.69019607843137254</v>
      </c>
    </row>
    <row r="28" spans="1:33">
      <c r="A28" s="12">
        <f t="shared" si="1"/>
        <v>26</v>
      </c>
      <c r="B28" s="12">
        <v>0.26764346764346764</v>
      </c>
      <c r="C28" s="12">
        <v>0.28913308913308911</v>
      </c>
      <c r="D28" s="12">
        <v>0.3034188034188034</v>
      </c>
      <c r="E28" s="12">
        <v>0.29597069597069592</v>
      </c>
      <c r="F28" s="12">
        <v>0.26568986568986563</v>
      </c>
      <c r="G28" s="12">
        <v>0.17985347985347985</v>
      </c>
      <c r="H28" s="12">
        <v>0.28522588522588521</v>
      </c>
      <c r="I28" s="12">
        <v>0.27982295482295483</v>
      </c>
      <c r="J28" s="12">
        <v>0.26236263736263737</v>
      </c>
      <c r="K28" s="12">
        <v>0.25873015873015875</v>
      </c>
      <c r="L28" s="12">
        <v>0.27223748473748477</v>
      </c>
      <c r="M28" s="12">
        <v>0.27203907203907202</v>
      </c>
      <c r="N28" s="12">
        <v>0.25335775335775335</v>
      </c>
      <c r="O28" s="12">
        <v>0.2692155067155067</v>
      </c>
      <c r="P28" s="12">
        <v>0.23443223443223443</v>
      </c>
      <c r="Q28" s="12">
        <v>0.29887057387057386</v>
      </c>
      <c r="R28" s="12">
        <v>0.25006105006105006</v>
      </c>
      <c r="S28" s="12">
        <v>0.26080586080586077</v>
      </c>
      <c r="T28" s="12">
        <v>0.27057387057387056</v>
      </c>
      <c r="U28" s="12">
        <v>0.26327838827838829</v>
      </c>
      <c r="V28" s="12">
        <v>0.26129426129426125</v>
      </c>
      <c r="W28" s="12">
        <v>0.28620268620268619</v>
      </c>
      <c r="X28" s="12">
        <v>0.23000610500610499</v>
      </c>
      <c r="Y28" s="12">
        <v>0.26703296703296703</v>
      </c>
      <c r="Z28" s="12">
        <v>0.25749389499389497</v>
      </c>
      <c r="AA28" s="12">
        <v>0.28623321123321127</v>
      </c>
      <c r="AB28" s="12">
        <v>0.27794566544566546</v>
      </c>
      <c r="AC28" s="12">
        <v>0.26715506715506715</v>
      </c>
      <c r="AD28" s="12">
        <v>0.2559218559218559</v>
      </c>
      <c r="AE28" s="12">
        <v>0.27496947496947494</v>
      </c>
      <c r="AF28" s="12">
        <v>0.22905982905982905</v>
      </c>
      <c r="AG28" s="12">
        <v>0.27496947496947494</v>
      </c>
    </row>
    <row r="29" spans="1:33">
      <c r="A29" s="12">
        <f t="shared" si="1"/>
        <v>27</v>
      </c>
      <c r="B29" s="12">
        <v>0.42572000000000004</v>
      </c>
      <c r="C29" s="12">
        <v>0.42572000000000004</v>
      </c>
      <c r="D29" s="12">
        <v>0.42572000000000004</v>
      </c>
      <c r="E29" s="12">
        <v>0.42572000000000004</v>
      </c>
      <c r="F29" s="12">
        <v>0.42572000000000004</v>
      </c>
      <c r="G29" s="12">
        <v>0.42572000000000004</v>
      </c>
      <c r="H29" s="12">
        <v>0.42572000000000004</v>
      </c>
      <c r="I29" s="12">
        <v>0.42572000000000004</v>
      </c>
      <c r="J29" s="12">
        <v>0.42572000000000004</v>
      </c>
      <c r="K29" s="12">
        <v>0.42572000000000004</v>
      </c>
      <c r="L29" s="12">
        <v>0.42572000000000004</v>
      </c>
      <c r="M29" s="12">
        <v>0.42572000000000004</v>
      </c>
      <c r="N29" s="12">
        <v>0.42572000000000004</v>
      </c>
      <c r="O29" s="12">
        <v>0.42572000000000004</v>
      </c>
      <c r="P29" s="12">
        <v>0.42572000000000004</v>
      </c>
      <c r="Q29" s="12">
        <v>0.42572000000000004</v>
      </c>
      <c r="R29" s="12">
        <v>0.42572000000000004</v>
      </c>
      <c r="S29" s="12">
        <v>0.42572000000000004</v>
      </c>
      <c r="T29" s="12">
        <v>0.42572000000000004</v>
      </c>
      <c r="U29" s="12">
        <v>0.42572000000000004</v>
      </c>
      <c r="V29" s="12">
        <v>0.42572000000000004</v>
      </c>
      <c r="W29" s="12">
        <v>0.42572000000000004</v>
      </c>
      <c r="X29" s="12">
        <v>0.42572000000000004</v>
      </c>
      <c r="Y29" s="12">
        <v>0.42572000000000004</v>
      </c>
      <c r="Z29" s="12">
        <v>0.42572000000000004</v>
      </c>
      <c r="AA29" s="12">
        <v>0.42572000000000004</v>
      </c>
      <c r="AB29" s="12">
        <v>0.42572000000000004</v>
      </c>
      <c r="AC29" s="12">
        <v>0.42572000000000004</v>
      </c>
      <c r="AD29" s="12">
        <v>0.42572000000000004</v>
      </c>
      <c r="AE29" s="12">
        <v>0.42572000000000004</v>
      </c>
      <c r="AF29" s="12">
        <v>0.42572000000000004</v>
      </c>
      <c r="AG29" s="12">
        <v>0.42572000000000004</v>
      </c>
    </row>
    <row r="30" spans="1:33">
      <c r="A30" s="12">
        <f t="shared" si="1"/>
        <v>28</v>
      </c>
      <c r="B30" s="12">
        <v>0.48933823529411763</v>
      </c>
      <c r="C30" s="12">
        <v>0.70208333333333328</v>
      </c>
      <c r="D30" s="12">
        <v>0.70024509803921564</v>
      </c>
      <c r="E30" s="12">
        <v>0.5751225490196078</v>
      </c>
      <c r="F30" s="12">
        <v>0.65661764705882353</v>
      </c>
      <c r="G30" s="12">
        <v>0.66311274509803919</v>
      </c>
      <c r="H30" s="12">
        <v>0.74215686274509807</v>
      </c>
      <c r="I30" s="12">
        <v>0.72169117647058822</v>
      </c>
      <c r="J30" s="12">
        <v>0.76053921568627447</v>
      </c>
      <c r="K30" s="12">
        <v>0.9349264705882353</v>
      </c>
      <c r="L30" s="12">
        <v>0.76666666666666661</v>
      </c>
      <c r="M30" s="12">
        <v>0.80220588235294121</v>
      </c>
      <c r="N30" s="12">
        <v>0.75306372549019607</v>
      </c>
      <c r="O30" s="12">
        <v>0.7786764705882353</v>
      </c>
      <c r="P30" s="12">
        <v>0.82475490196078427</v>
      </c>
      <c r="Q30" s="12">
        <v>0.67132352941176465</v>
      </c>
      <c r="R30" s="12">
        <v>0.67818627450980395</v>
      </c>
      <c r="S30" s="12">
        <v>0.75245098039215685</v>
      </c>
      <c r="T30" s="12">
        <v>0</v>
      </c>
      <c r="U30" s="12">
        <v>0.78541666666666665</v>
      </c>
      <c r="V30" s="12">
        <v>2.4509803921568627E-4</v>
      </c>
      <c r="W30" s="12">
        <v>0.70318627450980387</v>
      </c>
      <c r="X30" s="12">
        <v>0.74681372549019609</v>
      </c>
      <c r="Y30" s="12">
        <v>0.68553921568627452</v>
      </c>
      <c r="Z30" s="12">
        <v>0.76764705882352935</v>
      </c>
      <c r="AA30" s="12">
        <v>0.77132352941176474</v>
      </c>
      <c r="AB30" s="12">
        <v>0.73186274509803917</v>
      </c>
      <c r="AC30" s="12">
        <v>0.75416666666666665</v>
      </c>
      <c r="AD30" s="12">
        <v>0.68284313725490198</v>
      </c>
      <c r="AE30" s="12">
        <v>0.7408088235294118</v>
      </c>
      <c r="AF30" s="12">
        <v>0.66752450980392153</v>
      </c>
      <c r="AG30" s="12">
        <v>0.73063725490196074</v>
      </c>
    </row>
    <row r="31" spans="1:33">
      <c r="A31" s="12">
        <f t="shared" si="1"/>
        <v>29</v>
      </c>
      <c r="B31" s="12">
        <v>0.22230392156862744</v>
      </c>
      <c r="C31" s="12">
        <v>0.40551470588235294</v>
      </c>
      <c r="D31" s="12">
        <v>0.37144607843137256</v>
      </c>
      <c r="E31" s="12">
        <v>0.25379901960784312</v>
      </c>
      <c r="F31" s="12">
        <v>0.37512254901960784</v>
      </c>
      <c r="G31" s="12">
        <v>0.37401960784313726</v>
      </c>
      <c r="H31" s="12">
        <v>0.41311274509803919</v>
      </c>
      <c r="I31" s="12">
        <v>0.40980392156862744</v>
      </c>
      <c r="J31" s="12">
        <v>0.43860294117647058</v>
      </c>
      <c r="K31" s="12">
        <v>0.52328431372549022</v>
      </c>
      <c r="L31" s="12">
        <v>0.42720588235294116</v>
      </c>
      <c r="M31" s="12">
        <v>0.44607843137254899</v>
      </c>
      <c r="N31" s="12">
        <v>0.42426470588235293</v>
      </c>
      <c r="O31" s="12">
        <v>0.43284313725490198</v>
      </c>
      <c r="P31" s="12">
        <v>0.46360294117647061</v>
      </c>
      <c r="Q31" s="12">
        <v>0.3732843137254902</v>
      </c>
      <c r="R31" s="12">
        <v>0.35490196078431374</v>
      </c>
      <c r="S31" s="12">
        <v>0.42696078431372547</v>
      </c>
      <c r="T31" s="12">
        <v>0</v>
      </c>
      <c r="U31" s="12">
        <v>0.44473039215686272</v>
      </c>
      <c r="V31" s="12">
        <v>0</v>
      </c>
      <c r="W31" s="12">
        <v>0.38357843137254899</v>
      </c>
      <c r="X31" s="12">
        <v>0.42120098039215687</v>
      </c>
      <c r="Y31" s="12">
        <v>0.38198529411764703</v>
      </c>
      <c r="Z31" s="12">
        <v>0.43210784313725492</v>
      </c>
      <c r="AA31" s="12">
        <v>0.4409313725490196</v>
      </c>
      <c r="AB31" s="12">
        <v>0.40943627450980391</v>
      </c>
      <c r="AC31" s="12">
        <v>0.42781862745098037</v>
      </c>
      <c r="AD31" s="12">
        <v>0.3841911764705882</v>
      </c>
      <c r="AE31" s="12">
        <v>0.4307598039215686</v>
      </c>
      <c r="AF31" s="12">
        <v>0.36446078431372547</v>
      </c>
      <c r="AG31" s="12">
        <v>0.38970588235294118</v>
      </c>
    </row>
    <row r="32" spans="1:33">
      <c r="A32" s="12">
        <f t="shared" si="1"/>
        <v>30</v>
      </c>
      <c r="B32" s="12">
        <v>0.88627450980392153</v>
      </c>
      <c r="C32" s="12">
        <v>0.8901960784313725</v>
      </c>
      <c r="D32" s="12">
        <v>0.89803921568627454</v>
      </c>
      <c r="E32" s="12">
        <v>0.8666666666666667</v>
      </c>
      <c r="F32" s="12">
        <v>0.85490196078431369</v>
      </c>
      <c r="G32" s="12">
        <v>0.90980392156862744</v>
      </c>
      <c r="H32" s="12">
        <v>0.86274509803921573</v>
      </c>
      <c r="I32" s="12">
        <v>0.92549019607843142</v>
      </c>
      <c r="J32" s="12">
        <v>0.85098039215686272</v>
      </c>
      <c r="K32" s="12">
        <v>0.92549019607843142</v>
      </c>
      <c r="L32" s="12">
        <v>0.90588235294117647</v>
      </c>
      <c r="M32" s="12">
        <v>0.89411764705882357</v>
      </c>
      <c r="N32" s="12">
        <v>0.9137254901960784</v>
      </c>
      <c r="O32" s="12">
        <v>0.89411764705882357</v>
      </c>
      <c r="P32" s="12">
        <v>0.8784313725490196</v>
      </c>
      <c r="Q32" s="12">
        <v>0.89803921568627454</v>
      </c>
      <c r="R32" s="12">
        <v>0.84705882352941175</v>
      </c>
      <c r="S32" s="12">
        <v>0.90196078431372551</v>
      </c>
      <c r="T32" s="12">
        <v>0.89803921568627454</v>
      </c>
      <c r="U32" s="12">
        <v>0.90588235294117647</v>
      </c>
      <c r="V32" s="12">
        <v>0.85882352941176465</v>
      </c>
      <c r="W32" s="12">
        <v>0.85490196078431369</v>
      </c>
      <c r="X32" s="12">
        <v>0.9137254901960784</v>
      </c>
      <c r="Y32" s="12">
        <v>0.94117647058823528</v>
      </c>
      <c r="Z32" s="12">
        <v>0.93333333333333335</v>
      </c>
      <c r="AA32" s="12">
        <v>0.87058823529411766</v>
      </c>
      <c r="AB32" s="12">
        <v>0.92156862745098034</v>
      </c>
      <c r="AC32" s="12">
        <v>0.9137254901960784</v>
      </c>
      <c r="AD32" s="12">
        <v>0.9137254901960784</v>
      </c>
      <c r="AE32" s="12">
        <v>0.92941176470588238</v>
      </c>
      <c r="AF32" s="12">
        <v>0.87058823529411766</v>
      </c>
      <c r="AG32" s="12">
        <v>0.89411764705882357</v>
      </c>
    </row>
    <row r="33" spans="1:33">
      <c r="A33" s="12">
        <f t="shared" si="1"/>
        <v>31</v>
      </c>
      <c r="B33" s="12">
        <v>0.44942002442002438</v>
      </c>
      <c r="C33" s="12">
        <v>0.47825091575091572</v>
      </c>
      <c r="D33" s="12">
        <v>0.50354090354090353</v>
      </c>
      <c r="E33" s="12">
        <v>0.48449328449328449</v>
      </c>
      <c r="F33" s="12">
        <v>0.4464285714285714</v>
      </c>
      <c r="G33" s="12">
        <v>0.32820512820512815</v>
      </c>
      <c r="H33" s="12">
        <v>0.47844932844932847</v>
      </c>
      <c r="I33" s="12">
        <v>0.47326007326007324</v>
      </c>
      <c r="J33" s="12">
        <v>0.44239926739926738</v>
      </c>
      <c r="K33" s="12">
        <v>0.44122405372405371</v>
      </c>
      <c r="L33" s="12">
        <v>0.46202686202686205</v>
      </c>
      <c r="M33" s="12">
        <v>0.45999694749694747</v>
      </c>
      <c r="N33" s="12">
        <v>0.43711843711843712</v>
      </c>
      <c r="O33" s="12">
        <v>0.4600732600732601</v>
      </c>
      <c r="P33" s="12">
        <v>0.41074481074481073</v>
      </c>
      <c r="Q33" s="12">
        <v>0.50305250305250304</v>
      </c>
      <c r="R33" s="12">
        <v>0.42745726495726494</v>
      </c>
      <c r="S33" s="12">
        <v>0.44302503052503051</v>
      </c>
      <c r="T33" s="12">
        <v>0.45763125763125762</v>
      </c>
      <c r="U33" s="12">
        <v>0.45064102564102565</v>
      </c>
      <c r="V33" s="12">
        <v>0.44349816849816848</v>
      </c>
      <c r="W33" s="12">
        <v>0.47570207570207568</v>
      </c>
      <c r="X33" s="12">
        <v>0.40590659340659341</v>
      </c>
      <c r="Y33" s="12">
        <v>0.45770757020757019</v>
      </c>
      <c r="Z33" s="12">
        <v>0.4415140415140415</v>
      </c>
      <c r="AA33" s="12">
        <v>0.47760989010989008</v>
      </c>
      <c r="AB33" s="12">
        <v>0.46752136752136747</v>
      </c>
      <c r="AC33" s="12">
        <v>0.45323565323565324</v>
      </c>
      <c r="AD33" s="12">
        <v>0.43768315018315018</v>
      </c>
      <c r="AE33" s="12">
        <v>0.46544566544566546</v>
      </c>
      <c r="AF33" s="12">
        <v>0.39984737484737487</v>
      </c>
      <c r="AG33" s="12">
        <v>0.45897435897435895</v>
      </c>
    </row>
    <row r="34" spans="1:33">
      <c r="A34" s="12">
        <f t="shared" si="1"/>
        <v>32</v>
      </c>
      <c r="B34" s="12">
        <v>0.75530999999999993</v>
      </c>
      <c r="C34" s="12">
        <v>0.75530999999999993</v>
      </c>
      <c r="D34" s="12">
        <v>0.75530999999999993</v>
      </c>
      <c r="E34" s="12">
        <v>0.75530999999999993</v>
      </c>
      <c r="F34" s="12">
        <v>0.75530999999999993</v>
      </c>
      <c r="G34" s="12">
        <v>0.75530999999999993</v>
      </c>
      <c r="H34" s="12">
        <v>0.75530999999999993</v>
      </c>
      <c r="I34" s="12">
        <v>0.75530999999999993</v>
      </c>
      <c r="J34" s="12">
        <v>0.75530999999999993</v>
      </c>
      <c r="K34" s="12">
        <v>0.75530999999999993</v>
      </c>
      <c r="L34" s="12">
        <v>0.75530999999999993</v>
      </c>
      <c r="M34" s="12">
        <v>0.75530999999999993</v>
      </c>
      <c r="N34" s="12">
        <v>0.75530999999999993</v>
      </c>
      <c r="O34" s="12">
        <v>0.75530999999999993</v>
      </c>
      <c r="P34" s="12">
        <v>0.75530999999999993</v>
      </c>
      <c r="Q34" s="12">
        <v>0.75530999999999993</v>
      </c>
      <c r="R34" s="12">
        <v>0.75530999999999993</v>
      </c>
      <c r="S34" s="12">
        <v>0.75530999999999993</v>
      </c>
      <c r="T34" s="12">
        <v>0.75530999999999993</v>
      </c>
      <c r="U34" s="12">
        <v>0.75530999999999993</v>
      </c>
      <c r="V34" s="12">
        <v>0.75530999999999993</v>
      </c>
      <c r="W34" s="12">
        <v>0.75530999999999993</v>
      </c>
      <c r="X34" s="12">
        <v>0.75530999999999993</v>
      </c>
      <c r="Y34" s="12">
        <v>0.75530999999999993</v>
      </c>
      <c r="Z34" s="12">
        <v>0.75530999999999993</v>
      </c>
      <c r="AA34" s="12">
        <v>0.75530999999999993</v>
      </c>
      <c r="AB34" s="12">
        <v>0.75530999999999993</v>
      </c>
      <c r="AC34" s="12">
        <v>0.75530999999999993</v>
      </c>
      <c r="AD34" s="12">
        <v>0.75530999999999993</v>
      </c>
      <c r="AE34" s="12">
        <v>0.75530999999999993</v>
      </c>
      <c r="AF34" s="12">
        <v>0.75530999999999993</v>
      </c>
      <c r="AG34" s="12">
        <v>0.75530999999999993</v>
      </c>
    </row>
    <row r="35" spans="1:33">
      <c r="A35" s="12">
        <f t="shared" si="1"/>
        <v>33</v>
      </c>
      <c r="B35" s="12">
        <v>0.48995098039215684</v>
      </c>
      <c r="C35" s="12">
        <v>0.70674019607843142</v>
      </c>
      <c r="D35" s="12">
        <v>0.70845588235294121</v>
      </c>
      <c r="E35" s="12">
        <v>0.57977941176470582</v>
      </c>
      <c r="F35" s="12">
        <v>0.65906862745098038</v>
      </c>
      <c r="G35" s="12">
        <v>0.66213235294117645</v>
      </c>
      <c r="H35" s="12">
        <v>0.75110294117647058</v>
      </c>
      <c r="I35" s="12">
        <v>0.72549019607843135</v>
      </c>
      <c r="J35" s="12">
        <v>0.7617647058823529</v>
      </c>
      <c r="K35" s="12">
        <v>0.93504901960784315</v>
      </c>
      <c r="L35" s="12">
        <v>0.76482843137254897</v>
      </c>
      <c r="M35" s="12">
        <v>0.80980392156862746</v>
      </c>
      <c r="N35" s="12">
        <v>0.76115196078431369</v>
      </c>
      <c r="O35" s="12">
        <v>0.78088235294117647</v>
      </c>
      <c r="P35" s="12">
        <v>0.82867647058823524</v>
      </c>
      <c r="Q35" s="12">
        <v>0.67720588235294121</v>
      </c>
      <c r="R35" s="12">
        <v>0.68566176470588236</v>
      </c>
      <c r="S35" s="12">
        <v>0.75379901960784312</v>
      </c>
      <c r="T35" s="12">
        <v>3.0637254901960784E-3</v>
      </c>
      <c r="U35" s="12">
        <v>0.78774509803921566</v>
      </c>
      <c r="V35" s="12">
        <v>0</v>
      </c>
      <c r="W35" s="12">
        <v>0.70477941176470582</v>
      </c>
      <c r="X35" s="12">
        <v>0.74803921568627452</v>
      </c>
      <c r="Y35" s="12">
        <v>0.68982843137254901</v>
      </c>
      <c r="Z35" s="12">
        <v>0.76740196078431366</v>
      </c>
      <c r="AA35" s="12">
        <v>0.78075980392156863</v>
      </c>
      <c r="AB35" s="12">
        <v>0.73590686274509798</v>
      </c>
      <c r="AC35" s="12">
        <v>0.75318627450980391</v>
      </c>
      <c r="AD35" s="12">
        <v>0.69166666666666665</v>
      </c>
      <c r="AE35" s="12">
        <v>0.7534313725490196</v>
      </c>
      <c r="AF35" s="12">
        <v>0.66911764705882348</v>
      </c>
      <c r="AG35" s="12">
        <v>0.73443627450980387</v>
      </c>
    </row>
    <row r="36" spans="1:33">
      <c r="A36" s="12">
        <f t="shared" si="1"/>
        <v>34</v>
      </c>
      <c r="B36" s="12">
        <v>0.22279411764705881</v>
      </c>
      <c r="C36" s="12">
        <v>0.40980392156862744</v>
      </c>
      <c r="D36" s="12">
        <v>0.37904411764705881</v>
      </c>
      <c r="E36" s="12">
        <v>0.25404411764705881</v>
      </c>
      <c r="F36" s="12">
        <v>0.37536764705882353</v>
      </c>
      <c r="G36" s="12">
        <v>0.37389705882352942</v>
      </c>
      <c r="H36" s="12">
        <v>0.41789215686274511</v>
      </c>
      <c r="I36" s="12">
        <v>0.41237745098039214</v>
      </c>
      <c r="J36" s="12">
        <v>0.43713235294117647</v>
      </c>
      <c r="K36" s="12">
        <v>0.52267156862745101</v>
      </c>
      <c r="L36" s="12">
        <v>0.42598039215686273</v>
      </c>
      <c r="M36" s="12">
        <v>0.44742647058823531</v>
      </c>
      <c r="N36" s="12">
        <v>0.42634803921568626</v>
      </c>
      <c r="O36" s="12">
        <v>0.43970588235294117</v>
      </c>
      <c r="P36" s="12">
        <v>0.4704656862745098</v>
      </c>
      <c r="Q36" s="12">
        <v>0.37095588235294119</v>
      </c>
      <c r="R36" s="12">
        <v>0.35539215686274511</v>
      </c>
      <c r="S36" s="12">
        <v>0.42916666666666664</v>
      </c>
      <c r="T36" s="12">
        <v>3.5539215686274509E-3</v>
      </c>
      <c r="U36" s="12">
        <v>0.44705882352941173</v>
      </c>
      <c r="V36" s="12">
        <v>1.9607843137254902E-3</v>
      </c>
      <c r="W36" s="12">
        <v>0.38553921568627453</v>
      </c>
      <c r="X36" s="12">
        <v>0.42022058823529412</v>
      </c>
      <c r="Y36" s="12">
        <v>0.39154411764705882</v>
      </c>
      <c r="Z36" s="12">
        <v>0.43651960784313726</v>
      </c>
      <c r="AA36" s="12">
        <v>0.44571078431372546</v>
      </c>
      <c r="AB36" s="12">
        <v>0.40441176470588236</v>
      </c>
      <c r="AC36" s="12">
        <v>0.42585784313725489</v>
      </c>
      <c r="AD36" s="12">
        <v>0.38982843137254902</v>
      </c>
      <c r="AE36" s="12">
        <v>0.43223039215686276</v>
      </c>
      <c r="AF36" s="12">
        <v>0.37365196078431373</v>
      </c>
      <c r="AG36" s="12">
        <v>0.39644607843137253</v>
      </c>
    </row>
    <row r="37" spans="1:33">
      <c r="A37" s="12">
        <f t="shared" si="1"/>
        <v>35</v>
      </c>
      <c r="B37" s="12">
        <v>1</v>
      </c>
      <c r="C37" s="12">
        <v>1</v>
      </c>
      <c r="D37" s="12">
        <v>1</v>
      </c>
      <c r="E37" s="12">
        <v>1</v>
      </c>
      <c r="F37" s="12">
        <v>1</v>
      </c>
      <c r="G37" s="12">
        <v>1</v>
      </c>
      <c r="H37" s="12">
        <v>1</v>
      </c>
      <c r="I37" s="12">
        <v>1</v>
      </c>
      <c r="J37" s="12">
        <v>1</v>
      </c>
      <c r="K37" s="12">
        <v>1</v>
      </c>
      <c r="L37" s="12">
        <v>1</v>
      </c>
      <c r="M37" s="12">
        <v>1</v>
      </c>
      <c r="N37" s="12">
        <v>1</v>
      </c>
      <c r="O37" s="12">
        <v>1</v>
      </c>
      <c r="P37" s="12">
        <v>1</v>
      </c>
      <c r="Q37" s="12">
        <v>1</v>
      </c>
      <c r="R37" s="12">
        <v>1</v>
      </c>
      <c r="S37" s="12">
        <v>1</v>
      </c>
      <c r="T37" s="12">
        <v>1</v>
      </c>
      <c r="U37" s="12">
        <v>1</v>
      </c>
      <c r="V37" s="12">
        <v>1</v>
      </c>
      <c r="W37" s="12">
        <v>1</v>
      </c>
      <c r="X37" s="12">
        <v>1</v>
      </c>
      <c r="Y37" s="12">
        <v>1</v>
      </c>
      <c r="Z37" s="12">
        <v>1</v>
      </c>
      <c r="AA37" s="12">
        <v>1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1</v>
      </c>
    </row>
    <row r="38" spans="1:33">
      <c r="A38" s="12">
        <f t="shared" si="1"/>
        <v>36</v>
      </c>
      <c r="B38" s="12">
        <v>0.87654151404151404</v>
      </c>
      <c r="C38" s="12">
        <v>0.9274725274725274</v>
      </c>
      <c r="D38" s="12">
        <v>0.96452991452991454</v>
      </c>
      <c r="E38" s="12">
        <v>0.94017094017094016</v>
      </c>
      <c r="F38" s="12">
        <v>0.85315934065934063</v>
      </c>
      <c r="G38" s="12">
        <v>0.60996642246642252</v>
      </c>
      <c r="H38" s="12">
        <v>0.90964590964590952</v>
      </c>
      <c r="I38" s="12">
        <v>0.91732295482295478</v>
      </c>
      <c r="J38" s="12">
        <v>0.84371184371184371</v>
      </c>
      <c r="K38" s="12">
        <v>0.84183455433455434</v>
      </c>
      <c r="L38" s="12">
        <v>0.89218559218559224</v>
      </c>
      <c r="M38" s="12">
        <v>0.87158119658119648</v>
      </c>
      <c r="N38" s="12">
        <v>0.84394078144078144</v>
      </c>
      <c r="O38" s="12">
        <v>0.86639194139194142</v>
      </c>
      <c r="P38" s="12">
        <v>0.77583943833943825</v>
      </c>
      <c r="Q38" s="12">
        <v>0.96091269841269844</v>
      </c>
      <c r="R38" s="12">
        <v>0.81007326007326008</v>
      </c>
      <c r="S38" s="12">
        <v>0.86634615384615377</v>
      </c>
      <c r="T38" s="12">
        <v>0.89304029304029298</v>
      </c>
      <c r="U38" s="12">
        <v>0.87829670329670328</v>
      </c>
      <c r="V38" s="12">
        <v>0.85850122100122095</v>
      </c>
      <c r="W38" s="12">
        <v>0.92979242979242971</v>
      </c>
      <c r="X38" s="12">
        <v>0.78046398046398047</v>
      </c>
      <c r="Y38" s="12">
        <v>0.88261599511599509</v>
      </c>
      <c r="Z38" s="12">
        <v>0.85317460317460314</v>
      </c>
      <c r="AA38" s="12">
        <v>0.92648046398046391</v>
      </c>
      <c r="AB38" s="12">
        <v>0.92210012210012215</v>
      </c>
      <c r="AC38" s="12">
        <v>0.86875763125763128</v>
      </c>
      <c r="AD38" s="12">
        <v>0.83940781440781442</v>
      </c>
      <c r="AE38" s="12">
        <v>0.91245421245421243</v>
      </c>
      <c r="AF38" s="12">
        <v>0.78293650793650793</v>
      </c>
      <c r="AG38" s="12">
        <v>0.90053418803418794</v>
      </c>
    </row>
    <row r="39" spans="1:33">
      <c r="A39" s="12">
        <f t="shared" si="1"/>
        <v>37</v>
      </c>
      <c r="B39" s="12">
        <v>1.5139899999999999</v>
      </c>
      <c r="C39" s="12">
        <v>1.5139899999999999</v>
      </c>
      <c r="D39" s="12">
        <v>1.5139899999999999</v>
      </c>
      <c r="E39" s="12">
        <v>1.5139899999999999</v>
      </c>
      <c r="F39" s="12">
        <v>1.5139899999999999</v>
      </c>
      <c r="G39" s="12">
        <v>1.5139899999999999</v>
      </c>
      <c r="H39" s="12">
        <v>1.5139899999999999</v>
      </c>
      <c r="I39" s="12">
        <v>1.5139899999999999</v>
      </c>
      <c r="J39" s="12">
        <v>1.5139899999999999</v>
      </c>
      <c r="K39" s="12">
        <v>1.5139899999999999</v>
      </c>
      <c r="L39" s="12">
        <v>1.5139899999999999</v>
      </c>
      <c r="M39" s="12">
        <v>1.5139899999999999</v>
      </c>
      <c r="N39" s="12">
        <v>1.5139899999999999</v>
      </c>
      <c r="O39" s="12">
        <v>1.5139899999999999</v>
      </c>
      <c r="P39" s="12">
        <v>1.5139899999999999</v>
      </c>
      <c r="Q39" s="12">
        <v>1.5139899999999999</v>
      </c>
      <c r="R39" s="12">
        <v>1.5139899999999999</v>
      </c>
      <c r="S39" s="12">
        <v>1.5139899999999999</v>
      </c>
      <c r="T39" s="12">
        <v>1.5139899999999999</v>
      </c>
      <c r="U39" s="12">
        <v>1.5139899999999999</v>
      </c>
      <c r="V39" s="12">
        <v>1.5139899999999999</v>
      </c>
      <c r="W39" s="12">
        <v>1.5139899999999999</v>
      </c>
      <c r="X39" s="12">
        <v>1.5139899999999999</v>
      </c>
      <c r="Y39" s="12">
        <v>1.5139899999999999</v>
      </c>
      <c r="Z39" s="12">
        <v>1.5139899999999999</v>
      </c>
      <c r="AA39" s="12">
        <v>1.5139899999999999</v>
      </c>
      <c r="AB39" s="12">
        <v>1.5139899999999999</v>
      </c>
      <c r="AC39" s="12">
        <v>1.5139899999999999</v>
      </c>
      <c r="AD39" s="12">
        <v>1.5139899999999999</v>
      </c>
      <c r="AE39" s="12">
        <v>1.5139899999999999</v>
      </c>
      <c r="AF39" s="12">
        <v>1.5139899999999999</v>
      </c>
      <c r="AG39" s="12">
        <v>1.5139899999999999</v>
      </c>
    </row>
    <row r="40" spans="1:33">
      <c r="A40" s="12">
        <f t="shared" si="1"/>
        <v>38</v>
      </c>
      <c r="B40" s="12">
        <v>0.50036764705882353</v>
      </c>
      <c r="C40" s="12">
        <v>0.72414215686274508</v>
      </c>
      <c r="D40" s="12">
        <v>0.72071078431372548</v>
      </c>
      <c r="E40" s="12">
        <v>0.59644607843137254</v>
      </c>
      <c r="F40" s="12">
        <v>0.67781862745098043</v>
      </c>
      <c r="G40" s="12">
        <v>0.68553921568627452</v>
      </c>
      <c r="H40" s="12">
        <v>0.77009803921568631</v>
      </c>
      <c r="I40" s="12">
        <v>0.7482843137254902</v>
      </c>
      <c r="J40" s="12">
        <v>0.78725490196078429</v>
      </c>
      <c r="K40" s="12">
        <v>0.96593137254901962</v>
      </c>
      <c r="L40" s="12">
        <v>0.78553921568627449</v>
      </c>
      <c r="M40" s="12">
        <v>0.83223039215686279</v>
      </c>
      <c r="N40" s="12">
        <v>0.78100490196078431</v>
      </c>
      <c r="O40" s="12">
        <v>0.80367647058823533</v>
      </c>
      <c r="P40" s="12">
        <v>0.84926470588235292</v>
      </c>
      <c r="Q40" s="12">
        <v>0.6958333333333333</v>
      </c>
      <c r="R40" s="12">
        <v>0.70490196078431366</v>
      </c>
      <c r="S40" s="12">
        <v>0.77598039215686276</v>
      </c>
      <c r="T40" s="12">
        <v>4.9019607843137254E-3</v>
      </c>
      <c r="U40" s="12">
        <v>0.81127450980392157</v>
      </c>
      <c r="V40" s="12">
        <v>4.2892156862745102E-3</v>
      </c>
      <c r="W40" s="12">
        <v>0.72071078431372548</v>
      </c>
      <c r="X40" s="12">
        <v>0.77487745098039218</v>
      </c>
      <c r="Y40" s="12">
        <v>0.71299019607843139</v>
      </c>
      <c r="Z40" s="12">
        <v>0.78602941176470587</v>
      </c>
      <c r="AA40" s="12">
        <v>0.79926470588235288</v>
      </c>
      <c r="AB40" s="12">
        <v>0.75661764705882351</v>
      </c>
      <c r="AC40" s="12">
        <v>0.78357843137254901</v>
      </c>
      <c r="AD40" s="12">
        <v>0.70968137254901964</v>
      </c>
      <c r="AE40" s="12">
        <v>0.76862745098039209</v>
      </c>
      <c r="AF40" s="12">
        <v>0.6892156862745098</v>
      </c>
      <c r="AG40" s="12">
        <v>0.76102941176470584</v>
      </c>
    </row>
    <row r="41" spans="1:33">
      <c r="A41" s="12">
        <f t="shared" si="1"/>
        <v>39</v>
      </c>
      <c r="B41" s="12">
        <v>0.22990196078431371</v>
      </c>
      <c r="C41" s="12">
        <v>0.41825980392156864</v>
      </c>
      <c r="D41" s="12">
        <v>0.38541666666666669</v>
      </c>
      <c r="E41" s="12">
        <v>0.26164215686274511</v>
      </c>
      <c r="F41" s="12">
        <v>0.3877450980392157</v>
      </c>
      <c r="G41" s="12">
        <v>0.38872549019607844</v>
      </c>
      <c r="H41" s="12">
        <v>0.43321078431372551</v>
      </c>
      <c r="I41" s="12">
        <v>0.42487745098039215</v>
      </c>
      <c r="J41" s="12">
        <v>0.44399509803921566</v>
      </c>
      <c r="K41" s="12">
        <v>0.54656862745098034</v>
      </c>
      <c r="L41" s="12">
        <v>0.44374999999999998</v>
      </c>
      <c r="M41" s="12">
        <v>0.46629901960784315</v>
      </c>
      <c r="N41" s="12">
        <v>0.44252450980392155</v>
      </c>
      <c r="O41" s="12">
        <v>0.44705882352941173</v>
      </c>
      <c r="P41" s="12">
        <v>0.48517156862745098</v>
      </c>
      <c r="Q41" s="12">
        <v>0.38504901960784316</v>
      </c>
      <c r="R41" s="12">
        <v>0.36997549019607845</v>
      </c>
      <c r="S41" s="12">
        <v>0.44840686274509806</v>
      </c>
      <c r="T41" s="12">
        <v>6.2500000000000003E-3</v>
      </c>
      <c r="U41" s="12">
        <v>0.4594362745098039</v>
      </c>
      <c r="V41" s="12">
        <v>2.3284313725490196E-3</v>
      </c>
      <c r="W41" s="12">
        <v>0.39816176470588233</v>
      </c>
      <c r="X41" s="12">
        <v>0.43590686274509804</v>
      </c>
      <c r="Y41" s="12">
        <v>0.39877450980392154</v>
      </c>
      <c r="Z41" s="12">
        <v>0.44632352941176467</v>
      </c>
      <c r="AA41" s="12">
        <v>0.45637254901960783</v>
      </c>
      <c r="AB41" s="12">
        <v>0.42401960784313725</v>
      </c>
      <c r="AC41" s="12">
        <v>0.44571078431372546</v>
      </c>
      <c r="AD41" s="12">
        <v>0.41115196078431371</v>
      </c>
      <c r="AE41" s="12">
        <v>0.47585784313725488</v>
      </c>
      <c r="AF41" s="12">
        <v>0.3767156862745098</v>
      </c>
      <c r="AG41" s="12">
        <v>0.39767156862745096</v>
      </c>
    </row>
    <row r="42" spans="1:33">
      <c r="A42" s="12">
        <f t="shared" si="1"/>
        <v>40</v>
      </c>
      <c r="B42" s="12">
        <v>1</v>
      </c>
      <c r="C42" s="12">
        <v>1</v>
      </c>
      <c r="D42" s="12">
        <v>1</v>
      </c>
      <c r="E42" s="12">
        <v>1</v>
      </c>
      <c r="F42" s="12">
        <v>1</v>
      </c>
      <c r="G42" s="12">
        <v>1</v>
      </c>
      <c r="H42" s="12">
        <v>1</v>
      </c>
      <c r="I42" s="12">
        <v>1</v>
      </c>
      <c r="J42" s="12">
        <v>1</v>
      </c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2">
        <v>1</v>
      </c>
      <c r="Q42" s="12">
        <v>1</v>
      </c>
      <c r="R42" s="12">
        <v>1</v>
      </c>
      <c r="S42" s="12">
        <v>1</v>
      </c>
      <c r="T42" s="12">
        <v>1</v>
      </c>
      <c r="U42" s="12">
        <v>1</v>
      </c>
      <c r="V42" s="12">
        <v>1</v>
      </c>
      <c r="W42" s="12">
        <v>1</v>
      </c>
      <c r="X42" s="12">
        <v>1</v>
      </c>
      <c r="Y42" s="12">
        <v>1</v>
      </c>
      <c r="Z42" s="12">
        <v>1</v>
      </c>
      <c r="AA42" s="12">
        <v>1</v>
      </c>
      <c r="AB42" s="12">
        <v>1</v>
      </c>
      <c r="AC42" s="12">
        <v>1</v>
      </c>
      <c r="AD42" s="12">
        <v>1</v>
      </c>
      <c r="AE42" s="12">
        <v>1</v>
      </c>
      <c r="AF42" s="12">
        <v>1</v>
      </c>
      <c r="AG42" s="12">
        <v>1</v>
      </c>
    </row>
    <row r="43" spans="1:33">
      <c r="A43" s="12">
        <f t="shared" si="1"/>
        <v>41</v>
      </c>
      <c r="B43" s="12">
        <v>1.1455128205128207</v>
      </c>
      <c r="C43" s="12">
        <v>1.211553724053724</v>
      </c>
      <c r="D43" s="12">
        <v>1.2537087912087912</v>
      </c>
      <c r="E43" s="12">
        <v>1.2152625152625154</v>
      </c>
      <c r="F43" s="12">
        <v>1.12748778998779</v>
      </c>
      <c r="G43" s="12">
        <v>0.87032967032967035</v>
      </c>
      <c r="H43" s="12">
        <v>1.2005799755799755</v>
      </c>
      <c r="I43" s="12">
        <v>1.2138278388278387</v>
      </c>
      <c r="J43" s="12">
        <v>1.1248321123321123</v>
      </c>
      <c r="K43" s="12">
        <v>1.1228327228327228</v>
      </c>
      <c r="L43" s="12">
        <v>1.1746031746031744</v>
      </c>
      <c r="M43" s="12">
        <v>1.1586996336996338</v>
      </c>
      <c r="N43" s="12">
        <v>1.1256257631257631</v>
      </c>
      <c r="O43" s="12">
        <v>1.1625457875457876</v>
      </c>
      <c r="P43" s="12">
        <v>1.0587759462759463</v>
      </c>
      <c r="Q43" s="12">
        <v>1.2617673992673992</v>
      </c>
      <c r="R43" s="12">
        <v>1.0846153846153845</v>
      </c>
      <c r="S43" s="12">
        <v>1.1404761904761904</v>
      </c>
      <c r="T43" s="12">
        <v>1.1687423687423686</v>
      </c>
      <c r="U43" s="12">
        <v>1.1610958485958485</v>
      </c>
      <c r="V43" s="12">
        <v>1.1330891330891331</v>
      </c>
      <c r="W43" s="12">
        <v>1.2089285714285714</v>
      </c>
      <c r="X43" s="12">
        <v>1.0557692307692308</v>
      </c>
      <c r="Y43" s="12">
        <v>1.170650183150183</v>
      </c>
      <c r="Z43" s="12">
        <v>1.1348290598290598</v>
      </c>
      <c r="AA43" s="12">
        <v>1.2024420024420024</v>
      </c>
      <c r="AB43" s="12">
        <v>1.202808302808303</v>
      </c>
      <c r="AC43" s="12">
        <v>1.1594017094017095</v>
      </c>
      <c r="AD43" s="12">
        <v>1.1212759462759463</v>
      </c>
      <c r="AE43" s="12">
        <v>1.1988247863247863</v>
      </c>
      <c r="AF43" s="12">
        <v>1.0577686202686203</v>
      </c>
      <c r="AG43" s="12">
        <v>1.1817002442002442</v>
      </c>
    </row>
    <row r="44" spans="1:33">
      <c r="A44" s="12">
        <f t="shared" si="1"/>
        <v>42</v>
      </c>
      <c r="B44" s="12">
        <v>2.02826</v>
      </c>
      <c r="C44" s="12">
        <v>2.02826</v>
      </c>
      <c r="D44" s="12">
        <v>2.02826</v>
      </c>
      <c r="E44" s="12">
        <v>2.02826</v>
      </c>
      <c r="F44" s="12">
        <v>2.02826</v>
      </c>
      <c r="G44" s="12">
        <v>2.02826</v>
      </c>
      <c r="H44" s="12">
        <v>2.02826</v>
      </c>
      <c r="I44" s="12">
        <v>2.02826</v>
      </c>
      <c r="J44" s="12">
        <v>2.02826</v>
      </c>
      <c r="K44" s="12">
        <v>2.02826</v>
      </c>
      <c r="L44" s="12">
        <v>2.02826</v>
      </c>
      <c r="M44" s="12">
        <v>2.02826</v>
      </c>
      <c r="N44" s="12">
        <v>2.02826</v>
      </c>
      <c r="O44" s="12">
        <v>2.02826</v>
      </c>
      <c r="P44" s="12">
        <v>2.02826</v>
      </c>
      <c r="Q44" s="12">
        <v>2.02826</v>
      </c>
      <c r="R44" s="12">
        <v>2.02826</v>
      </c>
      <c r="S44" s="12">
        <v>2.02826</v>
      </c>
      <c r="T44" s="12">
        <v>2.02826</v>
      </c>
      <c r="U44" s="12">
        <v>2.02826</v>
      </c>
      <c r="V44" s="12">
        <v>2.02826</v>
      </c>
      <c r="W44" s="12">
        <v>2.02826</v>
      </c>
      <c r="X44" s="12">
        <v>2.02826</v>
      </c>
      <c r="Y44" s="12">
        <v>2.02826</v>
      </c>
      <c r="Z44" s="12">
        <v>2.02826</v>
      </c>
      <c r="AA44" s="12">
        <v>2.02826</v>
      </c>
      <c r="AB44" s="12">
        <v>2.02826</v>
      </c>
      <c r="AC44" s="12">
        <v>2.02826</v>
      </c>
      <c r="AD44" s="12">
        <v>2.02826</v>
      </c>
      <c r="AE44" s="12">
        <v>2.02826</v>
      </c>
      <c r="AF44" s="12">
        <v>2.02826</v>
      </c>
      <c r="AG44" s="12">
        <v>2.02826</v>
      </c>
    </row>
    <row r="45" spans="1:33">
      <c r="A45" s="12">
        <f t="shared" si="1"/>
        <v>43</v>
      </c>
      <c r="B45" s="12">
        <v>0.50404411764705881</v>
      </c>
      <c r="C45" s="12">
        <v>0.72475490196078429</v>
      </c>
      <c r="D45" s="12">
        <v>0.72438725490196076</v>
      </c>
      <c r="E45" s="12">
        <v>0.60061274509803919</v>
      </c>
      <c r="F45" s="12">
        <v>0.67781862745098043</v>
      </c>
      <c r="G45" s="12">
        <v>0.68137254901960786</v>
      </c>
      <c r="H45" s="12">
        <v>0.77107843137254906</v>
      </c>
      <c r="I45" s="12">
        <v>0.74375000000000002</v>
      </c>
      <c r="J45" s="12">
        <v>0.78541666666666665</v>
      </c>
      <c r="K45" s="12">
        <v>0.9595588235294118</v>
      </c>
      <c r="L45" s="12">
        <v>0.78848039215686272</v>
      </c>
      <c r="M45" s="12">
        <v>0.83210784313725494</v>
      </c>
      <c r="N45" s="12">
        <v>0.78455882352941175</v>
      </c>
      <c r="O45" s="12">
        <v>0.80232843137254906</v>
      </c>
      <c r="P45" s="12">
        <v>0.84313725490196079</v>
      </c>
      <c r="Q45" s="12">
        <v>0.69338235294117645</v>
      </c>
      <c r="R45" s="12">
        <v>0.70343137254901955</v>
      </c>
      <c r="S45" s="12">
        <v>0.77745098039215688</v>
      </c>
      <c r="T45" s="12">
        <v>6.372549019607843E-3</v>
      </c>
      <c r="U45" s="12">
        <v>0.80833333333333335</v>
      </c>
      <c r="V45" s="12">
        <v>0</v>
      </c>
      <c r="W45" s="12">
        <v>0.72549019607843135</v>
      </c>
      <c r="X45" s="12">
        <v>0.7720588235294118</v>
      </c>
      <c r="Y45" s="12">
        <v>0.7153186274509804</v>
      </c>
      <c r="Z45" s="12">
        <v>0.7938725490196078</v>
      </c>
      <c r="AA45" s="12">
        <v>0.79963235294117641</v>
      </c>
      <c r="AB45" s="12">
        <v>0.75392156862745097</v>
      </c>
      <c r="AC45" s="12">
        <v>0.78137254901960784</v>
      </c>
      <c r="AD45" s="12">
        <v>0.70759803921568631</v>
      </c>
      <c r="AE45" s="12">
        <v>0.76066176470588232</v>
      </c>
      <c r="AF45" s="12">
        <v>0.68774509803921569</v>
      </c>
      <c r="AG45" s="12">
        <v>0.75931372549019605</v>
      </c>
    </row>
    <row r="46" spans="1:33">
      <c r="A46" s="12">
        <f t="shared" si="1"/>
        <v>44</v>
      </c>
      <c r="B46" s="12">
        <v>0.23063725490196077</v>
      </c>
      <c r="C46" s="12">
        <v>0.41629901960784316</v>
      </c>
      <c r="D46" s="12">
        <v>0.38946078431372549</v>
      </c>
      <c r="E46" s="12">
        <v>0.26776960784313725</v>
      </c>
      <c r="F46" s="12">
        <v>0.38627450980392158</v>
      </c>
      <c r="G46" s="12">
        <v>0.39154411764705882</v>
      </c>
      <c r="H46" s="12">
        <v>0.42879901960784311</v>
      </c>
      <c r="I46" s="12">
        <v>0.42340686274509803</v>
      </c>
      <c r="J46" s="12">
        <v>0.44877450980392158</v>
      </c>
      <c r="K46" s="12">
        <v>0.54093137254901957</v>
      </c>
      <c r="L46" s="12">
        <v>0.44485294117647056</v>
      </c>
      <c r="M46" s="12">
        <v>0.46666666666666667</v>
      </c>
      <c r="N46" s="12">
        <v>0.44117647058823528</v>
      </c>
      <c r="O46" s="12">
        <v>0.447671568627451</v>
      </c>
      <c r="P46" s="12">
        <v>0.48112745098039217</v>
      </c>
      <c r="Q46" s="12">
        <v>0.38321078431372546</v>
      </c>
      <c r="R46" s="12">
        <v>0.36605392156862743</v>
      </c>
      <c r="S46" s="12">
        <v>0.447671568627451</v>
      </c>
      <c r="T46" s="12">
        <v>6.7401960784313729E-3</v>
      </c>
      <c r="U46" s="12">
        <v>0.4611519607843137</v>
      </c>
      <c r="V46" s="12">
        <v>0</v>
      </c>
      <c r="W46" s="12">
        <v>0.3969362745098039</v>
      </c>
      <c r="X46" s="12">
        <v>0.4357843137254902</v>
      </c>
      <c r="Y46" s="12">
        <v>0.4088235294117647</v>
      </c>
      <c r="Z46" s="12">
        <v>0.44828431372549021</v>
      </c>
      <c r="AA46" s="12">
        <v>0.45281862745098039</v>
      </c>
      <c r="AB46" s="12">
        <v>0.42414215686274509</v>
      </c>
      <c r="AC46" s="12">
        <v>0.45232843137254902</v>
      </c>
      <c r="AD46" s="12">
        <v>0.39816176470588233</v>
      </c>
      <c r="AE46" s="12">
        <v>0.44705882352941173</v>
      </c>
      <c r="AF46" s="12">
        <v>0.37794117647058822</v>
      </c>
      <c r="AG46" s="12">
        <v>0.42806372549019606</v>
      </c>
    </row>
    <row r="47" spans="1:33">
      <c r="A47" s="12">
        <f t="shared" si="1"/>
        <v>45</v>
      </c>
      <c r="B47" s="12">
        <v>1</v>
      </c>
      <c r="C47" s="12">
        <v>1</v>
      </c>
      <c r="D47" s="12">
        <v>1</v>
      </c>
      <c r="E47" s="12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1</v>
      </c>
      <c r="W47" s="12">
        <v>1</v>
      </c>
      <c r="X47" s="12">
        <v>1</v>
      </c>
      <c r="Y47" s="12">
        <v>1</v>
      </c>
      <c r="Z47" s="12">
        <v>1</v>
      </c>
      <c r="AA47" s="12">
        <v>1</v>
      </c>
      <c r="AB47" s="12">
        <v>1</v>
      </c>
      <c r="AC47" s="12">
        <v>1</v>
      </c>
      <c r="AD47" s="12">
        <v>1</v>
      </c>
      <c r="AE47" s="12">
        <v>1</v>
      </c>
      <c r="AF47" s="12">
        <v>1</v>
      </c>
      <c r="AG47" s="12">
        <v>1</v>
      </c>
    </row>
    <row r="48" spans="1:33">
      <c r="A48" s="12">
        <f t="shared" si="1"/>
        <v>46</v>
      </c>
      <c r="B48" s="12">
        <v>1.3914377289377289</v>
      </c>
      <c r="C48" s="12">
        <v>1.4680097680097679</v>
      </c>
      <c r="D48" s="12">
        <v>1.5177655677655677</v>
      </c>
      <c r="E48" s="12">
        <v>1.4774114774114773</v>
      </c>
      <c r="F48" s="12">
        <v>1.3586538461538462</v>
      </c>
      <c r="G48" s="12">
        <v>1.0269993894993894</v>
      </c>
      <c r="H48" s="12">
        <v>1.4469474969474967</v>
      </c>
      <c r="I48" s="12">
        <v>1.4619658119658121</v>
      </c>
      <c r="J48" s="12">
        <v>1.3533272283272284</v>
      </c>
      <c r="K48" s="12">
        <v>1.3479853479853481</v>
      </c>
      <c r="L48" s="12">
        <v>1.4190170940170941</v>
      </c>
      <c r="M48" s="12">
        <v>1.3922008547008546</v>
      </c>
      <c r="N48" s="12">
        <v>1.3569291819291818</v>
      </c>
      <c r="O48" s="12">
        <v>1.3918956043956043</v>
      </c>
      <c r="P48" s="12">
        <v>1.262026862026862</v>
      </c>
      <c r="Q48" s="12">
        <v>1.5252594627594627</v>
      </c>
      <c r="R48" s="12">
        <v>1.3030219780219778</v>
      </c>
      <c r="S48" s="12">
        <v>1.3827991452991453</v>
      </c>
      <c r="T48" s="12">
        <v>1.4154914529914528</v>
      </c>
      <c r="U48" s="12">
        <v>1.404563492063492</v>
      </c>
      <c r="V48" s="12">
        <v>1.3708485958485959</v>
      </c>
      <c r="W48" s="12">
        <v>1.4669413919413918</v>
      </c>
      <c r="X48" s="12">
        <v>1.2641941391941391</v>
      </c>
      <c r="Y48" s="12">
        <v>1.4105311355311356</v>
      </c>
      <c r="Z48" s="12">
        <v>1.3668803418803419</v>
      </c>
      <c r="AA48" s="12">
        <v>1.4606227106227108</v>
      </c>
      <c r="AB48" s="12">
        <v>1.4580433455433457</v>
      </c>
      <c r="AC48" s="12">
        <v>1.3931929181929181</v>
      </c>
      <c r="AD48" s="12">
        <v>1.3445054945054944</v>
      </c>
      <c r="AE48" s="12">
        <v>1.4495421245421247</v>
      </c>
      <c r="AF48" s="12">
        <v>1.2693070818070817</v>
      </c>
      <c r="AG48" s="12">
        <v>1.4331501831501829</v>
      </c>
    </row>
    <row r="49" spans="1:33">
      <c r="A49" s="12">
        <f t="shared" si="1"/>
        <v>47</v>
      </c>
      <c r="B49" s="12">
        <v>2.4441199999999998</v>
      </c>
      <c r="C49" s="12">
        <v>2.4441199999999998</v>
      </c>
      <c r="D49" s="12">
        <v>2.4441199999999998</v>
      </c>
      <c r="E49" s="12">
        <v>2.4441199999999998</v>
      </c>
      <c r="F49" s="12">
        <v>2.4441199999999998</v>
      </c>
      <c r="G49" s="12">
        <v>2.4441199999999998</v>
      </c>
      <c r="H49" s="12">
        <v>2.4441199999999998</v>
      </c>
      <c r="I49" s="12">
        <v>2.4441199999999998</v>
      </c>
      <c r="J49" s="12">
        <v>2.4441199999999998</v>
      </c>
      <c r="K49" s="12">
        <v>2.4441199999999998</v>
      </c>
      <c r="L49" s="12">
        <v>2.4441199999999998</v>
      </c>
      <c r="M49" s="12">
        <v>2.4441199999999998</v>
      </c>
      <c r="N49" s="12">
        <v>2.4441199999999998</v>
      </c>
      <c r="O49" s="12">
        <v>2.4441199999999998</v>
      </c>
      <c r="P49" s="12">
        <v>2.4441199999999998</v>
      </c>
      <c r="Q49" s="12">
        <v>2.4441199999999998</v>
      </c>
      <c r="R49" s="12">
        <v>2.4441199999999998</v>
      </c>
      <c r="S49" s="12">
        <v>2.4441199999999998</v>
      </c>
      <c r="T49" s="12">
        <v>2.4441199999999998</v>
      </c>
      <c r="U49" s="12">
        <v>2.4441199999999998</v>
      </c>
      <c r="V49" s="12">
        <v>2.4441199999999998</v>
      </c>
      <c r="W49" s="12">
        <v>2.4441199999999998</v>
      </c>
      <c r="X49" s="12">
        <v>2.4441199999999998</v>
      </c>
      <c r="Y49" s="12">
        <v>2.4441199999999998</v>
      </c>
      <c r="Z49" s="12">
        <v>2.4441199999999998</v>
      </c>
      <c r="AA49" s="12">
        <v>2.4441199999999998</v>
      </c>
      <c r="AB49" s="12">
        <v>2.4441199999999998</v>
      </c>
      <c r="AC49" s="12">
        <v>2.4441199999999998</v>
      </c>
      <c r="AD49" s="12">
        <v>2.4441199999999998</v>
      </c>
      <c r="AE49" s="12">
        <v>2.4441199999999998</v>
      </c>
      <c r="AF49" s="12">
        <v>2.4441199999999998</v>
      </c>
      <c r="AG49" s="12">
        <v>2.4441199999999998</v>
      </c>
    </row>
    <row r="50" spans="1:33">
      <c r="A50" s="12">
        <f t="shared" si="1"/>
        <v>48</v>
      </c>
      <c r="B50" s="12">
        <v>0.50735294117647056</v>
      </c>
      <c r="C50" s="12">
        <v>0.73186274509803917</v>
      </c>
      <c r="D50" s="12">
        <v>0.73210784313725485</v>
      </c>
      <c r="E50" s="12">
        <v>0.60220588235294115</v>
      </c>
      <c r="F50" s="12">
        <v>0.68345588235294119</v>
      </c>
      <c r="G50" s="12">
        <v>0.69816176470588232</v>
      </c>
      <c r="H50" s="12">
        <v>0.77683823529411766</v>
      </c>
      <c r="I50" s="12">
        <v>0.75281862745098038</v>
      </c>
      <c r="J50" s="12">
        <v>0.79620098039215681</v>
      </c>
      <c r="K50" s="12">
        <v>0.97671568627450978</v>
      </c>
      <c r="L50" s="12">
        <v>0.79595588235294112</v>
      </c>
      <c r="M50" s="12">
        <v>0.84215686274509804</v>
      </c>
      <c r="N50" s="12">
        <v>0.79460784313725485</v>
      </c>
      <c r="O50" s="12">
        <v>0.8099264705882353</v>
      </c>
      <c r="P50" s="12">
        <v>0.86286764705882357</v>
      </c>
      <c r="Q50" s="12">
        <v>0.70281862745098034</v>
      </c>
      <c r="R50" s="12">
        <v>0.71102941176470591</v>
      </c>
      <c r="S50" s="12">
        <v>0.78615196078431371</v>
      </c>
      <c r="T50" s="12">
        <v>3.6764705882352941E-3</v>
      </c>
      <c r="U50" s="12">
        <v>0.81629901960784312</v>
      </c>
      <c r="V50" s="12">
        <v>0</v>
      </c>
      <c r="W50" s="12">
        <v>0.73419117647058818</v>
      </c>
      <c r="X50" s="12">
        <v>0.78112745098039216</v>
      </c>
      <c r="Y50" s="12">
        <v>0.60453431372549016</v>
      </c>
      <c r="Z50" s="12">
        <v>0.79583333333333328</v>
      </c>
      <c r="AA50" s="12">
        <v>0.81139705882352942</v>
      </c>
      <c r="AB50" s="12">
        <v>0.76372549019607838</v>
      </c>
      <c r="AC50" s="12">
        <v>0.75</v>
      </c>
      <c r="AD50" s="12">
        <v>0.71507352941176472</v>
      </c>
      <c r="AE50" s="12">
        <v>0.77769607843137256</v>
      </c>
      <c r="AF50" s="12">
        <v>0.69056372549019607</v>
      </c>
      <c r="AG50" s="12">
        <v>0.76801470588235288</v>
      </c>
    </row>
    <row r="51" spans="1:33">
      <c r="A51" s="12">
        <f t="shared" si="1"/>
        <v>49</v>
      </c>
      <c r="B51" s="12">
        <v>0.23272058823529412</v>
      </c>
      <c r="C51" s="12">
        <v>0.42267156862745098</v>
      </c>
      <c r="D51" s="12">
        <v>0.39289215686274509</v>
      </c>
      <c r="E51" s="12">
        <v>0.26384803921568628</v>
      </c>
      <c r="F51" s="12">
        <v>0.38725490196078433</v>
      </c>
      <c r="G51" s="12">
        <v>0.40073529411764708</v>
      </c>
      <c r="H51" s="12">
        <v>0.4307598039215686</v>
      </c>
      <c r="I51" s="12">
        <v>0.42892156862745096</v>
      </c>
      <c r="J51" s="12">
        <v>0.45624999999999999</v>
      </c>
      <c r="K51" s="12">
        <v>0.54950980392156867</v>
      </c>
      <c r="L51" s="12">
        <v>0.44950980392156864</v>
      </c>
      <c r="M51" s="12">
        <v>0.47120098039215685</v>
      </c>
      <c r="N51" s="12">
        <v>0.44620098039215683</v>
      </c>
      <c r="O51" s="12">
        <v>0.45049019607843138</v>
      </c>
      <c r="P51" s="12">
        <v>0.48860294117647057</v>
      </c>
      <c r="Q51" s="12">
        <v>0.3926470588235294</v>
      </c>
      <c r="R51" s="12">
        <v>0.37193627450980393</v>
      </c>
      <c r="S51" s="12">
        <v>0.45245098039215687</v>
      </c>
      <c r="T51" s="12">
        <v>3.7990196078431372E-3</v>
      </c>
      <c r="U51" s="12">
        <v>0.46262254901960781</v>
      </c>
      <c r="V51" s="12">
        <v>0</v>
      </c>
      <c r="W51" s="12">
        <v>0.39926470588235291</v>
      </c>
      <c r="X51" s="12">
        <v>0.4383578431372549</v>
      </c>
      <c r="Y51" s="12">
        <v>0.27573529411764708</v>
      </c>
      <c r="Z51" s="12">
        <v>0.45134803921568628</v>
      </c>
      <c r="AA51" s="12">
        <v>0.4594362745098039</v>
      </c>
      <c r="AB51" s="12">
        <v>0.43137254901960786</v>
      </c>
      <c r="AC51" s="12">
        <v>0.45318627450980392</v>
      </c>
      <c r="AD51" s="12">
        <v>0.39975490196078428</v>
      </c>
      <c r="AE51" s="12">
        <v>0.45392156862745098</v>
      </c>
      <c r="AF51" s="12">
        <v>0.37916666666666665</v>
      </c>
      <c r="AG51" s="12">
        <v>0.41348039215686272</v>
      </c>
    </row>
    <row r="52" spans="1:33">
      <c r="A52" s="12">
        <f t="shared" si="1"/>
        <v>50</v>
      </c>
      <c r="B52" s="12">
        <v>1</v>
      </c>
      <c r="C52" s="12">
        <v>1</v>
      </c>
      <c r="D52" s="12">
        <v>1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1</v>
      </c>
      <c r="W52" s="12">
        <v>1</v>
      </c>
      <c r="X52" s="12">
        <v>1</v>
      </c>
      <c r="Y52" s="12">
        <v>1</v>
      </c>
      <c r="Z52" s="12">
        <v>1</v>
      </c>
      <c r="AA52" s="12">
        <v>1</v>
      </c>
      <c r="AB52" s="12">
        <v>1</v>
      </c>
      <c r="AC52" s="12">
        <v>1</v>
      </c>
      <c r="AD52" s="12">
        <v>1</v>
      </c>
      <c r="AE52" s="12">
        <v>1</v>
      </c>
      <c r="AF52" s="12">
        <v>1</v>
      </c>
      <c r="AG52" s="12">
        <v>1</v>
      </c>
    </row>
    <row r="53" spans="1:33">
      <c r="A53" s="12">
        <f t="shared" si="1"/>
        <v>51</v>
      </c>
      <c r="B53" s="12">
        <v>1.6837606837606836</v>
      </c>
      <c r="C53" s="12">
        <v>1.7750457875457875</v>
      </c>
      <c r="D53" s="12">
        <v>1.8406593406593406</v>
      </c>
      <c r="E53" s="12">
        <v>1.788949938949939</v>
      </c>
      <c r="F53" s="12">
        <v>1.6395604395604395</v>
      </c>
      <c r="G53" s="12">
        <v>1.215842490842491</v>
      </c>
      <c r="H53" s="12">
        <v>1.7465811965811966</v>
      </c>
      <c r="I53" s="12">
        <v>1.7690018315018314</v>
      </c>
      <c r="J53" s="12">
        <v>1.6280830280830281</v>
      </c>
      <c r="K53" s="12">
        <v>1.6253205128205126</v>
      </c>
      <c r="L53" s="12">
        <v>1.7178113553113554</v>
      </c>
      <c r="M53" s="12">
        <v>1.6795482295482296</v>
      </c>
      <c r="N53" s="12">
        <v>1.6446428571428571</v>
      </c>
      <c r="O53" s="12">
        <v>1.6736721611721612</v>
      </c>
      <c r="P53" s="12">
        <v>1.5213522588522588</v>
      </c>
      <c r="Q53" s="12">
        <v>1.8526251526251527</v>
      </c>
      <c r="R53" s="12">
        <v>1.5692002442002442</v>
      </c>
      <c r="S53" s="12">
        <v>1.6763888888888889</v>
      </c>
      <c r="T53" s="12">
        <v>1.7198870573870575</v>
      </c>
      <c r="U53" s="12">
        <v>1.7002289377289377</v>
      </c>
      <c r="V53" s="12">
        <v>1.6604090354090353</v>
      </c>
      <c r="W53" s="12">
        <v>1.7796398046398048</v>
      </c>
      <c r="X53" s="12">
        <v>1.5275946275946275</v>
      </c>
      <c r="Y53" s="12">
        <v>1.7062576312576312</v>
      </c>
      <c r="Z53" s="12">
        <v>1.6546092796092795</v>
      </c>
      <c r="AA53" s="12">
        <v>1.7761752136752136</v>
      </c>
      <c r="AB53" s="12">
        <v>1.7711843711843713</v>
      </c>
      <c r="AC53" s="12">
        <v>1.6771214896214897</v>
      </c>
      <c r="AD53" s="12">
        <v>1.6203144078144078</v>
      </c>
      <c r="AE53" s="12">
        <v>1.7605616605616605</v>
      </c>
      <c r="AF53" s="12">
        <v>1.5367979242979244</v>
      </c>
      <c r="AG53" s="12">
        <v>1.7388888888888889</v>
      </c>
    </row>
    <row r="54" spans="1:33">
      <c r="A54" s="12">
        <f t="shared" si="1"/>
        <v>52</v>
      </c>
      <c r="B54" s="12">
        <v>2.9931100000000002</v>
      </c>
      <c r="C54" s="12">
        <v>2.9931100000000002</v>
      </c>
      <c r="D54" s="12">
        <v>2.9931100000000002</v>
      </c>
      <c r="E54" s="12">
        <v>2.9931100000000002</v>
      </c>
      <c r="F54" s="12">
        <v>2.9931100000000002</v>
      </c>
      <c r="G54" s="12">
        <v>2.9931100000000002</v>
      </c>
      <c r="H54" s="12">
        <v>2.9931100000000002</v>
      </c>
      <c r="I54" s="12">
        <v>2.9931100000000002</v>
      </c>
      <c r="J54" s="12">
        <v>2.9931100000000002</v>
      </c>
      <c r="K54" s="12">
        <v>2.9931100000000002</v>
      </c>
      <c r="L54" s="12">
        <v>2.9931100000000002</v>
      </c>
      <c r="M54" s="12">
        <v>2.9931100000000002</v>
      </c>
      <c r="N54" s="12">
        <v>2.9931100000000002</v>
      </c>
      <c r="O54" s="12">
        <v>2.9931100000000002</v>
      </c>
      <c r="P54" s="12">
        <v>2.9931100000000002</v>
      </c>
      <c r="Q54" s="12">
        <v>2.9931100000000002</v>
      </c>
      <c r="R54" s="12">
        <v>2.9931100000000002</v>
      </c>
      <c r="S54" s="12">
        <v>2.9931100000000002</v>
      </c>
      <c r="T54" s="12">
        <v>2.9931100000000002</v>
      </c>
      <c r="U54" s="12">
        <v>2.9931100000000002</v>
      </c>
      <c r="V54" s="12">
        <v>2.9931100000000002</v>
      </c>
      <c r="W54" s="12">
        <v>2.9931100000000002</v>
      </c>
      <c r="X54" s="12">
        <v>2.9931100000000002</v>
      </c>
      <c r="Y54" s="12">
        <v>2.9931100000000002</v>
      </c>
      <c r="Z54" s="12">
        <v>2.9931100000000002</v>
      </c>
      <c r="AA54" s="12">
        <v>2.9931100000000002</v>
      </c>
      <c r="AB54" s="12">
        <v>2.9931100000000002</v>
      </c>
      <c r="AC54" s="12">
        <v>2.9931100000000002</v>
      </c>
      <c r="AD54" s="12">
        <v>2.9931100000000002</v>
      </c>
      <c r="AE54" s="12">
        <v>2.9931100000000002</v>
      </c>
      <c r="AF54" s="12">
        <v>2.9931100000000002</v>
      </c>
      <c r="AG54" s="12">
        <v>2.9931100000000002</v>
      </c>
    </row>
    <row r="55" spans="1:33">
      <c r="A55" s="12">
        <f t="shared" si="1"/>
        <v>53</v>
      </c>
      <c r="B55" s="12">
        <v>0.51421568627450975</v>
      </c>
      <c r="C55" s="12">
        <v>0.74215686274509807</v>
      </c>
      <c r="D55" s="12">
        <v>0.73725490196078436</v>
      </c>
      <c r="E55" s="12">
        <v>0.61360294117647063</v>
      </c>
      <c r="F55" s="12">
        <v>0.68823529411764706</v>
      </c>
      <c r="G55" s="12">
        <v>0.6479166666666667</v>
      </c>
      <c r="H55" s="12">
        <v>0.78700980392156861</v>
      </c>
      <c r="I55" s="12">
        <v>0.7591911764705882</v>
      </c>
      <c r="J55" s="12">
        <v>0.80208333333333337</v>
      </c>
      <c r="K55" s="12">
        <v>0.97769607843137252</v>
      </c>
      <c r="L55" s="12">
        <v>0.80355392156862748</v>
      </c>
      <c r="M55" s="12">
        <v>0.85098039215686272</v>
      </c>
      <c r="N55" s="12">
        <v>0.80147058823529416</v>
      </c>
      <c r="O55" s="12">
        <v>0.82156862745098036</v>
      </c>
      <c r="P55" s="12">
        <v>0.86911764705882355</v>
      </c>
      <c r="Q55" s="12">
        <v>0.70735294117647063</v>
      </c>
      <c r="R55" s="12">
        <v>0.71102941176470591</v>
      </c>
      <c r="S55" s="12">
        <v>0.79963235294117641</v>
      </c>
      <c r="T55" s="12">
        <v>6.2500000000000003E-3</v>
      </c>
      <c r="U55" s="12">
        <v>0.82941176470588229</v>
      </c>
      <c r="V55" s="12">
        <v>3.1862745098039215E-3</v>
      </c>
      <c r="W55" s="12">
        <v>0.73602941176470582</v>
      </c>
      <c r="X55" s="12">
        <v>0.78835784313725488</v>
      </c>
      <c r="Y55" s="12">
        <v>0.54325980392156858</v>
      </c>
      <c r="Z55" s="12">
        <v>0.80980392156862746</v>
      </c>
      <c r="AA55" s="12">
        <v>0.81924019607843135</v>
      </c>
      <c r="AB55" s="12">
        <v>0.76605392156862739</v>
      </c>
      <c r="AC55" s="12">
        <v>0.80232843137254906</v>
      </c>
      <c r="AD55" s="12">
        <v>0.71911764705882353</v>
      </c>
      <c r="AE55" s="12">
        <v>0.79031862745098036</v>
      </c>
      <c r="AF55" s="12">
        <v>0.70294117647058818</v>
      </c>
      <c r="AG55" s="12">
        <v>0.77328431372549022</v>
      </c>
    </row>
    <row r="56" spans="1:33">
      <c r="A56" s="12">
        <f t="shared" si="1"/>
        <v>54</v>
      </c>
      <c r="B56" s="12">
        <v>0.23541666666666666</v>
      </c>
      <c r="C56" s="12">
        <v>0.42977941176470585</v>
      </c>
      <c r="D56" s="12">
        <v>0.40061274509803924</v>
      </c>
      <c r="E56" s="12">
        <v>0.27218137254901958</v>
      </c>
      <c r="F56" s="12">
        <v>0.39068627450980392</v>
      </c>
      <c r="G56" s="12">
        <v>0.33909313725490198</v>
      </c>
      <c r="H56" s="12">
        <v>0.43872549019607843</v>
      </c>
      <c r="I56" s="12">
        <v>0.43124999999999997</v>
      </c>
      <c r="J56" s="12">
        <v>0.4577205882352941</v>
      </c>
      <c r="K56" s="12">
        <v>0.54718137254901955</v>
      </c>
      <c r="L56" s="12">
        <v>0.45735294117647057</v>
      </c>
      <c r="M56" s="12">
        <v>0.47450980392156861</v>
      </c>
      <c r="N56" s="12">
        <v>0.45551470588235293</v>
      </c>
      <c r="O56" s="12">
        <v>0.45747549019607842</v>
      </c>
      <c r="P56" s="12">
        <v>0.49080882352941174</v>
      </c>
      <c r="Q56" s="12">
        <v>0.3935049019607843</v>
      </c>
      <c r="R56" s="12">
        <v>0.37622549019607843</v>
      </c>
      <c r="S56" s="12">
        <v>0.45723039215686273</v>
      </c>
      <c r="T56" s="12">
        <v>6.1274509803921568E-3</v>
      </c>
      <c r="U56" s="12">
        <v>0.47071078431372548</v>
      </c>
      <c r="V56" s="12">
        <v>5.1470588235294117E-3</v>
      </c>
      <c r="W56" s="12">
        <v>0.40661764705882353</v>
      </c>
      <c r="X56" s="12">
        <v>0.44644607843137252</v>
      </c>
      <c r="Y56" s="12">
        <v>0.21605392156862746</v>
      </c>
      <c r="Z56" s="12">
        <v>0.45845588235294116</v>
      </c>
      <c r="AA56" s="12">
        <v>0.46997549019607843</v>
      </c>
      <c r="AB56" s="12">
        <v>0.43468137254901962</v>
      </c>
      <c r="AC56" s="12">
        <v>0.42046568627450981</v>
      </c>
      <c r="AD56" s="12">
        <v>0.41249999999999998</v>
      </c>
      <c r="AE56" s="12">
        <v>0.46041666666666664</v>
      </c>
      <c r="AF56" s="12">
        <v>0.38651960784313727</v>
      </c>
      <c r="AG56" s="12">
        <v>0.41654411764705884</v>
      </c>
    </row>
    <row r="57" spans="1:33">
      <c r="A57" s="12">
        <f t="shared" si="1"/>
        <v>55</v>
      </c>
      <c r="B57" s="12">
        <v>1</v>
      </c>
      <c r="C57" s="12">
        <v>1</v>
      </c>
      <c r="D57" s="12">
        <v>1</v>
      </c>
      <c r="E57" s="12">
        <v>1</v>
      </c>
      <c r="F57" s="12">
        <v>1</v>
      </c>
      <c r="G57" s="12">
        <v>1</v>
      </c>
      <c r="H57" s="12">
        <v>1</v>
      </c>
      <c r="I57" s="12">
        <v>1</v>
      </c>
      <c r="J57" s="12">
        <v>1</v>
      </c>
      <c r="K57" s="12">
        <v>1</v>
      </c>
      <c r="L57" s="12">
        <v>1</v>
      </c>
      <c r="M57" s="12">
        <v>1</v>
      </c>
      <c r="N57" s="12">
        <v>1</v>
      </c>
      <c r="O57" s="12">
        <v>1</v>
      </c>
      <c r="P57" s="12">
        <v>1</v>
      </c>
      <c r="Q57" s="12">
        <v>1</v>
      </c>
      <c r="R57" s="12">
        <v>1</v>
      </c>
      <c r="S57" s="12">
        <v>1</v>
      </c>
      <c r="T57" s="12">
        <v>1</v>
      </c>
      <c r="U57" s="12">
        <v>1</v>
      </c>
      <c r="V57" s="12">
        <v>1</v>
      </c>
      <c r="W57" s="12">
        <v>1</v>
      </c>
      <c r="X57" s="12">
        <v>1</v>
      </c>
      <c r="Y57" s="12">
        <v>1</v>
      </c>
      <c r="Z57" s="12">
        <v>1</v>
      </c>
      <c r="AA57" s="12">
        <v>1</v>
      </c>
      <c r="AB57" s="12">
        <v>1</v>
      </c>
      <c r="AC57" s="12">
        <v>1</v>
      </c>
      <c r="AD57" s="12">
        <v>1</v>
      </c>
      <c r="AE57" s="12">
        <v>1</v>
      </c>
      <c r="AF57" s="12">
        <v>1</v>
      </c>
      <c r="AG57" s="12">
        <v>1</v>
      </c>
    </row>
    <row r="58" spans="1:33">
      <c r="A58" s="12">
        <f t="shared" si="1"/>
        <v>56</v>
      </c>
      <c r="B58" s="12">
        <v>2</v>
      </c>
      <c r="C58" s="12">
        <v>2</v>
      </c>
      <c r="D58" s="12">
        <v>2</v>
      </c>
      <c r="E58" s="12">
        <v>2</v>
      </c>
      <c r="F58" s="12">
        <v>1.9954212454212454</v>
      </c>
      <c r="G58" s="12">
        <v>1.4654609279609279</v>
      </c>
      <c r="H58" s="12">
        <v>2</v>
      </c>
      <c r="I58" s="12">
        <v>2</v>
      </c>
      <c r="J58" s="12">
        <v>1.9771825396825395</v>
      </c>
      <c r="K58" s="12">
        <v>1.9732600732600731</v>
      </c>
      <c r="L58" s="12">
        <v>2</v>
      </c>
      <c r="M58" s="12">
        <v>1.9990231990231988</v>
      </c>
      <c r="N58" s="12">
        <v>1.9667887667887667</v>
      </c>
      <c r="O58" s="12">
        <v>1.9357753357753356</v>
      </c>
      <c r="P58" s="12">
        <v>1.8478327228327227</v>
      </c>
      <c r="Q58" s="12">
        <v>2</v>
      </c>
      <c r="R58" s="12">
        <v>1.9073107448107449</v>
      </c>
      <c r="S58" s="12">
        <v>1.9995115995115993</v>
      </c>
      <c r="T58" s="12">
        <v>1.9995115995115993</v>
      </c>
      <c r="U58" s="12">
        <v>1.9901709401709402</v>
      </c>
      <c r="V58" s="12">
        <v>1.982905982905983</v>
      </c>
      <c r="W58" s="12">
        <v>2</v>
      </c>
      <c r="X58" s="12">
        <v>1.8596764346764345</v>
      </c>
      <c r="Y58" s="12">
        <v>1.9824175824175823</v>
      </c>
      <c r="Z58" s="12">
        <v>1.9667887667887667</v>
      </c>
      <c r="AA58" s="12">
        <v>2</v>
      </c>
      <c r="AB58" s="12">
        <v>2</v>
      </c>
      <c r="AC58" s="12">
        <v>1.9985347985347985</v>
      </c>
      <c r="AD58" s="12">
        <v>1.9769078144078145</v>
      </c>
      <c r="AE58" s="12">
        <v>2</v>
      </c>
      <c r="AF58" s="12">
        <v>1.8763125763125763</v>
      </c>
      <c r="AG58" s="12">
        <v>2</v>
      </c>
    </row>
    <row r="59" spans="1:33">
      <c r="A59" s="12">
        <f t="shared" si="1"/>
        <v>57</v>
      </c>
      <c r="B59" s="12">
        <v>3.7421700000000002</v>
      </c>
      <c r="C59" s="12">
        <v>3.7421700000000002</v>
      </c>
      <c r="D59" s="12">
        <v>3.7421700000000002</v>
      </c>
      <c r="E59" s="12">
        <v>3.7421700000000002</v>
      </c>
      <c r="F59" s="12">
        <v>3.7421700000000002</v>
      </c>
      <c r="G59" s="12">
        <v>3.7421700000000002</v>
      </c>
      <c r="H59" s="12">
        <v>3.7421700000000002</v>
      </c>
      <c r="I59" s="12">
        <v>3.7421700000000002</v>
      </c>
      <c r="J59" s="12">
        <v>3.7421700000000002</v>
      </c>
      <c r="K59" s="12">
        <v>3.7421700000000002</v>
      </c>
      <c r="L59" s="12">
        <v>3.7421700000000002</v>
      </c>
      <c r="M59" s="12">
        <v>3.7421700000000002</v>
      </c>
      <c r="N59" s="12">
        <v>3.7421700000000002</v>
      </c>
      <c r="O59" s="12">
        <v>3.7421700000000002</v>
      </c>
      <c r="P59" s="12">
        <v>3.7421700000000002</v>
      </c>
      <c r="Q59" s="12">
        <v>3.7421700000000002</v>
      </c>
      <c r="R59" s="12">
        <v>3.7421700000000002</v>
      </c>
      <c r="S59" s="12">
        <v>3.7421700000000002</v>
      </c>
      <c r="T59" s="12">
        <v>3.7421700000000002</v>
      </c>
      <c r="U59" s="12">
        <v>3.7421700000000002</v>
      </c>
      <c r="V59" s="12">
        <v>3.7421700000000002</v>
      </c>
      <c r="W59" s="12">
        <v>3.7421700000000002</v>
      </c>
      <c r="X59" s="12">
        <v>3.7421700000000002</v>
      </c>
      <c r="Y59" s="12">
        <v>3.7421700000000002</v>
      </c>
      <c r="Z59" s="12">
        <v>3.7421700000000002</v>
      </c>
      <c r="AA59" s="12">
        <v>3.7421700000000002</v>
      </c>
      <c r="AB59" s="12">
        <v>3.7421700000000002</v>
      </c>
      <c r="AC59" s="12">
        <v>3.7421700000000002</v>
      </c>
      <c r="AD59" s="12">
        <v>3.7421700000000002</v>
      </c>
      <c r="AE59" s="12">
        <v>3.7421700000000002</v>
      </c>
      <c r="AF59" s="12">
        <v>3.7421700000000002</v>
      </c>
      <c r="AG59" s="12">
        <v>3.7421700000000002</v>
      </c>
    </row>
    <row r="60" spans="1:33">
      <c r="A60" s="12">
        <f t="shared" si="1"/>
        <v>58</v>
      </c>
      <c r="B60" s="12">
        <v>0.52107843137254906</v>
      </c>
      <c r="C60" s="12">
        <v>0.74950980392156863</v>
      </c>
      <c r="D60" s="12">
        <v>0.74546568627450982</v>
      </c>
      <c r="E60" s="12">
        <v>0.62034313725490198</v>
      </c>
      <c r="F60" s="12">
        <v>0.69534313725490193</v>
      </c>
      <c r="G60" s="12">
        <v>0.70490196078431366</v>
      </c>
      <c r="H60" s="12">
        <v>0.79571078431372544</v>
      </c>
      <c r="I60" s="12">
        <v>0.76715686274509798</v>
      </c>
      <c r="J60" s="12">
        <v>0.8125</v>
      </c>
      <c r="K60" s="12">
        <v>0.99276960784313728</v>
      </c>
      <c r="L60" s="12">
        <v>0.81225490196078431</v>
      </c>
      <c r="M60" s="12">
        <v>0.85257352941176467</v>
      </c>
      <c r="N60" s="12">
        <v>0.80710784313725492</v>
      </c>
      <c r="O60" s="12">
        <v>0.82450980392156858</v>
      </c>
      <c r="P60" s="12">
        <v>0.84558823529411764</v>
      </c>
      <c r="Q60" s="12">
        <v>0.71299019607843139</v>
      </c>
      <c r="R60" s="12">
        <v>0.7196078431372549</v>
      </c>
      <c r="S60" s="12">
        <v>0.8007352941176471</v>
      </c>
      <c r="T60" s="12">
        <v>6.4950980392156858E-3</v>
      </c>
      <c r="U60" s="12">
        <v>0.83259803921568631</v>
      </c>
      <c r="V60" s="12">
        <v>9.8039215686274508E-4</v>
      </c>
      <c r="W60" s="12">
        <v>0.7416666666666667</v>
      </c>
      <c r="X60" s="12">
        <v>0.79080882352941173</v>
      </c>
      <c r="Y60" s="12">
        <v>0.61029411764705876</v>
      </c>
      <c r="Z60" s="12">
        <v>0.81397058823529411</v>
      </c>
      <c r="AA60" s="12">
        <v>0.82377450980392153</v>
      </c>
      <c r="AB60" s="12">
        <v>0.77230392156862748</v>
      </c>
      <c r="AC60" s="12">
        <v>0.80477941176470591</v>
      </c>
      <c r="AD60" s="12">
        <v>0.72990196078431369</v>
      </c>
      <c r="AE60" s="12">
        <v>0.79105392156862742</v>
      </c>
      <c r="AF60" s="12">
        <v>0.71004901960784317</v>
      </c>
      <c r="AG60" s="12">
        <v>0.77720588235294119</v>
      </c>
    </row>
    <row r="61" spans="1:33">
      <c r="A61" s="12">
        <f t="shared" si="1"/>
        <v>59</v>
      </c>
      <c r="B61" s="12">
        <v>0.2411764705882353</v>
      </c>
      <c r="C61" s="12">
        <v>0.4340686274509804</v>
      </c>
      <c r="D61" s="12">
        <v>0.39926470588235291</v>
      </c>
      <c r="E61" s="12">
        <v>0.27818627450980393</v>
      </c>
      <c r="F61" s="12">
        <v>0.39705882352941174</v>
      </c>
      <c r="G61" s="12">
        <v>0.39754901960784311</v>
      </c>
      <c r="H61" s="12">
        <v>0.44215686274509802</v>
      </c>
      <c r="I61" s="12">
        <v>0.43455882352941178</v>
      </c>
      <c r="J61" s="12">
        <v>0.46397058823529413</v>
      </c>
      <c r="K61" s="12">
        <v>0.55723039215686276</v>
      </c>
      <c r="L61" s="12">
        <v>0.45563725490196078</v>
      </c>
      <c r="M61" s="12">
        <v>0.48186274509803922</v>
      </c>
      <c r="N61" s="12">
        <v>0.45637254901960783</v>
      </c>
      <c r="O61" s="12">
        <v>0.46078431372549017</v>
      </c>
      <c r="P61" s="12">
        <v>0.49424019607843139</v>
      </c>
      <c r="Q61" s="12">
        <v>0.39828431372549017</v>
      </c>
      <c r="R61" s="12">
        <v>0.3775735294117647</v>
      </c>
      <c r="S61" s="12">
        <v>0.46164215686274507</v>
      </c>
      <c r="T61" s="12">
        <v>6.1274509803921568E-3</v>
      </c>
      <c r="U61" s="12">
        <v>0.47426470588235292</v>
      </c>
      <c r="V61" s="12">
        <v>1.4705882352941176E-3</v>
      </c>
      <c r="W61" s="12">
        <v>0.40649509803921569</v>
      </c>
      <c r="X61" s="12">
        <v>0.4466911764705882</v>
      </c>
      <c r="Y61" s="12">
        <v>0.28578431372549018</v>
      </c>
      <c r="Z61" s="12">
        <v>0.46188725490196075</v>
      </c>
      <c r="AA61" s="12">
        <v>0.47316176470588234</v>
      </c>
      <c r="AB61" s="12">
        <v>0.44056372549019607</v>
      </c>
      <c r="AC61" s="12">
        <v>0.45821078431372547</v>
      </c>
      <c r="AD61" s="12">
        <v>0.41127450980392155</v>
      </c>
      <c r="AE61" s="12">
        <v>0.45833333333333331</v>
      </c>
      <c r="AF61" s="12">
        <v>0.39019607843137255</v>
      </c>
      <c r="AG61" s="12">
        <v>0.4189950980392157</v>
      </c>
    </row>
    <row r="62" spans="1:33">
      <c r="A62" s="12">
        <f t="shared" si="1"/>
        <v>60</v>
      </c>
      <c r="B62" s="12">
        <v>1</v>
      </c>
      <c r="C62" s="12">
        <v>1</v>
      </c>
      <c r="D62" s="12">
        <v>1</v>
      </c>
      <c r="E62" s="12">
        <v>1</v>
      </c>
      <c r="F62" s="12">
        <v>1</v>
      </c>
      <c r="G62" s="12">
        <v>1</v>
      </c>
      <c r="H62" s="12">
        <v>1</v>
      </c>
      <c r="I62" s="12">
        <v>1</v>
      </c>
      <c r="J62" s="12">
        <v>1</v>
      </c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>
        <v>1</v>
      </c>
      <c r="Q62" s="12">
        <v>1</v>
      </c>
      <c r="R62" s="12">
        <v>1</v>
      </c>
      <c r="S62" s="12">
        <v>1</v>
      </c>
      <c r="T62" s="12">
        <v>1</v>
      </c>
      <c r="U62" s="12">
        <v>1</v>
      </c>
      <c r="V62" s="12">
        <v>1</v>
      </c>
      <c r="W62" s="12">
        <v>1</v>
      </c>
      <c r="X62" s="12">
        <v>1</v>
      </c>
      <c r="Y62" s="12">
        <v>1</v>
      </c>
      <c r="Z62" s="12">
        <v>1</v>
      </c>
      <c r="AA62" s="12">
        <v>1</v>
      </c>
      <c r="AB62" s="12">
        <v>1</v>
      </c>
      <c r="AC62" s="12">
        <v>1</v>
      </c>
      <c r="AD62" s="12">
        <v>1</v>
      </c>
      <c r="AE62" s="12">
        <v>1</v>
      </c>
      <c r="AF62" s="12">
        <v>1</v>
      </c>
      <c r="AG62" s="12">
        <v>1</v>
      </c>
    </row>
    <row r="63" spans="1:33">
      <c r="A63" s="12">
        <f t="shared" si="1"/>
        <v>61</v>
      </c>
      <c r="B63" s="12">
        <v>2</v>
      </c>
      <c r="C63" s="12">
        <v>2</v>
      </c>
      <c r="D63" s="12">
        <v>2</v>
      </c>
      <c r="E63" s="12">
        <v>2</v>
      </c>
      <c r="F63" s="12">
        <v>2</v>
      </c>
      <c r="G63" s="12">
        <v>1.721886446886447</v>
      </c>
      <c r="H63" s="12">
        <v>2</v>
      </c>
      <c r="I63" s="12">
        <v>2</v>
      </c>
      <c r="J63" s="12">
        <v>2</v>
      </c>
      <c r="K63" s="12">
        <v>2</v>
      </c>
      <c r="L63" s="12">
        <v>2</v>
      </c>
      <c r="M63" s="12">
        <v>2</v>
      </c>
      <c r="N63" s="12">
        <v>2</v>
      </c>
      <c r="O63" s="12">
        <v>2</v>
      </c>
      <c r="P63" s="12">
        <v>2</v>
      </c>
      <c r="Q63" s="12">
        <v>2</v>
      </c>
      <c r="R63" s="12">
        <v>2</v>
      </c>
      <c r="S63" s="12">
        <v>2</v>
      </c>
      <c r="T63" s="12">
        <v>2</v>
      </c>
      <c r="U63" s="12">
        <v>2</v>
      </c>
      <c r="V63" s="12">
        <v>2</v>
      </c>
      <c r="W63" s="12">
        <v>2</v>
      </c>
      <c r="X63" s="12">
        <v>1.9989316239316237</v>
      </c>
      <c r="Y63" s="12">
        <v>2</v>
      </c>
      <c r="Z63" s="12">
        <v>2</v>
      </c>
      <c r="AA63" s="12">
        <v>2</v>
      </c>
      <c r="AB63" s="12">
        <v>2</v>
      </c>
      <c r="AC63" s="12">
        <v>2</v>
      </c>
      <c r="AD63" s="12">
        <v>2</v>
      </c>
      <c r="AE63" s="12">
        <v>2</v>
      </c>
      <c r="AF63" s="12">
        <v>2</v>
      </c>
      <c r="AG63" s="12">
        <v>2</v>
      </c>
    </row>
    <row r="64" spans="1:33">
      <c r="A64" s="12">
        <f t="shared" si="1"/>
        <v>62</v>
      </c>
      <c r="B64" s="12">
        <v>4.6679200000000005</v>
      </c>
      <c r="C64" s="12">
        <v>4.6679200000000005</v>
      </c>
      <c r="D64" s="12">
        <v>4.6679200000000005</v>
      </c>
      <c r="E64" s="12">
        <v>4.6679200000000005</v>
      </c>
      <c r="F64" s="12">
        <v>4.6679200000000005</v>
      </c>
      <c r="G64" s="12">
        <v>4.6679200000000005</v>
      </c>
      <c r="H64" s="12">
        <v>4.6679200000000005</v>
      </c>
      <c r="I64" s="12">
        <v>4.6679200000000005</v>
      </c>
      <c r="J64" s="12">
        <v>4.6679200000000005</v>
      </c>
      <c r="K64" s="12">
        <v>4.6679200000000005</v>
      </c>
      <c r="L64" s="12">
        <v>4.6679200000000005</v>
      </c>
      <c r="M64" s="12">
        <v>4.6679200000000005</v>
      </c>
      <c r="N64" s="12">
        <v>4.6679200000000005</v>
      </c>
      <c r="O64" s="12">
        <v>4.6679200000000005</v>
      </c>
      <c r="P64" s="12">
        <v>4.6679200000000005</v>
      </c>
      <c r="Q64" s="12">
        <v>4.6679200000000005</v>
      </c>
      <c r="R64" s="12">
        <v>4.6679200000000005</v>
      </c>
      <c r="S64" s="12">
        <v>4.6679200000000005</v>
      </c>
      <c r="T64" s="12">
        <v>4.6679200000000005</v>
      </c>
      <c r="U64" s="12">
        <v>4.6679200000000005</v>
      </c>
      <c r="V64" s="12">
        <v>4.6679200000000005</v>
      </c>
      <c r="W64" s="12">
        <v>4.6679200000000005</v>
      </c>
      <c r="X64" s="12">
        <v>4.6679200000000005</v>
      </c>
      <c r="Y64" s="12">
        <v>4.6679200000000005</v>
      </c>
      <c r="Z64" s="12">
        <v>4.6679200000000005</v>
      </c>
      <c r="AA64" s="12">
        <v>4.6679200000000005</v>
      </c>
      <c r="AB64" s="12">
        <v>4.6679200000000005</v>
      </c>
      <c r="AC64" s="12">
        <v>4.6679200000000005</v>
      </c>
      <c r="AD64" s="12">
        <v>4.6679200000000005</v>
      </c>
      <c r="AE64" s="12">
        <v>4.6679200000000005</v>
      </c>
      <c r="AF64" s="12">
        <v>4.6679200000000005</v>
      </c>
      <c r="AG64" s="12">
        <v>4.6679200000000005</v>
      </c>
    </row>
    <row r="65" spans="1:33">
      <c r="A65" s="12">
        <f t="shared" si="1"/>
        <v>63</v>
      </c>
      <c r="B65" s="12">
        <v>0.51397058823529407</v>
      </c>
      <c r="C65" s="12">
        <v>0.74705882352941178</v>
      </c>
      <c r="D65" s="12">
        <v>0.74301470588235297</v>
      </c>
      <c r="E65" s="12">
        <v>0.61556372549019611</v>
      </c>
      <c r="F65" s="12">
        <v>0.69252450980392155</v>
      </c>
      <c r="G65" s="12">
        <v>0.58602941176470591</v>
      </c>
      <c r="H65" s="12">
        <v>0.78799019607843135</v>
      </c>
      <c r="I65" s="12">
        <v>0.76691176470588229</v>
      </c>
      <c r="J65" s="12">
        <v>0.80526960784313728</v>
      </c>
      <c r="K65" s="12">
        <v>0.90061274509803924</v>
      </c>
      <c r="L65" s="12">
        <v>0.80563725490196081</v>
      </c>
      <c r="M65" s="12">
        <v>0.84975490196078429</v>
      </c>
      <c r="N65" s="12">
        <v>0.80453431372549022</v>
      </c>
      <c r="O65" s="12">
        <v>0.82095588235294115</v>
      </c>
      <c r="P65" s="12">
        <v>0.86691176470588238</v>
      </c>
      <c r="Q65" s="12">
        <v>0.7095588235294118</v>
      </c>
      <c r="R65" s="12">
        <v>0.71715686274509804</v>
      </c>
      <c r="S65" s="12">
        <v>0.79828431372549014</v>
      </c>
      <c r="T65" s="12">
        <v>5.8823529411764705E-3</v>
      </c>
      <c r="U65" s="12">
        <v>0.82745098039215681</v>
      </c>
      <c r="V65" s="12">
        <v>1.5931372549019608E-3</v>
      </c>
      <c r="W65" s="12">
        <v>0.74154411764705885</v>
      </c>
      <c r="X65" s="12">
        <v>0.78884803921568625</v>
      </c>
      <c r="Y65" s="12">
        <v>0.52181372549019611</v>
      </c>
      <c r="Z65" s="12">
        <v>0.81127450980392157</v>
      </c>
      <c r="AA65" s="12">
        <v>0.82107843137254899</v>
      </c>
      <c r="AB65" s="12">
        <v>0.76752450980392151</v>
      </c>
      <c r="AC65" s="12">
        <v>0.80723039215686276</v>
      </c>
      <c r="AD65" s="12">
        <v>0.72414215686274508</v>
      </c>
      <c r="AE65" s="12">
        <v>0.78897058823529409</v>
      </c>
      <c r="AF65" s="12">
        <v>0.7061274509803922</v>
      </c>
      <c r="AG65" s="12">
        <v>0.77892156862745099</v>
      </c>
    </row>
    <row r="66" spans="1:33">
      <c r="A66" s="12">
        <f t="shared" si="1"/>
        <v>64</v>
      </c>
      <c r="B66" s="12">
        <v>0.23627450980392156</v>
      </c>
      <c r="C66" s="12">
        <v>0.43370098039215688</v>
      </c>
      <c r="D66" s="12">
        <v>0.39387254901960783</v>
      </c>
      <c r="E66" s="12">
        <v>0.27757352941176472</v>
      </c>
      <c r="F66" s="12">
        <v>0.39166666666666666</v>
      </c>
      <c r="G66" s="12">
        <v>0.27585784313725492</v>
      </c>
      <c r="H66" s="12">
        <v>0.44031862745098038</v>
      </c>
      <c r="I66" s="12">
        <v>0.43272058823529413</v>
      </c>
      <c r="J66" s="12">
        <v>0.46066176470588233</v>
      </c>
      <c r="K66" s="12">
        <v>0.46691176470588236</v>
      </c>
      <c r="L66" s="12">
        <v>0.45428921568627451</v>
      </c>
      <c r="M66" s="12">
        <v>0.47696078431372546</v>
      </c>
      <c r="N66" s="12">
        <v>0.45441176470588235</v>
      </c>
      <c r="O66" s="12">
        <v>0.4611519607843137</v>
      </c>
      <c r="P66" s="12">
        <v>0.49178921568627448</v>
      </c>
      <c r="Q66" s="12">
        <v>0.39215686274509803</v>
      </c>
      <c r="R66" s="12">
        <v>0.37573529411764706</v>
      </c>
      <c r="S66" s="12">
        <v>0.46262254901960781</v>
      </c>
      <c r="T66" s="12">
        <v>3.1862745098039215E-3</v>
      </c>
      <c r="U66" s="12">
        <v>0.47267156862745097</v>
      </c>
      <c r="V66" s="12">
        <v>4.9019607843137254E-4</v>
      </c>
      <c r="W66" s="12">
        <v>0.40772058823529411</v>
      </c>
      <c r="X66" s="12">
        <v>0.44656862745098036</v>
      </c>
      <c r="Y66" s="12">
        <v>0.1946078431372549</v>
      </c>
      <c r="Z66" s="12">
        <v>0.46372549019607845</v>
      </c>
      <c r="AA66" s="12">
        <v>0.46813725490196079</v>
      </c>
      <c r="AB66" s="12">
        <v>0.4340686274509804</v>
      </c>
      <c r="AC66" s="12">
        <v>0.46188725490196075</v>
      </c>
      <c r="AD66" s="12">
        <v>0.41102941176470587</v>
      </c>
      <c r="AE66" s="12">
        <v>0.39963235294117644</v>
      </c>
      <c r="AF66" s="12">
        <v>0.38431372549019605</v>
      </c>
      <c r="AG66" s="12">
        <v>0.42144607843137255</v>
      </c>
    </row>
    <row r="67" spans="1:33">
      <c r="A67" s="12">
        <f t="shared" si="1"/>
        <v>65</v>
      </c>
      <c r="B67" s="12">
        <v>1</v>
      </c>
      <c r="C67" s="12">
        <v>1</v>
      </c>
      <c r="D67" s="12">
        <v>1</v>
      </c>
      <c r="E67" s="12">
        <v>1</v>
      </c>
      <c r="F67" s="12">
        <v>1</v>
      </c>
      <c r="G67" s="12">
        <v>1</v>
      </c>
      <c r="H67" s="12">
        <v>1</v>
      </c>
      <c r="I67" s="12">
        <v>1</v>
      </c>
      <c r="J67" s="12">
        <v>1</v>
      </c>
      <c r="K67" s="12">
        <v>1</v>
      </c>
      <c r="L67" s="12">
        <v>1</v>
      </c>
      <c r="M67" s="12">
        <v>1</v>
      </c>
      <c r="N67" s="12">
        <v>1</v>
      </c>
      <c r="O67" s="12">
        <v>1</v>
      </c>
      <c r="P67" s="12">
        <v>1</v>
      </c>
      <c r="Q67" s="12">
        <v>1</v>
      </c>
      <c r="R67" s="12">
        <v>1</v>
      </c>
      <c r="S67" s="12">
        <v>1</v>
      </c>
      <c r="T67" s="12">
        <v>1</v>
      </c>
      <c r="U67" s="12">
        <v>1</v>
      </c>
      <c r="V67" s="12">
        <v>1</v>
      </c>
      <c r="W67" s="12">
        <v>1</v>
      </c>
      <c r="X67" s="12">
        <v>1</v>
      </c>
      <c r="Y67" s="12">
        <v>1</v>
      </c>
      <c r="Z67" s="12">
        <v>1</v>
      </c>
      <c r="AA67" s="12">
        <v>1</v>
      </c>
      <c r="AB67" s="12">
        <v>1</v>
      </c>
      <c r="AC67" s="12">
        <v>1</v>
      </c>
      <c r="AD67" s="12">
        <v>1</v>
      </c>
      <c r="AE67" s="12">
        <v>1</v>
      </c>
      <c r="AF67" s="12">
        <v>1</v>
      </c>
      <c r="AG67" s="12">
        <v>1</v>
      </c>
    </row>
    <row r="68" spans="1:33">
      <c r="A68" s="12">
        <f t="shared" ref="A68:A91" si="2">A67+1</f>
        <v>66</v>
      </c>
      <c r="B68" s="12">
        <v>2</v>
      </c>
      <c r="C68" s="12">
        <v>2</v>
      </c>
      <c r="D68" s="12">
        <v>2</v>
      </c>
      <c r="E68" s="12">
        <v>2</v>
      </c>
      <c r="F68" s="12">
        <v>2</v>
      </c>
      <c r="G68" s="12">
        <v>1.9996642246642244</v>
      </c>
      <c r="H68" s="12">
        <v>2</v>
      </c>
      <c r="I68" s="12">
        <v>2</v>
      </c>
      <c r="J68" s="12">
        <v>2</v>
      </c>
      <c r="K68" s="12">
        <v>2</v>
      </c>
      <c r="L68" s="12">
        <v>2</v>
      </c>
      <c r="M68" s="12">
        <v>2</v>
      </c>
      <c r="N68" s="12">
        <v>2</v>
      </c>
      <c r="O68" s="12">
        <v>2</v>
      </c>
      <c r="P68" s="12">
        <v>2</v>
      </c>
      <c r="Q68" s="12">
        <v>2</v>
      </c>
      <c r="R68" s="12">
        <v>2</v>
      </c>
      <c r="S68" s="12">
        <v>2</v>
      </c>
      <c r="T68" s="12">
        <v>2</v>
      </c>
      <c r="U68" s="12">
        <v>2</v>
      </c>
      <c r="V68" s="12">
        <v>2</v>
      </c>
      <c r="W68" s="12">
        <v>2</v>
      </c>
      <c r="X68" s="12">
        <v>2</v>
      </c>
      <c r="Y68" s="12">
        <v>2</v>
      </c>
      <c r="Z68" s="12">
        <v>2</v>
      </c>
      <c r="AA68" s="12">
        <v>2</v>
      </c>
      <c r="AB68" s="12">
        <v>2</v>
      </c>
      <c r="AC68" s="12">
        <v>2</v>
      </c>
      <c r="AD68" s="12">
        <v>2</v>
      </c>
      <c r="AE68" s="12">
        <v>2</v>
      </c>
      <c r="AF68" s="12">
        <v>2</v>
      </c>
      <c r="AG68" s="12">
        <v>2</v>
      </c>
    </row>
    <row r="69" spans="1:33">
      <c r="A69" s="12">
        <f t="shared" si="2"/>
        <v>67</v>
      </c>
      <c r="B69" s="12">
        <v>6.1961700000000004</v>
      </c>
      <c r="C69" s="12">
        <v>6.1961700000000004</v>
      </c>
      <c r="D69" s="12">
        <v>6.1961700000000004</v>
      </c>
      <c r="E69" s="12">
        <v>6.1961700000000004</v>
      </c>
      <c r="F69" s="12">
        <v>6.1961700000000004</v>
      </c>
      <c r="G69" s="12">
        <v>6.1961700000000004</v>
      </c>
      <c r="H69" s="12">
        <v>6.1961700000000004</v>
      </c>
      <c r="I69" s="12">
        <v>6.1961700000000004</v>
      </c>
      <c r="J69" s="12">
        <v>6.1961700000000004</v>
      </c>
      <c r="K69" s="12">
        <v>6.1961700000000004</v>
      </c>
      <c r="L69" s="12">
        <v>6.1961700000000004</v>
      </c>
      <c r="M69" s="12">
        <v>6.1961700000000004</v>
      </c>
      <c r="N69" s="12">
        <v>6.1961700000000004</v>
      </c>
      <c r="O69" s="12">
        <v>6.1961700000000004</v>
      </c>
      <c r="P69" s="12">
        <v>6.1961700000000004</v>
      </c>
      <c r="Q69" s="12">
        <v>6.1961700000000004</v>
      </c>
      <c r="R69" s="12">
        <v>6.1961700000000004</v>
      </c>
      <c r="S69" s="12">
        <v>6.1961700000000004</v>
      </c>
      <c r="T69" s="12">
        <v>6.1961700000000004</v>
      </c>
      <c r="U69" s="12">
        <v>6.1961700000000004</v>
      </c>
      <c r="V69" s="12">
        <v>6.1961700000000004</v>
      </c>
      <c r="W69" s="12">
        <v>6.1961700000000004</v>
      </c>
      <c r="X69" s="12">
        <v>6.1961700000000004</v>
      </c>
      <c r="Y69" s="12">
        <v>6.1961700000000004</v>
      </c>
      <c r="Z69" s="12">
        <v>6.1961700000000004</v>
      </c>
      <c r="AA69" s="12">
        <v>6.1961700000000004</v>
      </c>
      <c r="AB69" s="12">
        <v>6.1961700000000004</v>
      </c>
      <c r="AC69" s="12">
        <v>6.1961700000000004</v>
      </c>
      <c r="AD69" s="12">
        <v>6.1961700000000004</v>
      </c>
      <c r="AE69" s="12">
        <v>6.1961700000000004</v>
      </c>
      <c r="AF69" s="12">
        <v>6.1961700000000004</v>
      </c>
      <c r="AG69" s="12">
        <v>6.1961700000000004</v>
      </c>
    </row>
    <row r="70" spans="1:33">
      <c r="A70" s="12">
        <f t="shared" si="2"/>
        <v>68</v>
      </c>
      <c r="B70" s="12">
        <v>0.50049019607843137</v>
      </c>
      <c r="C70" s="12">
        <v>0.59803921568627449</v>
      </c>
      <c r="D70" s="12">
        <v>0.75245098039215685</v>
      </c>
      <c r="E70" s="12">
        <v>0.62389705882352942</v>
      </c>
      <c r="F70" s="12">
        <v>0.70257352941176465</v>
      </c>
      <c r="G70" s="12">
        <v>0.32659313725490197</v>
      </c>
      <c r="H70" s="12">
        <v>0.79963235294117641</v>
      </c>
      <c r="I70" s="12">
        <v>0.78308823529411764</v>
      </c>
      <c r="J70" s="12">
        <v>0.81691176470588234</v>
      </c>
      <c r="K70" s="12">
        <v>0.82634803921568623</v>
      </c>
      <c r="L70" s="12">
        <v>0.8199754901960784</v>
      </c>
      <c r="M70" s="12">
        <v>0.86593137254901964</v>
      </c>
      <c r="N70" s="12">
        <v>0.77426470588235297</v>
      </c>
      <c r="O70" s="12">
        <v>0.83124999999999993</v>
      </c>
      <c r="P70" s="12">
        <v>0.86813725490196081</v>
      </c>
      <c r="Q70" s="12">
        <v>0.72071078431372548</v>
      </c>
      <c r="R70" s="12">
        <v>0.72867647058823526</v>
      </c>
      <c r="S70" s="12">
        <v>0.77928921568627452</v>
      </c>
      <c r="T70" s="12">
        <v>1.7156862745098039E-3</v>
      </c>
      <c r="U70" s="12">
        <v>0.83786764705882355</v>
      </c>
      <c r="V70" s="12">
        <v>5.1470588235294117E-3</v>
      </c>
      <c r="W70" s="12">
        <v>0.75073529411764706</v>
      </c>
      <c r="X70" s="12">
        <v>0.79154411764705879</v>
      </c>
      <c r="Y70" s="12">
        <v>0.35036764705882351</v>
      </c>
      <c r="Z70" s="12">
        <v>0.81936274509803919</v>
      </c>
      <c r="AA70" s="12">
        <v>0.83247549019607847</v>
      </c>
      <c r="AB70" s="12">
        <v>0.78186274509803921</v>
      </c>
      <c r="AC70" s="12">
        <v>0.77720588235294119</v>
      </c>
      <c r="AD70" s="12">
        <v>0.74105392156862748</v>
      </c>
      <c r="AE70" s="12">
        <v>0.69362745098039214</v>
      </c>
      <c r="AF70" s="12">
        <v>0.70906862745098043</v>
      </c>
      <c r="AG70" s="12">
        <v>0.78811274509803919</v>
      </c>
    </row>
    <row r="71" spans="1:33">
      <c r="A71" s="12">
        <f t="shared" si="2"/>
        <v>69</v>
      </c>
      <c r="B71" s="12">
        <v>0.21580882352941178</v>
      </c>
      <c r="C71" s="12">
        <v>0.27634803921568629</v>
      </c>
      <c r="D71" s="12">
        <v>0.40784313725490196</v>
      </c>
      <c r="E71" s="12">
        <v>0.27855392156862746</v>
      </c>
      <c r="F71" s="12">
        <v>0.40220588235294119</v>
      </c>
      <c r="G71" s="12">
        <v>6.2009803921568629E-2</v>
      </c>
      <c r="H71" s="12">
        <v>0.44693627450980389</v>
      </c>
      <c r="I71" s="12">
        <v>0.44289215686274508</v>
      </c>
      <c r="J71" s="12">
        <v>0.46519607843137256</v>
      </c>
      <c r="K71" s="12">
        <v>0.39129901960784313</v>
      </c>
      <c r="L71" s="12">
        <v>0.46433823529411766</v>
      </c>
      <c r="M71" s="12">
        <v>0.48492647058823529</v>
      </c>
      <c r="N71" s="12">
        <v>0.42401960784313725</v>
      </c>
      <c r="O71" s="12">
        <v>0.46470588235294119</v>
      </c>
      <c r="P71" s="12">
        <v>0.50122549019607843</v>
      </c>
      <c r="Q71" s="12">
        <v>0.39571078431372547</v>
      </c>
      <c r="R71" s="12">
        <v>0.38063725490196076</v>
      </c>
      <c r="S71" s="12">
        <v>0.43823529411764706</v>
      </c>
      <c r="T71" s="12">
        <v>0</v>
      </c>
      <c r="U71" s="12">
        <v>0.47524509803921566</v>
      </c>
      <c r="V71" s="12">
        <v>6.372549019607843E-3</v>
      </c>
      <c r="W71" s="12">
        <v>0.41078431372549018</v>
      </c>
      <c r="X71" s="12">
        <v>0.44558823529411762</v>
      </c>
      <c r="Y71" s="12">
        <v>6.6176470588235295E-2</v>
      </c>
      <c r="Z71" s="12">
        <v>0.47083333333333333</v>
      </c>
      <c r="AA71" s="12">
        <v>0.47769607843137252</v>
      </c>
      <c r="AB71" s="12">
        <v>0.44485294117647056</v>
      </c>
      <c r="AC71" s="12">
        <v>0.35943627450980392</v>
      </c>
      <c r="AD71" s="12">
        <v>0.41470588235294115</v>
      </c>
      <c r="AE71" s="12">
        <v>0.35796568627450981</v>
      </c>
      <c r="AF71" s="12">
        <v>0.39191176470588235</v>
      </c>
      <c r="AG71" s="12">
        <v>0.42916666666666664</v>
      </c>
    </row>
    <row r="72" spans="1:33">
      <c r="A72" s="12">
        <f t="shared" si="2"/>
        <v>70</v>
      </c>
      <c r="B72" s="12">
        <v>1</v>
      </c>
      <c r="C72" s="12">
        <v>1</v>
      </c>
      <c r="D72" s="12">
        <v>1</v>
      </c>
      <c r="E72" s="12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1</v>
      </c>
      <c r="W72" s="12">
        <v>1</v>
      </c>
      <c r="X72" s="12">
        <v>1</v>
      </c>
      <c r="Y72" s="12">
        <v>1</v>
      </c>
      <c r="Z72" s="12">
        <v>1</v>
      </c>
      <c r="AA72" s="12">
        <v>1</v>
      </c>
      <c r="AB72" s="12">
        <v>1</v>
      </c>
      <c r="AC72" s="12">
        <v>1</v>
      </c>
      <c r="AD72" s="12">
        <v>1</v>
      </c>
      <c r="AE72" s="12">
        <v>1</v>
      </c>
      <c r="AF72" s="12">
        <v>1</v>
      </c>
      <c r="AG72" s="12">
        <v>1</v>
      </c>
    </row>
    <row r="73" spans="1:33">
      <c r="A73" s="12">
        <f t="shared" si="2"/>
        <v>71</v>
      </c>
      <c r="B73" s="12">
        <v>2</v>
      </c>
      <c r="C73" s="12">
        <v>2</v>
      </c>
      <c r="D73" s="12">
        <v>2</v>
      </c>
      <c r="E73" s="12">
        <v>2</v>
      </c>
      <c r="F73" s="12">
        <v>2</v>
      </c>
      <c r="G73" s="12">
        <v>2</v>
      </c>
      <c r="H73" s="12">
        <v>2</v>
      </c>
      <c r="I73" s="12">
        <v>2</v>
      </c>
      <c r="J73" s="12">
        <v>2</v>
      </c>
      <c r="K73" s="12">
        <v>2</v>
      </c>
      <c r="L73" s="12">
        <v>2</v>
      </c>
      <c r="M73" s="12">
        <v>2</v>
      </c>
      <c r="N73" s="12">
        <v>2</v>
      </c>
      <c r="O73" s="12">
        <v>2</v>
      </c>
      <c r="P73" s="12">
        <v>2</v>
      </c>
      <c r="Q73" s="12">
        <v>2</v>
      </c>
      <c r="R73" s="12">
        <v>2</v>
      </c>
      <c r="S73" s="12">
        <v>2</v>
      </c>
      <c r="T73" s="12">
        <v>2</v>
      </c>
      <c r="U73" s="12">
        <v>2</v>
      </c>
      <c r="V73" s="12">
        <v>2</v>
      </c>
      <c r="W73" s="12">
        <v>2</v>
      </c>
      <c r="X73" s="12">
        <v>2</v>
      </c>
      <c r="Y73" s="12">
        <v>2</v>
      </c>
      <c r="Z73" s="12">
        <v>2</v>
      </c>
      <c r="AA73" s="12">
        <v>2</v>
      </c>
      <c r="AB73" s="12">
        <v>2</v>
      </c>
      <c r="AC73" s="12">
        <v>2</v>
      </c>
      <c r="AD73" s="12">
        <v>2</v>
      </c>
      <c r="AE73" s="12">
        <v>2</v>
      </c>
      <c r="AF73" s="12">
        <v>2</v>
      </c>
      <c r="AG73" s="12">
        <v>2</v>
      </c>
    </row>
    <row r="74" spans="1:33">
      <c r="A74" s="12">
        <f t="shared" si="2"/>
        <v>72</v>
      </c>
      <c r="B74" s="12">
        <v>8.2817699999999999</v>
      </c>
      <c r="C74" s="12">
        <v>8.2817699999999999</v>
      </c>
      <c r="D74" s="12">
        <v>8.2817699999999999</v>
      </c>
      <c r="E74" s="12">
        <v>8.2817699999999999</v>
      </c>
      <c r="F74" s="12">
        <v>8.2817699999999999</v>
      </c>
      <c r="G74" s="12">
        <v>8.2817699999999999</v>
      </c>
      <c r="H74" s="12">
        <v>8.2817699999999999</v>
      </c>
      <c r="I74" s="12">
        <v>8.2817699999999999</v>
      </c>
      <c r="J74" s="12">
        <v>8.2817699999999999</v>
      </c>
      <c r="K74" s="12">
        <v>8.2817699999999999</v>
      </c>
      <c r="L74" s="12">
        <v>8.2817699999999999</v>
      </c>
      <c r="M74" s="12">
        <v>8.2817699999999999</v>
      </c>
      <c r="N74" s="12">
        <v>8.2817699999999999</v>
      </c>
      <c r="O74" s="12">
        <v>8.2817699999999999</v>
      </c>
      <c r="P74" s="12">
        <v>8.2817699999999999</v>
      </c>
      <c r="Q74" s="12">
        <v>8.2817699999999999</v>
      </c>
      <c r="R74" s="12">
        <v>8.2817699999999999</v>
      </c>
      <c r="S74" s="12">
        <v>8.2817699999999999</v>
      </c>
      <c r="T74" s="12">
        <v>8.2817699999999999</v>
      </c>
      <c r="U74" s="12">
        <v>8.2817699999999999</v>
      </c>
      <c r="V74" s="12">
        <v>8.2817699999999999</v>
      </c>
      <c r="W74" s="12">
        <v>8.2817699999999999</v>
      </c>
      <c r="X74" s="12">
        <v>8.2817699999999999</v>
      </c>
      <c r="Y74" s="12">
        <v>8.2817699999999999</v>
      </c>
      <c r="Z74" s="12">
        <v>8.2817699999999999</v>
      </c>
      <c r="AA74" s="12">
        <v>8.2817699999999999</v>
      </c>
      <c r="AB74" s="12">
        <v>8.2817699999999999</v>
      </c>
      <c r="AC74" s="12">
        <v>8.2817699999999999</v>
      </c>
      <c r="AD74" s="12">
        <v>8.2817699999999999</v>
      </c>
      <c r="AE74" s="12">
        <v>8.2817699999999999</v>
      </c>
      <c r="AF74" s="12">
        <v>8.2817699999999999</v>
      </c>
      <c r="AG74" s="12">
        <v>8.2817699999999999</v>
      </c>
    </row>
    <row r="75" spans="1:33">
      <c r="A75" s="12">
        <f t="shared" si="2"/>
        <v>73</v>
      </c>
      <c r="B75" s="12">
        <v>0.52965686274509804</v>
      </c>
      <c r="C75" s="12">
        <v>0.65024509803921571</v>
      </c>
      <c r="D75" s="12">
        <v>0.75134803921568627</v>
      </c>
      <c r="E75" s="12">
        <v>0.625</v>
      </c>
      <c r="F75" s="12">
        <v>0.70600490196078436</v>
      </c>
      <c r="G75" s="12">
        <v>0.37291666666666667</v>
      </c>
      <c r="H75" s="12">
        <v>0.80171568627450984</v>
      </c>
      <c r="I75" s="12">
        <v>0.77941176470588236</v>
      </c>
      <c r="J75" s="12">
        <v>0.81887254901960782</v>
      </c>
      <c r="K75" s="12">
        <v>0.90122549019607845</v>
      </c>
      <c r="L75" s="12">
        <v>0.81899509803921566</v>
      </c>
      <c r="M75" s="12">
        <v>0.83235294117647063</v>
      </c>
      <c r="N75" s="12">
        <v>0.68958333333333333</v>
      </c>
      <c r="O75" s="12">
        <v>0.82928921568627445</v>
      </c>
      <c r="P75" s="12">
        <v>0.88382352941176467</v>
      </c>
      <c r="Q75" s="12">
        <v>0.71776960784313726</v>
      </c>
      <c r="R75" s="12">
        <v>0.72487745098039214</v>
      </c>
      <c r="S75" s="12">
        <v>0.68149509803921571</v>
      </c>
      <c r="T75" s="12">
        <v>7.4754901960784308E-3</v>
      </c>
      <c r="U75" s="12">
        <v>0.83480392156862748</v>
      </c>
      <c r="V75" s="12">
        <v>4.1666666666666666E-3</v>
      </c>
      <c r="W75" s="12">
        <v>0.74901960784313726</v>
      </c>
      <c r="X75" s="12">
        <v>0.8007352941176471</v>
      </c>
      <c r="Y75" s="12">
        <v>0.40931372549019607</v>
      </c>
      <c r="Z75" s="12">
        <v>0.76200980392156858</v>
      </c>
      <c r="AA75" s="12">
        <v>0.83382352941176474</v>
      </c>
      <c r="AB75" s="12">
        <v>0.78002450980392157</v>
      </c>
      <c r="AC75" s="12">
        <v>0.71776960784313726</v>
      </c>
      <c r="AD75" s="12">
        <v>0.73492647058823524</v>
      </c>
      <c r="AE75" s="12">
        <v>0.56372549019607843</v>
      </c>
      <c r="AF75" s="12">
        <v>0.70808823529411768</v>
      </c>
      <c r="AG75" s="12">
        <v>0.78713235294117645</v>
      </c>
    </row>
    <row r="76" spans="1:33">
      <c r="A76" s="12">
        <f t="shared" si="2"/>
        <v>74</v>
      </c>
      <c r="B76" s="12">
        <v>0.24485294117647058</v>
      </c>
      <c r="C76" s="12">
        <v>0.32794117647058824</v>
      </c>
      <c r="D76" s="12">
        <v>0.40600490196078431</v>
      </c>
      <c r="E76" s="12">
        <v>0.27769607843137256</v>
      </c>
      <c r="F76" s="12">
        <v>0.40477941176470589</v>
      </c>
      <c r="G76" s="12">
        <v>8.0882352941176475E-2</v>
      </c>
      <c r="H76" s="12">
        <v>0.44411764705882351</v>
      </c>
      <c r="I76" s="12">
        <v>0.44350490196078429</v>
      </c>
      <c r="J76" s="12">
        <v>0.47291666666666665</v>
      </c>
      <c r="K76" s="12">
        <v>0.46078431372549017</v>
      </c>
      <c r="L76" s="12">
        <v>0.46249999999999997</v>
      </c>
      <c r="M76" s="12">
        <v>0.45281862745098039</v>
      </c>
      <c r="N76" s="12">
        <v>0.33627450980392154</v>
      </c>
      <c r="O76" s="12">
        <v>0.46176470588235291</v>
      </c>
      <c r="P76" s="12">
        <v>0.49730392156862746</v>
      </c>
      <c r="Q76" s="12">
        <v>0.39877450980392154</v>
      </c>
      <c r="R76" s="12">
        <v>0.38541666666666669</v>
      </c>
      <c r="S76" s="12">
        <v>0.33455882352941174</v>
      </c>
      <c r="T76" s="12">
        <v>6.2500000000000003E-3</v>
      </c>
      <c r="U76" s="12">
        <v>0.4797794117647059</v>
      </c>
      <c r="V76" s="12">
        <v>3.9215686274509803E-3</v>
      </c>
      <c r="W76" s="12">
        <v>0.40980392156862744</v>
      </c>
      <c r="X76" s="12">
        <v>0.45379901960784313</v>
      </c>
      <c r="Y76" s="12">
        <v>9.031862745098039E-2</v>
      </c>
      <c r="Z76" s="12">
        <v>0.40134803921568629</v>
      </c>
      <c r="AA76" s="12">
        <v>0.47671568627450978</v>
      </c>
      <c r="AB76" s="12">
        <v>0.44191176470588234</v>
      </c>
      <c r="AC76" s="12">
        <v>0.36789215686274507</v>
      </c>
      <c r="AD76" s="12">
        <v>0.42034313725490197</v>
      </c>
      <c r="AE76" s="12">
        <v>0.22291666666666665</v>
      </c>
      <c r="AF76" s="12">
        <v>0.39105392156862745</v>
      </c>
      <c r="AG76" s="12">
        <v>0.4281862745098039</v>
      </c>
    </row>
    <row r="77" spans="1:33">
      <c r="A77" s="12">
        <f t="shared" si="2"/>
        <v>75</v>
      </c>
      <c r="B77" s="12">
        <v>1</v>
      </c>
      <c r="C77" s="12">
        <v>1</v>
      </c>
      <c r="D77" s="12">
        <v>1</v>
      </c>
      <c r="E77" s="12">
        <v>1</v>
      </c>
      <c r="F77" s="12">
        <v>1</v>
      </c>
      <c r="G77" s="12">
        <v>1</v>
      </c>
      <c r="H77" s="12">
        <v>1</v>
      </c>
      <c r="I77" s="12">
        <v>1</v>
      </c>
      <c r="J77" s="12">
        <v>1</v>
      </c>
      <c r="K77" s="12">
        <v>1</v>
      </c>
      <c r="L77" s="12">
        <v>1</v>
      </c>
      <c r="M77" s="12">
        <v>1</v>
      </c>
      <c r="N77" s="12">
        <v>1</v>
      </c>
      <c r="O77" s="12">
        <v>1</v>
      </c>
      <c r="P77" s="12">
        <v>1</v>
      </c>
      <c r="Q77" s="12">
        <v>1</v>
      </c>
      <c r="R77" s="12">
        <v>1</v>
      </c>
      <c r="S77" s="12">
        <v>1</v>
      </c>
      <c r="T77" s="12">
        <v>1</v>
      </c>
      <c r="U77" s="12">
        <v>1</v>
      </c>
      <c r="V77" s="12">
        <v>1</v>
      </c>
      <c r="W77" s="12">
        <v>1</v>
      </c>
      <c r="X77" s="12">
        <v>1</v>
      </c>
      <c r="Y77" s="12">
        <v>1</v>
      </c>
      <c r="Z77" s="12">
        <v>1</v>
      </c>
      <c r="AA77" s="12">
        <v>1</v>
      </c>
      <c r="AB77" s="12">
        <v>1</v>
      </c>
      <c r="AC77" s="12">
        <v>1</v>
      </c>
      <c r="AD77" s="12">
        <v>1</v>
      </c>
      <c r="AE77" s="12">
        <v>1</v>
      </c>
      <c r="AF77" s="12">
        <v>1</v>
      </c>
      <c r="AG77" s="12">
        <v>1</v>
      </c>
    </row>
    <row r="78" spans="1:33">
      <c r="A78" s="12">
        <f t="shared" si="2"/>
        <v>76</v>
      </c>
      <c r="B78" s="12">
        <v>2</v>
      </c>
      <c r="C78" s="12">
        <v>2</v>
      </c>
      <c r="D78" s="12">
        <v>2</v>
      </c>
      <c r="E78" s="12">
        <v>2</v>
      </c>
      <c r="F78" s="12">
        <v>2</v>
      </c>
      <c r="G78" s="12">
        <v>2</v>
      </c>
      <c r="H78" s="12">
        <v>2</v>
      </c>
      <c r="I78" s="12">
        <v>2</v>
      </c>
      <c r="J78" s="12">
        <v>2</v>
      </c>
      <c r="K78" s="12">
        <v>2</v>
      </c>
      <c r="L78" s="12">
        <v>2</v>
      </c>
      <c r="M78" s="12">
        <v>2</v>
      </c>
      <c r="N78" s="12">
        <v>2</v>
      </c>
      <c r="O78" s="12">
        <v>2</v>
      </c>
      <c r="P78" s="12">
        <v>2</v>
      </c>
      <c r="Q78" s="12">
        <v>2</v>
      </c>
      <c r="R78" s="12">
        <v>2</v>
      </c>
      <c r="S78" s="12">
        <v>2</v>
      </c>
      <c r="T78" s="12">
        <v>2</v>
      </c>
      <c r="U78" s="12">
        <v>2</v>
      </c>
      <c r="V78" s="12">
        <v>2</v>
      </c>
      <c r="W78" s="12">
        <v>2</v>
      </c>
      <c r="X78" s="12">
        <v>2</v>
      </c>
      <c r="Y78" s="12">
        <v>2</v>
      </c>
      <c r="Z78" s="12">
        <v>2</v>
      </c>
      <c r="AA78" s="12">
        <v>2</v>
      </c>
      <c r="AB78" s="12">
        <v>2</v>
      </c>
      <c r="AC78" s="12">
        <v>2</v>
      </c>
      <c r="AD78" s="12">
        <v>2</v>
      </c>
      <c r="AE78" s="12">
        <v>2</v>
      </c>
      <c r="AF78" s="12">
        <v>2</v>
      </c>
      <c r="AG78" s="12">
        <v>2</v>
      </c>
    </row>
    <row r="79" spans="1:33">
      <c r="A79" s="12">
        <f t="shared" si="2"/>
        <v>77</v>
      </c>
      <c r="B79" s="12">
        <v>10.002840000000001</v>
      </c>
      <c r="C79" s="12">
        <v>10.002840000000001</v>
      </c>
      <c r="D79" s="12">
        <v>10.002840000000001</v>
      </c>
      <c r="E79" s="12">
        <v>10.002840000000001</v>
      </c>
      <c r="F79" s="12">
        <v>10.002840000000001</v>
      </c>
      <c r="G79" s="12">
        <v>10.002840000000001</v>
      </c>
      <c r="H79" s="12">
        <v>10.002840000000001</v>
      </c>
      <c r="I79" s="12">
        <v>10.002840000000001</v>
      </c>
      <c r="J79" s="12">
        <v>10.002840000000001</v>
      </c>
      <c r="K79" s="12">
        <v>10.002840000000001</v>
      </c>
      <c r="L79" s="12">
        <v>10.002840000000001</v>
      </c>
      <c r="M79" s="12">
        <v>10.002840000000001</v>
      </c>
      <c r="N79" s="12">
        <v>10.002840000000001</v>
      </c>
      <c r="O79" s="12">
        <v>10.002840000000001</v>
      </c>
      <c r="P79" s="12">
        <v>10.002840000000001</v>
      </c>
      <c r="Q79" s="12">
        <v>10.002840000000001</v>
      </c>
      <c r="R79" s="12">
        <v>10.002840000000001</v>
      </c>
      <c r="S79" s="12">
        <v>10.002840000000001</v>
      </c>
      <c r="T79" s="12">
        <v>10.002840000000001</v>
      </c>
      <c r="U79" s="12">
        <v>10.002840000000001</v>
      </c>
      <c r="V79" s="12">
        <v>10.002840000000001</v>
      </c>
      <c r="W79" s="12">
        <v>10.002840000000001</v>
      </c>
      <c r="X79" s="12">
        <v>10.002840000000001</v>
      </c>
      <c r="Y79" s="12">
        <v>10.002840000000001</v>
      </c>
      <c r="Z79" s="12">
        <v>10.002840000000001</v>
      </c>
      <c r="AA79" s="12">
        <v>10.002840000000001</v>
      </c>
      <c r="AB79" s="12">
        <v>10.002840000000001</v>
      </c>
      <c r="AC79" s="12">
        <v>10.002840000000001</v>
      </c>
      <c r="AD79" s="12">
        <v>10.002840000000001</v>
      </c>
      <c r="AE79" s="12">
        <v>10.002840000000001</v>
      </c>
      <c r="AF79" s="12">
        <v>10.002840000000001</v>
      </c>
      <c r="AG79" s="12">
        <v>10.002840000000001</v>
      </c>
    </row>
    <row r="80" spans="1:33">
      <c r="A80" s="12">
        <f t="shared" si="2"/>
        <v>78</v>
      </c>
      <c r="B80" s="12">
        <v>0.36446078431372547</v>
      </c>
      <c r="C80" s="12">
        <v>0.49105392156862743</v>
      </c>
      <c r="D80" s="12">
        <v>0.76789215686274503</v>
      </c>
      <c r="E80" s="12">
        <v>0.63860294117647054</v>
      </c>
      <c r="F80" s="12">
        <v>0.72536764705882351</v>
      </c>
      <c r="G80" s="12">
        <v>0.37475490196078431</v>
      </c>
      <c r="H80" s="12">
        <v>0.81360294117647058</v>
      </c>
      <c r="I80" s="12">
        <v>0.70943627450980395</v>
      </c>
      <c r="J80" s="12">
        <v>0.8345588235294118</v>
      </c>
      <c r="K80" s="12">
        <v>0.86642156862745101</v>
      </c>
      <c r="L80" s="12">
        <v>0.82867647058823524</v>
      </c>
      <c r="M80" s="12">
        <v>0.77769607843137256</v>
      </c>
      <c r="N80" s="12">
        <v>0.78345588235294117</v>
      </c>
      <c r="O80" s="12">
        <v>0.85245098039215683</v>
      </c>
      <c r="P80" s="12">
        <v>0.83590686274509807</v>
      </c>
      <c r="Q80" s="12">
        <v>0.73100490196078427</v>
      </c>
      <c r="R80" s="12">
        <v>0.74313725490196081</v>
      </c>
      <c r="S80" s="12">
        <v>0.770343137254902</v>
      </c>
      <c r="T80" s="12">
        <v>1.4705882352941176E-3</v>
      </c>
      <c r="U80" s="12">
        <v>0.85453431372549016</v>
      </c>
      <c r="V80" s="12">
        <v>2.9411764705882353E-3</v>
      </c>
      <c r="W80" s="12">
        <v>0.76225490196078427</v>
      </c>
      <c r="X80" s="12">
        <v>0.81924019607843135</v>
      </c>
      <c r="Y80" s="12">
        <v>0.25269607843137254</v>
      </c>
      <c r="Z80" s="12">
        <v>0.6571078431372549</v>
      </c>
      <c r="AA80" s="12">
        <v>0.84509803921568627</v>
      </c>
      <c r="AB80" s="12">
        <v>0.80122549019607847</v>
      </c>
      <c r="AC80" s="12">
        <v>0.67696078431372553</v>
      </c>
      <c r="AD80" s="12">
        <v>0.75502450980392155</v>
      </c>
      <c r="AE80" s="12">
        <v>0.48480392156862745</v>
      </c>
      <c r="AF80" s="12">
        <v>0.72156862745098038</v>
      </c>
      <c r="AG80" s="12">
        <v>0.80294117647058827</v>
      </c>
    </row>
    <row r="81" spans="1:33">
      <c r="A81" s="12">
        <f t="shared" si="2"/>
        <v>79</v>
      </c>
      <c r="B81" s="12">
        <v>7.3039215686274514E-2</v>
      </c>
      <c r="C81" s="12">
        <v>0.15747549019607843</v>
      </c>
      <c r="D81" s="12">
        <v>0.4154411764705882</v>
      </c>
      <c r="E81" s="12">
        <v>0.28786764705882351</v>
      </c>
      <c r="F81" s="12">
        <v>0.41580882352941179</v>
      </c>
      <c r="G81" s="12">
        <v>8.1862745098039216E-2</v>
      </c>
      <c r="H81" s="12">
        <v>0.45428921568627451</v>
      </c>
      <c r="I81" s="12">
        <v>0.36262254901960783</v>
      </c>
      <c r="J81" s="12">
        <v>0.47659313725490193</v>
      </c>
      <c r="K81" s="12">
        <v>0.42487745098039215</v>
      </c>
      <c r="L81" s="12">
        <v>0.47267156862745097</v>
      </c>
      <c r="M81" s="12">
        <v>0.38370098039215683</v>
      </c>
      <c r="N81" s="12">
        <v>0.4198529411764706</v>
      </c>
      <c r="O81" s="12">
        <v>0.47928921568627453</v>
      </c>
      <c r="P81" s="12">
        <v>0.50796568627450978</v>
      </c>
      <c r="Q81" s="12">
        <v>0.40330882352941178</v>
      </c>
      <c r="R81" s="12">
        <v>0.38835784313725491</v>
      </c>
      <c r="S81" s="12">
        <v>0.42120098039215687</v>
      </c>
      <c r="T81" s="12">
        <v>1.1029411764705882E-3</v>
      </c>
      <c r="U81" s="12">
        <v>0.48664215686274509</v>
      </c>
      <c r="V81" s="12">
        <v>1.5931372549019608E-3</v>
      </c>
      <c r="W81" s="12">
        <v>0.41666666666666669</v>
      </c>
      <c r="X81" s="12">
        <v>0.46544117647058825</v>
      </c>
      <c r="Y81" s="12">
        <v>1.5808823529411764E-2</v>
      </c>
      <c r="Z81" s="12">
        <v>0.29362745098039217</v>
      </c>
      <c r="AA81" s="12">
        <v>0.48345588235294118</v>
      </c>
      <c r="AB81" s="12">
        <v>0.45318627450980392</v>
      </c>
      <c r="AC81" s="12">
        <v>0.29583333333333334</v>
      </c>
      <c r="AD81" s="12">
        <v>0.41887254901960785</v>
      </c>
      <c r="AE81" s="12">
        <v>0.13848039215686275</v>
      </c>
      <c r="AF81" s="12">
        <v>0.39828431372549017</v>
      </c>
      <c r="AG81" s="12">
        <v>0.44877450980392158</v>
      </c>
    </row>
    <row r="82" spans="1:33">
      <c r="A82" s="12">
        <f t="shared" si="2"/>
        <v>80</v>
      </c>
      <c r="B82" s="12">
        <v>1</v>
      </c>
      <c r="C82" s="12">
        <v>1</v>
      </c>
      <c r="D82" s="12">
        <v>1</v>
      </c>
      <c r="E82" s="12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1</v>
      </c>
      <c r="W82" s="12">
        <v>1</v>
      </c>
      <c r="X82" s="12">
        <v>1</v>
      </c>
      <c r="Y82" s="12">
        <v>1</v>
      </c>
      <c r="Z82" s="12">
        <v>1</v>
      </c>
      <c r="AA82" s="12">
        <v>1</v>
      </c>
      <c r="AB82" s="12">
        <v>1</v>
      </c>
      <c r="AC82" s="12">
        <v>1</v>
      </c>
      <c r="AD82" s="12">
        <v>1</v>
      </c>
      <c r="AE82" s="12">
        <v>1</v>
      </c>
      <c r="AF82" s="12">
        <v>1</v>
      </c>
      <c r="AG82" s="12">
        <v>1</v>
      </c>
    </row>
    <row r="83" spans="1:33">
      <c r="A83" s="12">
        <f t="shared" si="2"/>
        <v>81</v>
      </c>
      <c r="B83" s="12">
        <v>2</v>
      </c>
      <c r="C83" s="12">
        <v>2</v>
      </c>
      <c r="D83" s="12">
        <v>2</v>
      </c>
      <c r="E83" s="12">
        <v>2</v>
      </c>
      <c r="F83" s="12">
        <v>2</v>
      </c>
      <c r="G83" s="12">
        <v>2</v>
      </c>
      <c r="H83" s="12">
        <v>2</v>
      </c>
      <c r="I83" s="12">
        <v>2</v>
      </c>
      <c r="J83" s="12">
        <v>2</v>
      </c>
      <c r="K83" s="12">
        <v>2</v>
      </c>
      <c r="L83" s="12">
        <v>2</v>
      </c>
      <c r="M83" s="12">
        <v>2</v>
      </c>
      <c r="N83" s="12">
        <v>2</v>
      </c>
      <c r="O83" s="12">
        <v>2</v>
      </c>
      <c r="P83" s="12">
        <v>2</v>
      </c>
      <c r="Q83" s="12">
        <v>2</v>
      </c>
      <c r="R83" s="12">
        <v>2</v>
      </c>
      <c r="S83" s="12">
        <v>2</v>
      </c>
      <c r="T83" s="12">
        <v>2</v>
      </c>
      <c r="U83" s="12">
        <v>2</v>
      </c>
      <c r="V83" s="12">
        <v>2</v>
      </c>
      <c r="W83" s="12">
        <v>2</v>
      </c>
      <c r="X83" s="12">
        <v>2</v>
      </c>
      <c r="Y83" s="12">
        <v>2</v>
      </c>
      <c r="Z83" s="12">
        <v>2</v>
      </c>
      <c r="AA83" s="12">
        <v>2</v>
      </c>
      <c r="AB83" s="12">
        <v>2</v>
      </c>
      <c r="AC83" s="12">
        <v>2</v>
      </c>
      <c r="AD83" s="12">
        <v>2</v>
      </c>
      <c r="AE83" s="12">
        <v>2</v>
      </c>
      <c r="AF83" s="12">
        <v>2</v>
      </c>
      <c r="AG83" s="12">
        <v>2</v>
      </c>
    </row>
    <row r="84" spans="1:33">
      <c r="A84" s="12">
        <f t="shared" si="2"/>
        <v>82</v>
      </c>
      <c r="B84" s="12">
        <v>12.22147</v>
      </c>
      <c r="C84" s="12">
        <v>12.22147</v>
      </c>
      <c r="D84" s="12">
        <v>12.22147</v>
      </c>
      <c r="E84" s="12">
        <v>12.22147</v>
      </c>
      <c r="F84" s="12">
        <v>12.22147</v>
      </c>
      <c r="G84" s="12">
        <v>12.22147</v>
      </c>
      <c r="H84" s="12">
        <v>12.22147</v>
      </c>
      <c r="I84" s="12">
        <v>12.22147</v>
      </c>
      <c r="J84" s="12">
        <v>12.22147</v>
      </c>
      <c r="K84" s="12">
        <v>12.22147</v>
      </c>
      <c r="L84" s="12">
        <v>12.22147</v>
      </c>
      <c r="M84" s="12">
        <v>12.22147</v>
      </c>
      <c r="N84" s="12">
        <v>12.22147</v>
      </c>
      <c r="O84" s="12">
        <v>12.22147</v>
      </c>
      <c r="P84" s="12">
        <v>12.22147</v>
      </c>
      <c r="Q84" s="12">
        <v>12.22147</v>
      </c>
      <c r="R84" s="12">
        <v>12.22147</v>
      </c>
      <c r="S84" s="12">
        <v>12.22147</v>
      </c>
      <c r="T84" s="12">
        <v>12.22147</v>
      </c>
      <c r="U84" s="12">
        <v>12.22147</v>
      </c>
      <c r="V84" s="12">
        <v>12.22147</v>
      </c>
      <c r="W84" s="12">
        <v>12.22147</v>
      </c>
      <c r="X84" s="12">
        <v>12.22147</v>
      </c>
      <c r="Y84" s="12">
        <v>12.22147</v>
      </c>
      <c r="Z84" s="12">
        <v>12.22147</v>
      </c>
      <c r="AA84" s="12">
        <v>12.22147</v>
      </c>
      <c r="AB84" s="12">
        <v>12.22147</v>
      </c>
      <c r="AC84" s="12">
        <v>12.22147</v>
      </c>
      <c r="AD84" s="12">
        <v>12.22147</v>
      </c>
      <c r="AE84" s="12">
        <v>12.22147</v>
      </c>
      <c r="AF84" s="12">
        <v>12.22147</v>
      </c>
      <c r="AG84" s="12">
        <v>12.22147</v>
      </c>
    </row>
    <row r="85" spans="1:33">
      <c r="A85" s="12">
        <f t="shared" si="2"/>
        <v>83</v>
      </c>
      <c r="B85" s="12">
        <v>0.542156862745098</v>
      </c>
      <c r="C85" s="12">
        <v>0.7534313725490196</v>
      </c>
      <c r="D85" s="12">
        <v>0.78553921568627449</v>
      </c>
      <c r="E85" s="12">
        <v>0.65392156862745099</v>
      </c>
      <c r="F85" s="12">
        <v>0.7373774509803922</v>
      </c>
      <c r="G85" s="12">
        <v>0.42892156862745096</v>
      </c>
      <c r="H85" s="12">
        <v>0.83382352941176474</v>
      </c>
      <c r="I85" s="12">
        <v>0.81446078431372548</v>
      </c>
      <c r="J85" s="12">
        <v>0.8512254901960784</v>
      </c>
      <c r="K85" s="12">
        <v>0.93946078431372548</v>
      </c>
      <c r="L85" s="12">
        <v>0.85257352941176467</v>
      </c>
      <c r="M85" s="12">
        <v>0.90857843137254901</v>
      </c>
      <c r="N85" s="12">
        <v>0.85833333333333328</v>
      </c>
      <c r="O85" s="12">
        <v>0.86948529411764708</v>
      </c>
      <c r="P85" s="12">
        <v>0.74852941176470589</v>
      </c>
      <c r="Q85" s="12">
        <v>0.71862745098039216</v>
      </c>
      <c r="R85" s="12">
        <v>0.76066176470588232</v>
      </c>
      <c r="S85" s="12">
        <v>0.81948529411764703</v>
      </c>
      <c r="T85" s="12">
        <v>8.5784313725490204E-3</v>
      </c>
      <c r="U85" s="12">
        <v>0.87144607843137256</v>
      </c>
      <c r="V85" s="12">
        <v>1.3480392156862745E-3</v>
      </c>
      <c r="W85" s="12">
        <v>0.77830882352941178</v>
      </c>
      <c r="X85" s="12">
        <v>0.84019607843137256</v>
      </c>
      <c r="Y85" s="12">
        <v>0.43370098039215688</v>
      </c>
      <c r="Z85" s="12">
        <v>0.8512254901960784</v>
      </c>
      <c r="AA85" s="12">
        <v>0.81519607843137254</v>
      </c>
      <c r="AB85" s="12">
        <v>0.81556372549019607</v>
      </c>
      <c r="AC85" s="12">
        <v>0.84950980392156861</v>
      </c>
      <c r="AD85" s="12">
        <v>0.76727941176470582</v>
      </c>
      <c r="AE85" s="12">
        <v>0.80637254901960786</v>
      </c>
      <c r="AF85" s="12">
        <v>0.7408088235294118</v>
      </c>
      <c r="AG85" s="12">
        <v>0.82536764705882348</v>
      </c>
    </row>
    <row r="86" spans="1:33">
      <c r="A86" s="12">
        <f t="shared" si="2"/>
        <v>84</v>
      </c>
      <c r="B86" s="12">
        <v>0.23921568627450979</v>
      </c>
      <c r="C86" s="12">
        <v>0.41274509803921566</v>
      </c>
      <c r="D86" s="12">
        <v>0.42242647058823529</v>
      </c>
      <c r="E86" s="12">
        <v>0.29289215686274511</v>
      </c>
      <c r="F86" s="12">
        <v>0.42267156862745098</v>
      </c>
      <c r="G86" s="12">
        <v>0.10159313725490196</v>
      </c>
      <c r="H86" s="12">
        <v>0.46568627450980393</v>
      </c>
      <c r="I86" s="12">
        <v>0.46397058823529413</v>
      </c>
      <c r="J86" s="12">
        <v>0.48737745098039215</v>
      </c>
      <c r="K86" s="12">
        <v>0.48002450980392158</v>
      </c>
      <c r="L86" s="12">
        <v>0.47953431372549021</v>
      </c>
      <c r="M86" s="12">
        <v>0.50784313725490193</v>
      </c>
      <c r="N86" s="12">
        <v>0.48860294117647057</v>
      </c>
      <c r="O86" s="12">
        <v>0.48835784313725489</v>
      </c>
      <c r="P86" s="12">
        <v>0.5177696078431373</v>
      </c>
      <c r="Q86" s="12">
        <v>0.41617647058823531</v>
      </c>
      <c r="R86" s="12">
        <v>0.39852941176470585</v>
      </c>
      <c r="S86" s="12">
        <v>0.45919117647058821</v>
      </c>
      <c r="T86" s="12">
        <v>4.9019607843137254E-3</v>
      </c>
      <c r="U86" s="12">
        <v>0.49374999999999997</v>
      </c>
      <c r="V86" s="12">
        <v>2.696078431372549E-3</v>
      </c>
      <c r="W86" s="12">
        <v>0.42683823529411763</v>
      </c>
      <c r="X86" s="12">
        <v>0.47561274509803919</v>
      </c>
      <c r="Y86" s="12">
        <v>9.6568627450980396E-2</v>
      </c>
      <c r="Z86" s="12">
        <v>0.47683823529411762</v>
      </c>
      <c r="AA86" s="12">
        <v>0.49436274509803924</v>
      </c>
      <c r="AB86" s="12">
        <v>0.46139705882352938</v>
      </c>
      <c r="AC86" s="12">
        <v>0.48566176470588235</v>
      </c>
      <c r="AD86" s="12">
        <v>0.42524509803921567</v>
      </c>
      <c r="AE86" s="12">
        <v>0.44987745098039217</v>
      </c>
      <c r="AF86" s="12">
        <v>0.40870098039215685</v>
      </c>
      <c r="AG86" s="12">
        <v>0.42414215686274509</v>
      </c>
    </row>
    <row r="87" spans="1:33">
      <c r="A87" s="12">
        <f t="shared" si="2"/>
        <v>85</v>
      </c>
      <c r="B87" s="12">
        <v>1</v>
      </c>
      <c r="C87" s="12">
        <v>1</v>
      </c>
      <c r="D87" s="12">
        <v>1</v>
      </c>
      <c r="E87" s="12">
        <v>1</v>
      </c>
      <c r="F87" s="12">
        <v>1</v>
      </c>
      <c r="G87" s="12">
        <v>1</v>
      </c>
      <c r="H87" s="12">
        <v>1</v>
      </c>
      <c r="I87" s="12">
        <v>1</v>
      </c>
      <c r="J87" s="12">
        <v>1</v>
      </c>
      <c r="K87" s="12">
        <v>1</v>
      </c>
      <c r="L87" s="12">
        <v>1</v>
      </c>
      <c r="M87" s="12">
        <v>1</v>
      </c>
      <c r="N87" s="12">
        <v>1</v>
      </c>
      <c r="O87" s="12">
        <v>1</v>
      </c>
      <c r="P87" s="12">
        <v>1</v>
      </c>
      <c r="Q87" s="12">
        <v>1</v>
      </c>
      <c r="R87" s="12">
        <v>1</v>
      </c>
      <c r="S87" s="12">
        <v>1</v>
      </c>
      <c r="T87" s="12">
        <v>1</v>
      </c>
      <c r="U87" s="12">
        <v>1</v>
      </c>
      <c r="V87" s="12">
        <v>1</v>
      </c>
      <c r="W87" s="12">
        <v>1</v>
      </c>
      <c r="X87" s="12">
        <v>1</v>
      </c>
      <c r="Y87" s="12">
        <v>1</v>
      </c>
      <c r="Z87" s="12">
        <v>1</v>
      </c>
      <c r="AA87" s="12">
        <v>1</v>
      </c>
      <c r="AB87" s="12">
        <v>1</v>
      </c>
      <c r="AC87" s="12">
        <v>1</v>
      </c>
      <c r="AD87" s="12">
        <v>1</v>
      </c>
      <c r="AE87" s="12">
        <v>1</v>
      </c>
      <c r="AF87" s="12">
        <v>1</v>
      </c>
      <c r="AG87" s="12">
        <v>1</v>
      </c>
    </row>
    <row r="88" spans="1:33">
      <c r="A88" s="12">
        <f t="shared" si="2"/>
        <v>86</v>
      </c>
      <c r="B88" s="12">
        <v>2</v>
      </c>
      <c r="C88" s="12">
        <v>2</v>
      </c>
      <c r="D88" s="12">
        <v>2</v>
      </c>
      <c r="E88" s="12">
        <v>2</v>
      </c>
      <c r="F88" s="12">
        <v>2</v>
      </c>
      <c r="G88" s="12">
        <v>2</v>
      </c>
      <c r="H88" s="12">
        <v>2</v>
      </c>
      <c r="I88" s="12">
        <v>2</v>
      </c>
      <c r="J88" s="12">
        <v>2</v>
      </c>
      <c r="K88" s="12">
        <v>2</v>
      </c>
      <c r="L88" s="12">
        <v>2</v>
      </c>
      <c r="M88" s="12">
        <v>2</v>
      </c>
      <c r="N88" s="12">
        <v>2</v>
      </c>
      <c r="O88" s="12">
        <v>2</v>
      </c>
      <c r="P88" s="12">
        <v>2</v>
      </c>
      <c r="Q88" s="12">
        <v>2</v>
      </c>
      <c r="R88" s="12">
        <v>2</v>
      </c>
      <c r="S88" s="12">
        <v>2</v>
      </c>
      <c r="T88" s="12">
        <v>2</v>
      </c>
      <c r="U88" s="12">
        <v>2</v>
      </c>
      <c r="V88" s="12">
        <v>2</v>
      </c>
      <c r="W88" s="12">
        <v>2</v>
      </c>
      <c r="X88" s="12">
        <v>2</v>
      </c>
      <c r="Y88" s="12">
        <v>2</v>
      </c>
      <c r="Z88" s="12">
        <v>2</v>
      </c>
      <c r="AA88" s="12">
        <v>2</v>
      </c>
      <c r="AB88" s="12">
        <v>2</v>
      </c>
      <c r="AC88" s="12">
        <v>2</v>
      </c>
      <c r="AD88" s="12">
        <v>2</v>
      </c>
      <c r="AE88" s="12">
        <v>2</v>
      </c>
      <c r="AF88" s="12">
        <v>2</v>
      </c>
      <c r="AG88" s="12">
        <v>2</v>
      </c>
    </row>
    <row r="89" spans="1:33">
      <c r="A89" s="12">
        <f t="shared" si="2"/>
        <v>87</v>
      </c>
      <c r="B89" s="12">
        <v>15.28</v>
      </c>
      <c r="C89" s="12">
        <v>15.28</v>
      </c>
      <c r="D89" s="12">
        <v>15.28</v>
      </c>
      <c r="E89" s="12">
        <v>15.28</v>
      </c>
      <c r="F89" s="12">
        <v>15.28</v>
      </c>
      <c r="G89" s="12">
        <v>15.28</v>
      </c>
      <c r="H89" s="12">
        <v>15.28</v>
      </c>
      <c r="I89" s="12">
        <v>15.28</v>
      </c>
      <c r="J89" s="12">
        <v>15.28</v>
      </c>
      <c r="K89" s="12">
        <v>15.28</v>
      </c>
      <c r="L89" s="12">
        <v>15.28</v>
      </c>
      <c r="M89" s="12">
        <v>15.28</v>
      </c>
      <c r="N89" s="12">
        <v>15.28</v>
      </c>
      <c r="O89" s="12">
        <v>15.28</v>
      </c>
      <c r="P89" s="12">
        <v>15.28</v>
      </c>
      <c r="Q89" s="12">
        <v>15.28</v>
      </c>
      <c r="R89" s="12">
        <v>15.28</v>
      </c>
      <c r="S89" s="12">
        <v>15.28</v>
      </c>
      <c r="T89" s="12">
        <v>15.28</v>
      </c>
      <c r="U89" s="12">
        <v>15.28</v>
      </c>
      <c r="V89" s="12">
        <v>15.28</v>
      </c>
      <c r="W89" s="12">
        <v>15.28</v>
      </c>
      <c r="X89" s="12">
        <v>15.28</v>
      </c>
      <c r="Y89" s="12">
        <v>15.28</v>
      </c>
      <c r="Z89" s="12">
        <v>15.28</v>
      </c>
      <c r="AA89" s="12">
        <v>15.28</v>
      </c>
      <c r="AB89" s="12">
        <v>15.28</v>
      </c>
      <c r="AC89" s="12">
        <v>15.28</v>
      </c>
      <c r="AD89" s="12">
        <v>15.28</v>
      </c>
      <c r="AE89" s="12">
        <v>15.28</v>
      </c>
      <c r="AF89" s="12">
        <v>15.28</v>
      </c>
      <c r="AG89" s="12">
        <v>15.28</v>
      </c>
    </row>
    <row r="90" spans="1:33">
      <c r="A90" s="12">
        <f t="shared" si="2"/>
        <v>88</v>
      </c>
      <c r="B90" s="12">
        <v>0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4.9019607843137254E-4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</row>
    <row r="91" spans="1:33">
      <c r="A91" s="12">
        <f t="shared" si="2"/>
        <v>89</v>
      </c>
      <c r="B91" s="12">
        <v>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8.5784313725490195E-4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</row>
    <row r="92" spans="1:33" s="14" customFormat="1"/>
    <row r="93" spans="1:33">
      <c r="A93" s="12" t="s">
        <v>0</v>
      </c>
    </row>
    <row r="94" spans="1:33">
      <c r="A94" s="12">
        <v>0</v>
      </c>
      <c r="B94" s="12">
        <f>VLOOKUP($A94,$A$2:B$91,COLUMN((B$2))-COLUMN(($A$2))+1)</f>
        <v>1.5686274509803921E-2</v>
      </c>
    </row>
    <row r="95" spans="1:33">
      <c r="A95" s="12">
        <f>A94+5</f>
        <v>5</v>
      </c>
      <c r="B95" s="12">
        <f>VLOOKUP($A95,$A$2:B$91,COLUMN((B$2))-COLUMN(($A$2))+1)</f>
        <v>8.6274509803921567E-2</v>
      </c>
    </row>
    <row r="96" spans="1:33">
      <c r="A96" s="12">
        <f t="shared" ref="A96:A111" si="3">A95+5</f>
        <v>10</v>
      </c>
      <c r="B96" s="12">
        <f>VLOOKUP($A96,$A$2:B$91,COLUMN((B$2))-COLUMN(($A$2))+1)</f>
        <v>0.17647058823529413</v>
      </c>
    </row>
    <row r="97" spans="1:2">
      <c r="A97" s="12">
        <f t="shared" si="3"/>
        <v>15</v>
      </c>
      <c r="B97" s="12">
        <f>VLOOKUP($A97,$A$2:B$91,COLUMN((B$2))-COLUMN(($A$2))+1)</f>
        <v>0.29411764705882354</v>
      </c>
    </row>
    <row r="98" spans="1:2">
      <c r="A98" s="12">
        <f t="shared" si="3"/>
        <v>20</v>
      </c>
      <c r="B98" s="12">
        <f>VLOOKUP($A98,$A$2:B$91,COLUMN((B$2))-COLUMN(($A$2))+1)</f>
        <v>0.36470588235294116</v>
      </c>
    </row>
    <row r="99" spans="1:2">
      <c r="A99" s="12">
        <f t="shared" si="3"/>
        <v>25</v>
      </c>
      <c r="B99" s="12">
        <f>VLOOKUP($A99,$A$2:B$91,COLUMN((B$2))-COLUMN(($A$2))+1)</f>
        <v>0.68627450980392157</v>
      </c>
    </row>
    <row r="100" spans="1:2">
      <c r="A100" s="12">
        <f t="shared" si="3"/>
        <v>30</v>
      </c>
      <c r="B100" s="12">
        <f>VLOOKUP($A100,$A$2:B$91,COLUMN((B$2))-COLUMN(($A$2))+1)</f>
        <v>0.88627450980392153</v>
      </c>
    </row>
    <row r="101" spans="1:2">
      <c r="A101" s="12">
        <f t="shared" si="3"/>
        <v>35</v>
      </c>
      <c r="B101" s="12">
        <f>VLOOKUP($A101,$A$2:B$91,COLUMN((B$2))-COLUMN(($A$2))+1)</f>
        <v>1</v>
      </c>
    </row>
    <row r="102" spans="1:2">
      <c r="A102" s="12">
        <f t="shared" si="3"/>
        <v>40</v>
      </c>
      <c r="B102" s="12">
        <f>VLOOKUP($A102,$A$2:B$91,COLUMN((B$2))-COLUMN(($A$2))+1)</f>
        <v>1</v>
      </c>
    </row>
    <row r="103" spans="1:2">
      <c r="A103" s="12">
        <f t="shared" si="3"/>
        <v>45</v>
      </c>
      <c r="B103" s="12">
        <f>VLOOKUP($A103,$A$2:B$91,COLUMN((B$2))-COLUMN(($A$2))+1)</f>
        <v>1</v>
      </c>
    </row>
    <row r="104" spans="1:2">
      <c r="A104" s="12">
        <f t="shared" si="3"/>
        <v>50</v>
      </c>
      <c r="B104" s="12">
        <f>VLOOKUP($A104,$A$2:B$91,COLUMN((B$2))-COLUMN(($A$2))+1)</f>
        <v>1</v>
      </c>
    </row>
    <row r="105" spans="1:2">
      <c r="A105" s="12">
        <f t="shared" si="3"/>
        <v>55</v>
      </c>
      <c r="B105" s="12">
        <f>VLOOKUP($A105,$A$2:B$91,COLUMN((B$2))-COLUMN(($A$2))+1)</f>
        <v>1</v>
      </c>
    </row>
    <row r="106" spans="1:2">
      <c r="A106" s="12">
        <f t="shared" si="3"/>
        <v>60</v>
      </c>
      <c r="B106" s="12">
        <f>VLOOKUP($A106,$A$2:B$91,COLUMN((B$2))-COLUMN(($A$2))+1)</f>
        <v>1</v>
      </c>
    </row>
    <row r="107" spans="1:2">
      <c r="A107" s="12">
        <f t="shared" si="3"/>
        <v>65</v>
      </c>
      <c r="B107" s="12">
        <f>VLOOKUP($A107,$A$2:B$91,COLUMN((B$2))-COLUMN(($A$2))+1)</f>
        <v>1</v>
      </c>
    </row>
    <row r="108" spans="1:2">
      <c r="A108" s="12">
        <f t="shared" si="3"/>
        <v>70</v>
      </c>
      <c r="B108" s="12">
        <f>VLOOKUP($A108,$A$2:B$91,COLUMN((B$2))-COLUMN(($A$2))+1)</f>
        <v>1</v>
      </c>
    </row>
    <row r="109" spans="1:2">
      <c r="A109" s="12">
        <f t="shared" si="3"/>
        <v>75</v>
      </c>
      <c r="B109" s="12">
        <f>VLOOKUP($A109,$A$2:B$91,COLUMN((B$2))-COLUMN(($A$2))+1)</f>
        <v>1</v>
      </c>
    </row>
    <row r="110" spans="1:2">
      <c r="A110" s="12">
        <f t="shared" si="3"/>
        <v>80</v>
      </c>
      <c r="B110" s="12">
        <f>VLOOKUP($A110,$A$2:B$91,COLUMN((B$2))-COLUMN(($A$2))+1)</f>
        <v>1</v>
      </c>
    </row>
    <row r="111" spans="1:2">
      <c r="A111" s="12">
        <f t="shared" si="3"/>
        <v>85</v>
      </c>
      <c r="B111" s="12">
        <f>VLOOKUP($A111,$A$2:B$91,COLUMN((B$2))-COLUMN(($A$2))+1)</f>
        <v>1</v>
      </c>
    </row>
    <row r="112" spans="1:2">
      <c r="A112" s="12" t="s">
        <v>5</v>
      </c>
    </row>
    <row r="113" spans="1:2">
      <c r="A113" s="12">
        <f>A94+1</f>
        <v>1</v>
      </c>
      <c r="B113" s="12">
        <f>VLOOKUP($A113,$A$2:B$91,COLUMN((B$2))-COLUMN(($A$2))+1)</f>
        <v>2.2466422466422466E-2</v>
      </c>
    </row>
    <row r="114" spans="1:2">
      <c r="A114" s="12">
        <f>A113+5</f>
        <v>6</v>
      </c>
      <c r="B114" s="12">
        <f>VLOOKUP($A114,$A$2:B$91,COLUMN((B$2))-COLUMN(($A$2))+1)</f>
        <v>3.0311355311355311E-2</v>
      </c>
    </row>
    <row r="115" spans="1:2">
      <c r="A115" s="12">
        <f t="shared" ref="A115:A130" si="4">A114+5</f>
        <v>11</v>
      </c>
      <c r="B115" s="12">
        <f>VLOOKUP($A115,$A$2:B$91,COLUMN((B$2))-COLUMN(($A$2))+1)</f>
        <v>5.6654456654456654E-2</v>
      </c>
    </row>
    <row r="116" spans="1:2">
      <c r="A116" s="12">
        <f t="shared" si="4"/>
        <v>16</v>
      </c>
      <c r="B116" s="12">
        <f>VLOOKUP($A116,$A$2:B$91,COLUMN((B$2))-COLUMN(($A$2))+1)</f>
        <v>7.326007326007325E-2</v>
      </c>
    </row>
    <row r="117" spans="1:2">
      <c r="A117" s="12">
        <f t="shared" si="4"/>
        <v>21</v>
      </c>
      <c r="B117" s="12">
        <f>VLOOKUP($A117,$A$2:B$91,COLUMN((B$2))-COLUMN(($A$2))+1)</f>
        <v>8.4966422466422456E-2</v>
      </c>
    </row>
    <row r="118" spans="1:2">
      <c r="A118" s="12">
        <f t="shared" si="4"/>
        <v>26</v>
      </c>
      <c r="B118" s="12">
        <f>VLOOKUP($A118,$A$2:B$91,COLUMN((B$2))-COLUMN(($A$2))+1)</f>
        <v>0.26764346764346764</v>
      </c>
    </row>
    <row r="119" spans="1:2">
      <c r="A119" s="12">
        <f t="shared" si="4"/>
        <v>31</v>
      </c>
      <c r="B119" s="12">
        <f>VLOOKUP($A119,$A$2:B$91,COLUMN((B$2))-COLUMN(($A$2))+1)</f>
        <v>0.44942002442002438</v>
      </c>
    </row>
    <row r="120" spans="1:2">
      <c r="A120" s="12">
        <f t="shared" si="4"/>
        <v>36</v>
      </c>
      <c r="B120" s="12">
        <f>VLOOKUP($A120,$A$2:B$91,COLUMN((B$2))-COLUMN(($A$2))+1)</f>
        <v>0.87654151404151404</v>
      </c>
    </row>
    <row r="121" spans="1:2">
      <c r="A121" s="12">
        <f t="shared" si="4"/>
        <v>41</v>
      </c>
      <c r="B121" s="12">
        <f>VLOOKUP($A121,$A$2:B$91,COLUMN((B$2))-COLUMN(($A$2))+1)</f>
        <v>1.1455128205128207</v>
      </c>
    </row>
    <row r="122" spans="1:2">
      <c r="A122" s="12">
        <f t="shared" si="4"/>
        <v>46</v>
      </c>
      <c r="B122" s="12">
        <f>VLOOKUP($A122,$A$2:B$91,COLUMN((B$2))-COLUMN(($A$2))+1)</f>
        <v>1.3914377289377289</v>
      </c>
    </row>
    <row r="123" spans="1:2">
      <c r="A123" s="12">
        <f t="shared" si="4"/>
        <v>51</v>
      </c>
      <c r="B123" s="12">
        <f>VLOOKUP($A123,$A$2:B$91,COLUMN((B$2))-COLUMN(($A$2))+1)</f>
        <v>1.6837606837606836</v>
      </c>
    </row>
    <row r="124" spans="1:2">
      <c r="A124" s="12">
        <f t="shared" si="4"/>
        <v>56</v>
      </c>
      <c r="B124" s="12">
        <f>VLOOKUP($A124,$A$2:B$91,COLUMN((B$2))-COLUMN(($A$2))+1)</f>
        <v>2</v>
      </c>
    </row>
    <row r="125" spans="1:2">
      <c r="A125" s="12">
        <f t="shared" si="4"/>
        <v>61</v>
      </c>
      <c r="B125" s="12">
        <f>VLOOKUP($A125,$A$2:B$91,COLUMN((B$2))-COLUMN(($A$2))+1)</f>
        <v>2</v>
      </c>
    </row>
    <row r="126" spans="1:2">
      <c r="A126" s="12">
        <f t="shared" si="4"/>
        <v>66</v>
      </c>
      <c r="B126" s="12">
        <f>VLOOKUP($A126,$A$2:B$91,COLUMN((B$2))-COLUMN(($A$2))+1)</f>
        <v>2</v>
      </c>
    </row>
    <row r="127" spans="1:2">
      <c r="A127" s="12">
        <f t="shared" si="4"/>
        <v>71</v>
      </c>
      <c r="B127" s="12">
        <f>VLOOKUP($A127,$A$2:B$91,COLUMN((B$2))-COLUMN(($A$2))+1)</f>
        <v>2</v>
      </c>
    </row>
    <row r="128" spans="1:2">
      <c r="A128" s="12">
        <f t="shared" si="4"/>
        <v>76</v>
      </c>
      <c r="B128" s="12">
        <f>VLOOKUP($A128,$A$2:B$91,COLUMN((B$2))-COLUMN(($A$2))+1)</f>
        <v>2</v>
      </c>
    </row>
    <row r="129" spans="1:2">
      <c r="A129" s="12">
        <f t="shared" si="4"/>
        <v>81</v>
      </c>
      <c r="B129" s="12">
        <f>VLOOKUP($A129,$A$2:B$91,COLUMN((B$2))-COLUMN(($A$2))+1)</f>
        <v>2</v>
      </c>
    </row>
    <row r="130" spans="1:2">
      <c r="A130" s="12">
        <f t="shared" si="4"/>
        <v>86</v>
      </c>
      <c r="B130" s="12">
        <f>VLOOKUP($A130,$A$2:B$91,COLUMN((B$2))-COLUMN(($A$2))+1)</f>
        <v>2</v>
      </c>
    </row>
    <row r="131" spans="1:2">
      <c r="A131" s="12" t="s">
        <v>6</v>
      </c>
    </row>
    <row r="132" spans="1:2">
      <c r="A132" s="12">
        <f>A113+1</f>
        <v>2</v>
      </c>
      <c r="B132" s="12">
        <f>VLOOKUP($A132,$A$2:B$91,COLUMN((B$2))-COLUMN(($A$2))+1)</f>
        <v>2.9E-4</v>
      </c>
    </row>
    <row r="133" spans="1:2">
      <c r="A133" s="12">
        <f>A132+5</f>
        <v>7</v>
      </c>
      <c r="B133" s="12">
        <f>VLOOKUP($A133,$A$2:B$91,COLUMN((B$2))-COLUMN(($A$2))+1)</f>
        <v>1.154E-2</v>
      </c>
    </row>
    <row r="134" spans="1:2">
      <c r="A134" s="12">
        <f t="shared" ref="A134:A149" si="5">A133+5</f>
        <v>12</v>
      </c>
      <c r="B134" s="12">
        <f>VLOOKUP($A134,$A$2:B$91,COLUMN((B$2))-COLUMN(($A$2))+1)</f>
        <v>5.7689999999999998E-2</v>
      </c>
    </row>
    <row r="135" spans="1:2">
      <c r="A135" s="12">
        <f t="shared" si="5"/>
        <v>17</v>
      </c>
      <c r="B135" s="12">
        <f>VLOOKUP($A135,$A$2:B$91,COLUMN((B$2))-COLUMN(($A$2))+1)</f>
        <v>8.5140000000000007E-2</v>
      </c>
    </row>
    <row r="136" spans="1:2">
      <c r="A136" s="12">
        <f t="shared" si="5"/>
        <v>22</v>
      </c>
      <c r="B136" s="12">
        <f>VLOOKUP($A136,$A$2:B$91,COLUMN((B$2))-COLUMN(($A$2))+1)</f>
        <v>0.10643999999999999</v>
      </c>
    </row>
    <row r="137" spans="1:2">
      <c r="A137" s="12">
        <f t="shared" si="5"/>
        <v>27</v>
      </c>
      <c r="B137" s="12">
        <f>VLOOKUP($A137,$A$2:B$91,COLUMN((B$2))-COLUMN(($A$2))+1)</f>
        <v>0.42572000000000004</v>
      </c>
    </row>
    <row r="138" spans="1:2">
      <c r="A138" s="12">
        <f t="shared" si="5"/>
        <v>32</v>
      </c>
      <c r="B138" s="12">
        <f>VLOOKUP($A138,$A$2:B$91,COLUMN((B$2))-COLUMN(($A$2))+1)</f>
        <v>0.75530999999999993</v>
      </c>
    </row>
    <row r="139" spans="1:2">
      <c r="A139" s="12">
        <f t="shared" si="5"/>
        <v>37</v>
      </c>
      <c r="B139" s="12">
        <f>VLOOKUP($A139,$A$2:B$91,COLUMN((B$2))-COLUMN(($A$2))+1)</f>
        <v>1.5139899999999999</v>
      </c>
    </row>
    <row r="140" spans="1:2">
      <c r="A140" s="12">
        <f t="shared" si="5"/>
        <v>42</v>
      </c>
      <c r="B140" s="12">
        <f>VLOOKUP($A140,$A$2:B$91,COLUMN((B$2))-COLUMN(($A$2))+1)</f>
        <v>2.02826</v>
      </c>
    </row>
    <row r="141" spans="1:2">
      <c r="A141" s="12">
        <f t="shared" si="5"/>
        <v>47</v>
      </c>
      <c r="B141" s="12">
        <f>VLOOKUP($A141,$A$2:B$91,COLUMN((B$2))-COLUMN(($A$2))+1)</f>
        <v>2.4441199999999998</v>
      </c>
    </row>
    <row r="142" spans="1:2">
      <c r="A142" s="12">
        <f t="shared" si="5"/>
        <v>52</v>
      </c>
      <c r="B142" s="12">
        <f>VLOOKUP($A142,$A$2:B$91,COLUMN((B$2))-COLUMN(($A$2))+1)</f>
        <v>2.9931100000000002</v>
      </c>
    </row>
    <row r="143" spans="1:2">
      <c r="A143" s="12">
        <f t="shared" si="5"/>
        <v>57</v>
      </c>
      <c r="B143" s="12">
        <f>VLOOKUP($A143,$A$2:B$91,COLUMN((B$2))-COLUMN(($A$2))+1)</f>
        <v>3.7421700000000002</v>
      </c>
    </row>
    <row r="144" spans="1:2">
      <c r="A144" s="12">
        <f t="shared" si="5"/>
        <v>62</v>
      </c>
      <c r="B144" s="12">
        <f>VLOOKUP($A144,$A$2:B$91,COLUMN((B$2))-COLUMN(($A$2))+1)</f>
        <v>4.6679200000000005</v>
      </c>
    </row>
    <row r="145" spans="1:2">
      <c r="A145" s="12">
        <f t="shared" si="5"/>
        <v>67</v>
      </c>
      <c r="B145" s="12">
        <f>VLOOKUP($A145,$A$2:B$91,COLUMN((B$2))-COLUMN(($A$2))+1)</f>
        <v>6.1961700000000004</v>
      </c>
    </row>
    <row r="146" spans="1:2">
      <c r="A146" s="12">
        <f t="shared" si="5"/>
        <v>72</v>
      </c>
      <c r="B146" s="12">
        <f>VLOOKUP($A146,$A$2:B$91,COLUMN((B$2))-COLUMN(($A$2))+1)</f>
        <v>8.2817699999999999</v>
      </c>
    </row>
    <row r="147" spans="1:2">
      <c r="A147" s="12">
        <f t="shared" si="5"/>
        <v>77</v>
      </c>
      <c r="B147" s="12">
        <f>VLOOKUP($A147,$A$2:B$91,COLUMN((B$2))-COLUMN(($A$2))+1)</f>
        <v>10.002840000000001</v>
      </c>
    </row>
    <row r="148" spans="1:2">
      <c r="A148" s="12">
        <f t="shared" si="5"/>
        <v>82</v>
      </c>
      <c r="B148" s="12">
        <f>VLOOKUP($A148,$A$2:B$91,COLUMN((B$2))-COLUMN(($A$2))+1)</f>
        <v>12.22147</v>
      </c>
    </row>
    <row r="149" spans="1:2">
      <c r="A149" s="12">
        <f t="shared" si="5"/>
        <v>87</v>
      </c>
      <c r="B149" s="12">
        <f>VLOOKUP($A149,$A$2:B$91,COLUMN((B$2))-COLUMN(($A$2))+1)</f>
        <v>15.28</v>
      </c>
    </row>
    <row r="150" spans="1:2">
      <c r="A150" s="12" t="s">
        <v>3</v>
      </c>
    </row>
    <row r="151" spans="1:2">
      <c r="A151" s="12">
        <f>A132+1</f>
        <v>3</v>
      </c>
      <c r="B151" s="12">
        <f>VLOOKUP($A151,$A$2:B$91,COLUMN((B$2))-COLUMN(($A$2))+1)</f>
        <v>0.45306372549019608</v>
      </c>
    </row>
    <row r="152" spans="1:2">
      <c r="A152" s="12">
        <f>A151+5</f>
        <v>8</v>
      </c>
      <c r="B152" s="12">
        <f>VLOOKUP($A152,$A$2:B$91,COLUMN((B$2))-COLUMN(($A$2))+1)</f>
        <v>0.45931372549019606</v>
      </c>
    </row>
    <row r="153" spans="1:2">
      <c r="A153" s="12">
        <f t="shared" ref="A153:A168" si="6">A152+5</f>
        <v>13</v>
      </c>
      <c r="B153" s="12">
        <f>VLOOKUP($A153,$A$2:B$91,COLUMN((B$2))-COLUMN(($A$2))+1)</f>
        <v>0.46740196078431373</v>
      </c>
    </row>
    <row r="154" spans="1:2">
      <c r="A154" s="12">
        <f t="shared" si="6"/>
        <v>18</v>
      </c>
      <c r="B154" s="12">
        <f>VLOOKUP($A154,$A$2:B$91,COLUMN((B$2))-COLUMN(($A$2))+1)</f>
        <v>0.47254901960784312</v>
      </c>
    </row>
    <row r="155" spans="1:2">
      <c r="A155" s="12">
        <f t="shared" si="6"/>
        <v>23</v>
      </c>
      <c r="B155" s="12">
        <f>VLOOKUP($A155,$A$2:B$91,COLUMN((B$2))-COLUMN(($A$2))+1)</f>
        <v>0.46997549019607843</v>
      </c>
    </row>
    <row r="156" spans="1:2">
      <c r="A156" s="12">
        <f t="shared" si="6"/>
        <v>28</v>
      </c>
      <c r="B156" s="12">
        <f>VLOOKUP($A156,$A$2:B$91,COLUMN((B$2))-COLUMN(($A$2))+1)</f>
        <v>0.48933823529411763</v>
      </c>
    </row>
    <row r="157" spans="1:2">
      <c r="A157" s="12">
        <f t="shared" si="6"/>
        <v>33</v>
      </c>
      <c r="B157" s="12">
        <f>VLOOKUP($A157,$A$2:B$91,COLUMN((B$2))-COLUMN(($A$2))+1)</f>
        <v>0.48995098039215684</v>
      </c>
    </row>
    <row r="158" spans="1:2">
      <c r="A158" s="12">
        <f t="shared" si="6"/>
        <v>38</v>
      </c>
      <c r="B158" s="12">
        <f>VLOOKUP($A158,$A$2:B$91,COLUMN((B$2))-COLUMN(($A$2))+1)</f>
        <v>0.50036764705882353</v>
      </c>
    </row>
    <row r="159" spans="1:2">
      <c r="A159" s="12">
        <f t="shared" si="6"/>
        <v>43</v>
      </c>
      <c r="B159" s="12">
        <f>VLOOKUP($A159,$A$2:B$91,COLUMN((B$2))-COLUMN(($A$2))+1)</f>
        <v>0.50404411764705881</v>
      </c>
    </row>
    <row r="160" spans="1:2">
      <c r="A160" s="12">
        <f t="shared" si="6"/>
        <v>48</v>
      </c>
      <c r="B160" s="12">
        <f>VLOOKUP($A160,$A$2:B$91,COLUMN((B$2))-COLUMN(($A$2))+1)</f>
        <v>0.50735294117647056</v>
      </c>
    </row>
    <row r="161" spans="1:2">
      <c r="A161" s="12">
        <f t="shared" si="6"/>
        <v>53</v>
      </c>
      <c r="B161" s="12">
        <f>VLOOKUP($A161,$A$2:B$91,COLUMN((B$2))-COLUMN(($A$2))+1)</f>
        <v>0.51421568627450975</v>
      </c>
    </row>
    <row r="162" spans="1:2">
      <c r="A162" s="12">
        <f t="shared" si="6"/>
        <v>58</v>
      </c>
      <c r="B162" s="12">
        <f>VLOOKUP($A162,$A$2:B$91,COLUMN((B$2))-COLUMN(($A$2))+1)</f>
        <v>0.52107843137254906</v>
      </c>
    </row>
    <row r="163" spans="1:2">
      <c r="A163" s="12">
        <f t="shared" si="6"/>
        <v>63</v>
      </c>
      <c r="B163" s="12">
        <f>VLOOKUP($A163,$A$2:B$91,COLUMN((B$2))-COLUMN(($A$2))+1)</f>
        <v>0.51397058823529407</v>
      </c>
    </row>
    <row r="164" spans="1:2">
      <c r="A164" s="12">
        <f t="shared" si="6"/>
        <v>68</v>
      </c>
      <c r="B164" s="12">
        <f>VLOOKUP($A164,$A$2:B$91,COLUMN((B$2))-COLUMN(($A$2))+1)</f>
        <v>0.50049019607843137</v>
      </c>
    </row>
    <row r="165" spans="1:2">
      <c r="A165" s="12">
        <f t="shared" si="6"/>
        <v>73</v>
      </c>
      <c r="B165" s="12">
        <f>VLOOKUP($A165,$A$2:B$91,COLUMN((B$2))-COLUMN(($A$2))+1)</f>
        <v>0.52965686274509804</v>
      </c>
    </row>
    <row r="166" spans="1:2">
      <c r="A166" s="12">
        <f t="shared" si="6"/>
        <v>78</v>
      </c>
      <c r="B166" s="12">
        <f>VLOOKUP($A166,$A$2:B$91,COLUMN((B$2))-COLUMN(($A$2))+1)</f>
        <v>0.36446078431372547</v>
      </c>
    </row>
    <row r="167" spans="1:2">
      <c r="A167" s="12">
        <f t="shared" si="6"/>
        <v>83</v>
      </c>
      <c r="B167" s="12">
        <f>VLOOKUP($A167,$A$2:B$91,COLUMN((B$2))-COLUMN(($A$2))+1)</f>
        <v>0.542156862745098</v>
      </c>
    </row>
    <row r="168" spans="1:2">
      <c r="A168" s="12">
        <f t="shared" si="6"/>
        <v>88</v>
      </c>
      <c r="B168" s="12">
        <f>VLOOKUP($A168,$A$2:B$91,COLUMN((B$2))-COLUMN(($A$2))+1)</f>
        <v>0</v>
      </c>
    </row>
    <row r="169" spans="1:2">
      <c r="A169" s="12" t="s">
        <v>4</v>
      </c>
    </row>
    <row r="170" spans="1:2">
      <c r="A170" s="12">
        <f>A151+1</f>
        <v>4</v>
      </c>
      <c r="B170" s="12">
        <f>VLOOKUP($A170,$A$2:B$91,COLUMN((B$2))-COLUMN(($A$2))+1)</f>
        <v>0.2068627450980392</v>
      </c>
    </row>
    <row r="171" spans="1:2">
      <c r="A171" s="12">
        <f>A170+5</f>
        <v>9</v>
      </c>
      <c r="B171" s="12">
        <f>VLOOKUP($A171,$A$2:B$91,COLUMN((B$2))-COLUMN(($A$2))+1)</f>
        <v>0.2082107843137255</v>
      </c>
    </row>
    <row r="172" spans="1:2">
      <c r="A172" s="12">
        <f t="shared" ref="A172:A187" si="7">A171+5</f>
        <v>14</v>
      </c>
      <c r="B172" s="12">
        <f>VLOOKUP($A172,$A$2:B$91,COLUMN((B$2))-COLUMN(($A$2))+1)</f>
        <v>0.21446078431372548</v>
      </c>
    </row>
    <row r="173" spans="1:2">
      <c r="A173" s="12">
        <f t="shared" si="7"/>
        <v>19</v>
      </c>
      <c r="B173" s="12">
        <f>VLOOKUP($A173,$A$2:B$91,COLUMN((B$2))-COLUMN(($A$2))+1)</f>
        <v>0.21372549019607842</v>
      </c>
    </row>
    <row r="174" spans="1:2">
      <c r="A174" s="12">
        <f t="shared" si="7"/>
        <v>24</v>
      </c>
      <c r="B174" s="12">
        <f>VLOOKUP($A174,$A$2:B$91,COLUMN((B$2))-COLUMN(($A$2))+1)</f>
        <v>0.21299019607843137</v>
      </c>
    </row>
    <row r="175" spans="1:2">
      <c r="A175" s="12">
        <f t="shared" si="7"/>
        <v>29</v>
      </c>
      <c r="B175" s="12">
        <f>VLOOKUP($A175,$A$2:B$91,COLUMN((B$2))-COLUMN(($A$2))+1)</f>
        <v>0.22230392156862744</v>
      </c>
    </row>
    <row r="176" spans="1:2">
      <c r="A176" s="12">
        <f t="shared" si="7"/>
        <v>34</v>
      </c>
      <c r="B176" s="12">
        <f>VLOOKUP($A176,$A$2:B$91,COLUMN((B$2))-COLUMN(($A$2))+1)</f>
        <v>0.22279411764705881</v>
      </c>
    </row>
    <row r="177" spans="1:2">
      <c r="A177" s="12">
        <f t="shared" si="7"/>
        <v>39</v>
      </c>
      <c r="B177" s="12">
        <f>VLOOKUP($A177,$A$2:B$91,COLUMN((B$2))-COLUMN(($A$2))+1)</f>
        <v>0.22990196078431371</v>
      </c>
    </row>
    <row r="178" spans="1:2">
      <c r="A178" s="12">
        <f t="shared" si="7"/>
        <v>44</v>
      </c>
      <c r="B178" s="12">
        <f>VLOOKUP($A178,$A$2:B$91,COLUMN((B$2))-COLUMN(($A$2))+1)</f>
        <v>0.23063725490196077</v>
      </c>
    </row>
    <row r="179" spans="1:2">
      <c r="A179" s="12">
        <f t="shared" si="7"/>
        <v>49</v>
      </c>
      <c r="B179" s="12">
        <f>VLOOKUP($A179,$A$2:B$91,COLUMN((B$2))-COLUMN(($A$2))+1)</f>
        <v>0.23272058823529412</v>
      </c>
    </row>
    <row r="180" spans="1:2">
      <c r="A180" s="12">
        <f t="shared" si="7"/>
        <v>54</v>
      </c>
      <c r="B180" s="12">
        <f>VLOOKUP($A180,$A$2:B$91,COLUMN((B$2))-COLUMN(($A$2))+1)</f>
        <v>0.23541666666666666</v>
      </c>
    </row>
    <row r="181" spans="1:2">
      <c r="A181" s="12">
        <f t="shared" si="7"/>
        <v>59</v>
      </c>
      <c r="B181" s="12">
        <f>VLOOKUP($A181,$A$2:B$91,COLUMN((B$2))-COLUMN(($A$2))+1)</f>
        <v>0.2411764705882353</v>
      </c>
    </row>
    <row r="182" spans="1:2">
      <c r="A182" s="12">
        <f t="shared" si="7"/>
        <v>64</v>
      </c>
      <c r="B182" s="12">
        <f>VLOOKUP($A182,$A$2:B$91,COLUMN((B$2))-COLUMN(($A$2))+1)</f>
        <v>0.23627450980392156</v>
      </c>
    </row>
    <row r="183" spans="1:2">
      <c r="A183" s="12">
        <f t="shared" si="7"/>
        <v>69</v>
      </c>
      <c r="B183" s="12">
        <f>VLOOKUP($A183,$A$2:B$91,COLUMN((B$2))-COLUMN(($A$2))+1)</f>
        <v>0.21580882352941178</v>
      </c>
    </row>
    <row r="184" spans="1:2">
      <c r="A184" s="12">
        <f t="shared" si="7"/>
        <v>74</v>
      </c>
      <c r="B184" s="12">
        <f>VLOOKUP($A184,$A$2:B$91,COLUMN((B$2))-COLUMN(($A$2))+1)</f>
        <v>0.24485294117647058</v>
      </c>
    </row>
    <row r="185" spans="1:2">
      <c r="A185" s="12">
        <f t="shared" si="7"/>
        <v>79</v>
      </c>
      <c r="B185" s="12">
        <f>VLOOKUP($A185,$A$2:B$91,COLUMN((B$2))-COLUMN(($A$2))+1)</f>
        <v>7.3039215686274514E-2</v>
      </c>
    </row>
    <row r="186" spans="1:2">
      <c r="A186" s="12">
        <f t="shared" si="7"/>
        <v>84</v>
      </c>
      <c r="B186" s="12">
        <f>VLOOKUP($A186,$A$2:B$91,COLUMN((B$2))-COLUMN(($A$2))+1)</f>
        <v>0.23921568627450979</v>
      </c>
    </row>
    <row r="187" spans="1:2">
      <c r="A187" s="12">
        <f t="shared" si="7"/>
        <v>89</v>
      </c>
      <c r="B187" s="12">
        <f>VLOOKUP($A187,$A$2:B$91,COLUMN((B$2))-COLUMN(($A$2))+1)</f>
        <v>0</v>
      </c>
    </row>
    <row r="189" spans="1:2">
      <c r="A189" s="12" t="s">
        <v>7</v>
      </c>
      <c r="B189" s="12">
        <f>B100</f>
        <v>0.88627450980392153</v>
      </c>
    </row>
    <row r="190" spans="1:2">
      <c r="A190" s="12" t="s">
        <v>1</v>
      </c>
      <c r="B190" s="12">
        <f>B119</f>
        <v>0.44942002442002438</v>
      </c>
    </row>
    <row r="191" spans="1:2">
      <c r="A191" s="12" t="s">
        <v>8</v>
      </c>
      <c r="B191" s="12">
        <f>B123</f>
        <v>1.6837606837606836</v>
      </c>
    </row>
    <row r="192" spans="1:2">
      <c r="A192" s="12" t="s">
        <v>2</v>
      </c>
      <c r="B192" s="12">
        <f>B142</f>
        <v>2.9931100000000002</v>
      </c>
    </row>
    <row r="194" spans="1:2">
      <c r="A194" s="12" t="s">
        <v>12</v>
      </c>
    </row>
    <row r="195" spans="1:2">
      <c r="A195" s="12">
        <f>A94/5</f>
        <v>0</v>
      </c>
      <c r="B195" s="12">
        <f t="shared" ref="B195:C200" si="8">B94*B$190/B$189</f>
        <v>7.9543367153986615E-3</v>
      </c>
    </row>
    <row r="196" spans="1:2">
      <c r="A196" s="12">
        <f t="shared" ref="A196:A212" si="9">A95/5</f>
        <v>1</v>
      </c>
      <c r="B196" s="12">
        <f t="shared" si="8"/>
        <v>4.3748851934692641E-2</v>
      </c>
    </row>
    <row r="197" spans="1:2">
      <c r="A197" s="12">
        <f t="shared" si="9"/>
        <v>2</v>
      </c>
      <c r="B197" s="12">
        <f t="shared" si="8"/>
        <v>8.9486288048234955E-2</v>
      </c>
    </row>
    <row r="198" spans="1:2">
      <c r="A198" s="12">
        <f t="shared" si="9"/>
        <v>3</v>
      </c>
      <c r="B198" s="12">
        <f t="shared" si="8"/>
        <v>0.14914381341372493</v>
      </c>
    </row>
    <row r="199" spans="1:2">
      <c r="A199" s="12">
        <f t="shared" si="9"/>
        <v>4</v>
      </c>
      <c r="B199" s="12">
        <f t="shared" si="8"/>
        <v>0.18493832863301887</v>
      </c>
    </row>
    <row r="200" spans="1:2">
      <c r="A200" s="12">
        <f t="shared" si="9"/>
        <v>5</v>
      </c>
      <c r="B200" s="12">
        <f t="shared" si="8"/>
        <v>0.34800223129869151</v>
      </c>
    </row>
    <row r="201" spans="1:2">
      <c r="A201" s="12">
        <f t="shared" si="9"/>
        <v>6</v>
      </c>
      <c r="B201" s="12">
        <f>B100*B$190/B$189</f>
        <v>0.44942002442002438</v>
      </c>
    </row>
    <row r="202" spans="1:2">
      <c r="A202" s="12">
        <f t="shared" si="9"/>
        <v>7</v>
      </c>
      <c r="B202" s="12">
        <f t="shared" ref="B202:C204" si="10">B120</f>
        <v>0.87654151404151404</v>
      </c>
    </row>
    <row r="203" spans="1:2">
      <c r="A203" s="12">
        <f t="shared" si="9"/>
        <v>8</v>
      </c>
      <c r="B203" s="12">
        <f t="shared" si="10"/>
        <v>1.1455128205128207</v>
      </c>
    </row>
    <row r="204" spans="1:2">
      <c r="A204" s="12">
        <f t="shared" si="9"/>
        <v>9</v>
      </c>
      <c r="B204" s="12">
        <f t="shared" si="10"/>
        <v>1.3914377289377289</v>
      </c>
    </row>
    <row r="205" spans="1:2">
      <c r="A205" s="12">
        <f t="shared" si="9"/>
        <v>10</v>
      </c>
      <c r="B205" s="12">
        <f t="shared" ref="B205:C211" si="11">B142*B$191/B$192</f>
        <v>1.6837606837606836</v>
      </c>
    </row>
    <row r="206" spans="1:2">
      <c r="A206" s="12">
        <f t="shared" si="9"/>
        <v>11</v>
      </c>
      <c r="B206" s="12">
        <f t="shared" si="11"/>
        <v>2.1051410465865663</v>
      </c>
    </row>
    <row r="207" spans="1:2">
      <c r="A207" s="12">
        <f t="shared" si="9"/>
        <v>12</v>
      </c>
      <c r="B207" s="12">
        <f t="shared" si="11"/>
        <v>2.6259175810244764</v>
      </c>
    </row>
    <row r="208" spans="1:2">
      <c r="A208" s="12">
        <f t="shared" si="9"/>
        <v>13</v>
      </c>
      <c r="B208" s="12">
        <f t="shared" si="11"/>
        <v>3.4856278038219228</v>
      </c>
    </row>
    <row r="209" spans="1:2">
      <c r="A209" s="12">
        <f t="shared" si="9"/>
        <v>14</v>
      </c>
      <c r="B209" s="12">
        <f t="shared" si="11"/>
        <v>4.6588727838097217</v>
      </c>
    </row>
    <row r="210" spans="1:2">
      <c r="A210" s="12">
        <f t="shared" si="9"/>
        <v>15</v>
      </c>
      <c r="B210" s="12">
        <f t="shared" si="11"/>
        <v>5.6270530377930372</v>
      </c>
    </row>
    <row r="211" spans="1:2">
      <c r="A211" s="12">
        <f t="shared" si="9"/>
        <v>16</v>
      </c>
      <c r="B211" s="12">
        <f t="shared" si="11"/>
        <v>6.875133451079539</v>
      </c>
    </row>
    <row r="212" spans="1:2">
      <c r="A212" s="12">
        <f t="shared" si="9"/>
        <v>17</v>
      </c>
      <c r="B212" s="12">
        <f>B149*B$191/B$192</f>
        <v>8.595695864122348</v>
      </c>
    </row>
    <row r="213" spans="1:2">
      <c r="A213" s="12" t="s">
        <v>9</v>
      </c>
    </row>
    <row r="214" spans="1:2">
      <c r="A214" s="2">
        <f>Calculations!A3</f>
        <v>7.9543367153986615E-3</v>
      </c>
      <c r="B214" s="12">
        <v>0</v>
      </c>
    </row>
    <row r="215" spans="1:2">
      <c r="A215" s="2">
        <f>Calculations!A4</f>
        <v>4.3748851934692641E-2</v>
      </c>
      <c r="B215" s="12">
        <f t="shared" ref="B215:C231" si="12">B152-B$151</f>
        <v>6.2499999999999778E-3</v>
      </c>
    </row>
    <row r="216" spans="1:2">
      <c r="A216" s="2">
        <f>Calculations!A5</f>
        <v>8.9486288048234955E-2</v>
      </c>
      <c r="B216" s="12">
        <f t="shared" si="12"/>
        <v>1.4338235294117652E-2</v>
      </c>
    </row>
    <row r="217" spans="1:2">
      <c r="A217" s="2">
        <f>Calculations!A6</f>
        <v>0.14914381341372493</v>
      </c>
      <c r="B217" s="12">
        <f t="shared" si="12"/>
        <v>1.9485294117647045E-2</v>
      </c>
    </row>
    <row r="218" spans="1:2">
      <c r="A218" s="2">
        <f>Calculations!A7</f>
        <v>0.18493832863301887</v>
      </c>
      <c r="B218" s="12">
        <f t="shared" si="12"/>
        <v>1.6911764705882348E-2</v>
      </c>
    </row>
    <row r="219" spans="1:2">
      <c r="A219" s="2">
        <f>Calculations!A8</f>
        <v>0.34800223129869151</v>
      </c>
      <c r="B219" s="12">
        <f t="shared" si="12"/>
        <v>3.6274509803921551E-2</v>
      </c>
    </row>
    <row r="220" spans="1:2">
      <c r="A220" s="2">
        <f>Calculations!A9</f>
        <v>0.44942002442002438</v>
      </c>
      <c r="B220" s="12">
        <f t="shared" si="12"/>
        <v>3.6887254901960764E-2</v>
      </c>
    </row>
    <row r="221" spans="1:2">
      <c r="A221" s="2">
        <f>Calculations!A10</f>
        <v>0.87654151404151404</v>
      </c>
      <c r="B221" s="12">
        <f t="shared" si="12"/>
        <v>4.7303921568627449E-2</v>
      </c>
    </row>
    <row r="222" spans="1:2">
      <c r="A222" s="2">
        <f>Calculations!A11</f>
        <v>1.1455128205128207</v>
      </c>
      <c r="B222" s="12">
        <f t="shared" si="12"/>
        <v>5.0980392156862731E-2</v>
      </c>
    </row>
    <row r="223" spans="1:2">
      <c r="A223" s="2">
        <f>Calculations!A12</f>
        <v>1.3914377289377289</v>
      </c>
      <c r="B223" s="12">
        <f t="shared" si="12"/>
        <v>5.4289215686274483E-2</v>
      </c>
    </row>
    <row r="224" spans="1:2">
      <c r="A224" s="2">
        <f>Calculations!A13</f>
        <v>1.6837606837606836</v>
      </c>
      <c r="B224" s="12">
        <f t="shared" si="12"/>
        <v>6.1151960784313675E-2</v>
      </c>
    </row>
    <row r="225" spans="1:2">
      <c r="A225" s="2">
        <f>Calculations!A14</f>
        <v>2.1051410465865663</v>
      </c>
      <c r="B225" s="12">
        <f t="shared" si="12"/>
        <v>6.8014705882352977E-2</v>
      </c>
    </row>
    <row r="226" spans="1:2">
      <c r="A226" s="2">
        <f>Calculations!A15</f>
        <v>2.6259175810244764</v>
      </c>
      <c r="B226" s="12">
        <f t="shared" si="12"/>
        <v>6.0906862745097989E-2</v>
      </c>
    </row>
    <row r="227" spans="1:2">
      <c r="A227" s="2">
        <f>Calculations!A16</f>
        <v>3.4856278038219228</v>
      </c>
      <c r="B227" s="12">
        <f t="shared" si="12"/>
        <v>4.7426470588235292E-2</v>
      </c>
    </row>
    <row r="228" spans="1:2">
      <c r="A228" s="2">
        <f>Calculations!A17</f>
        <v>4.6588727838097217</v>
      </c>
      <c r="B228" s="12">
        <f t="shared" si="12"/>
        <v>7.6593137254901966E-2</v>
      </c>
    </row>
    <row r="229" spans="1:2">
      <c r="A229" s="2">
        <f>Calculations!A18</f>
        <v>5.6270530377930372</v>
      </c>
      <c r="B229" s="12">
        <f t="shared" si="12"/>
        <v>-8.8602941176470607E-2</v>
      </c>
    </row>
    <row r="230" spans="1:2">
      <c r="A230" s="2">
        <f>Calculations!A19</f>
        <v>6.875133451079539</v>
      </c>
      <c r="B230" s="12">
        <f t="shared" si="12"/>
        <v>8.9093137254901922E-2</v>
      </c>
    </row>
    <row r="231" spans="1:2">
      <c r="A231" s="2">
        <f>Calculations!A20</f>
        <v>8.595695864122348</v>
      </c>
      <c r="B231" s="12">
        <f t="shared" si="12"/>
        <v>-0.45306372549019608</v>
      </c>
    </row>
    <row r="232" spans="1:2">
      <c r="A232" s="12" t="s">
        <v>10</v>
      </c>
    </row>
    <row r="233" spans="1:2">
      <c r="A233" s="2">
        <f>A214</f>
        <v>7.9543367153986615E-3</v>
      </c>
      <c r="B233" s="12">
        <f>B214</f>
        <v>0</v>
      </c>
    </row>
    <row r="234" spans="1:2">
      <c r="A234" s="2">
        <f t="shared" ref="A234:A250" si="13">A215</f>
        <v>4.3748851934692641E-2</v>
      </c>
      <c r="B234" s="12">
        <f t="shared" ref="B234:C250" si="14">B171-B$170</f>
        <v>1.3480392156862975E-3</v>
      </c>
    </row>
    <row r="235" spans="1:2">
      <c r="A235" s="2">
        <f t="shared" si="13"/>
        <v>8.9486288048234955E-2</v>
      </c>
      <c r="B235" s="12">
        <f t="shared" si="14"/>
        <v>7.5980392156862753E-3</v>
      </c>
    </row>
    <row r="236" spans="1:2">
      <c r="A236" s="2">
        <f t="shared" si="13"/>
        <v>0.14914381341372493</v>
      </c>
      <c r="B236" s="12">
        <f t="shared" si="14"/>
        <v>6.8627450980392191E-3</v>
      </c>
    </row>
    <row r="237" spans="1:2">
      <c r="A237" s="2">
        <f t="shared" si="13"/>
        <v>0.18493832863301887</v>
      </c>
      <c r="B237" s="12">
        <f t="shared" si="14"/>
        <v>6.1274509803921628E-3</v>
      </c>
    </row>
    <row r="238" spans="1:2">
      <c r="A238" s="2">
        <f t="shared" si="13"/>
        <v>0.34800223129869151</v>
      </c>
      <c r="B238" s="12">
        <f t="shared" si="14"/>
        <v>1.5441176470588236E-2</v>
      </c>
    </row>
    <row r="239" spans="1:2">
      <c r="A239" s="2">
        <f t="shared" si="13"/>
        <v>0.44942002442002438</v>
      </c>
      <c r="B239" s="12">
        <f t="shared" si="14"/>
        <v>1.5931372549019607E-2</v>
      </c>
    </row>
    <row r="240" spans="1:2">
      <c r="A240" s="2">
        <f t="shared" si="13"/>
        <v>0.87654151404151404</v>
      </c>
      <c r="B240" s="12">
        <f t="shared" si="14"/>
        <v>2.3039215686274511E-2</v>
      </c>
    </row>
    <row r="241" spans="1:2">
      <c r="A241" s="2">
        <f t="shared" si="13"/>
        <v>1.1455128205128207</v>
      </c>
      <c r="B241" s="12">
        <f t="shared" si="14"/>
        <v>2.3774509803921567E-2</v>
      </c>
    </row>
    <row r="242" spans="1:2">
      <c r="A242" s="2">
        <f t="shared" si="13"/>
        <v>1.3914377289377289</v>
      </c>
      <c r="B242" s="12">
        <f t="shared" si="14"/>
        <v>2.5857843137254921E-2</v>
      </c>
    </row>
    <row r="243" spans="1:2">
      <c r="A243" s="2">
        <f t="shared" si="13"/>
        <v>1.6837606837606836</v>
      </c>
      <c r="B243" s="12">
        <f t="shared" si="14"/>
        <v>2.8553921568627461E-2</v>
      </c>
    </row>
    <row r="244" spans="1:2">
      <c r="A244" s="2">
        <f t="shared" si="13"/>
        <v>2.1051410465865663</v>
      </c>
      <c r="B244" s="12">
        <f t="shared" si="14"/>
        <v>3.4313725490196095E-2</v>
      </c>
    </row>
    <row r="245" spans="1:2">
      <c r="A245" s="2">
        <f t="shared" si="13"/>
        <v>2.6259175810244764</v>
      </c>
      <c r="B245" s="12">
        <f t="shared" si="14"/>
        <v>2.9411764705882359E-2</v>
      </c>
    </row>
    <row r="246" spans="1:2">
      <c r="A246" s="2">
        <f t="shared" si="13"/>
        <v>3.4856278038219228</v>
      </c>
      <c r="B246" s="12">
        <f t="shared" si="14"/>
        <v>8.9460784313725727E-3</v>
      </c>
    </row>
    <row r="247" spans="1:2">
      <c r="A247" s="2">
        <f t="shared" si="13"/>
        <v>4.6588727838097217</v>
      </c>
      <c r="B247" s="12">
        <f t="shared" si="14"/>
        <v>3.7990196078431376E-2</v>
      </c>
    </row>
    <row r="248" spans="1:2">
      <c r="A248" s="2">
        <f t="shared" si="13"/>
        <v>5.6270530377930372</v>
      </c>
      <c r="B248" s="12">
        <f t="shared" si="14"/>
        <v>-0.13382352941176467</v>
      </c>
    </row>
    <row r="249" spans="1:2">
      <c r="A249" s="2">
        <f t="shared" si="13"/>
        <v>6.875133451079539</v>
      </c>
      <c r="B249" s="12">
        <f t="shared" si="14"/>
        <v>3.2352941176470584E-2</v>
      </c>
    </row>
    <row r="250" spans="1:2">
      <c r="A250" s="2">
        <f t="shared" si="13"/>
        <v>8.595695864122348</v>
      </c>
      <c r="B250" s="12">
        <f t="shared" si="14"/>
        <v>-0.2068627450980392</v>
      </c>
    </row>
    <row r="252" spans="1:2">
      <c r="A252" s="12" t="s">
        <v>15</v>
      </c>
      <c r="B252" s="12">
        <f>B119/B100</f>
        <v>0.50708896560666472</v>
      </c>
    </row>
    <row r="253" spans="1:2">
      <c r="A253" s="12" t="s">
        <v>11</v>
      </c>
      <c r="B253" s="12">
        <f>MAX(B214:B231)</f>
        <v>8.9093137254901922E-2</v>
      </c>
    </row>
    <row r="254" spans="1:2">
      <c r="A254" s="12" t="s">
        <v>17</v>
      </c>
      <c r="B254" s="12">
        <f>B253-B230</f>
        <v>0</v>
      </c>
    </row>
    <row r="255" spans="1:2">
      <c r="A255" s="12" t="s">
        <v>18</v>
      </c>
      <c r="B255" s="12">
        <f>MAX(B233:B250)</f>
        <v>3.7990196078431376E-2</v>
      </c>
    </row>
    <row r="256" spans="1:2">
      <c r="A256" s="12" t="s">
        <v>19</v>
      </c>
      <c r="B256" s="12">
        <f>B255-B249</f>
        <v>5.637254901960792E-3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T256"/>
  <sheetViews>
    <sheetView workbookViewId="0">
      <selection activeCell="E15" sqref="E15"/>
    </sheetView>
  </sheetViews>
  <sheetFormatPr defaultRowHeight="15"/>
  <cols>
    <col min="1" max="2" width="9.140625" style="12"/>
    <col min="3" max="3" width="9.5703125" style="12" bestFit="1" customWidth="1"/>
    <col min="4" max="6" width="9.140625" style="12"/>
    <col min="7" max="37" width="3.7109375" style="12" customWidth="1"/>
    <col min="38" max="16384" width="9.140625" style="12"/>
  </cols>
  <sheetData>
    <row r="1" spans="1:46">
      <c r="B1" s="12">
        <v>0</v>
      </c>
      <c r="C1" s="12">
        <f>B1+1</f>
        <v>1</v>
      </c>
      <c r="D1" s="12">
        <f t="shared" ref="D1:AT1" si="0">C1+1</f>
        <v>2</v>
      </c>
      <c r="E1" s="12">
        <f t="shared" si="0"/>
        <v>3</v>
      </c>
      <c r="F1" s="12">
        <f t="shared" si="0"/>
        <v>4</v>
      </c>
      <c r="G1" s="12">
        <f t="shared" si="0"/>
        <v>5</v>
      </c>
      <c r="H1" s="12">
        <f t="shared" si="0"/>
        <v>6</v>
      </c>
      <c r="I1" s="12">
        <f t="shared" si="0"/>
        <v>7</v>
      </c>
      <c r="J1" s="12">
        <f t="shared" si="0"/>
        <v>8</v>
      </c>
      <c r="K1" s="12">
        <f t="shared" si="0"/>
        <v>9</v>
      </c>
      <c r="L1" s="12">
        <f t="shared" si="0"/>
        <v>10</v>
      </c>
      <c r="M1" s="12">
        <f t="shared" si="0"/>
        <v>11</v>
      </c>
      <c r="N1" s="12">
        <f t="shared" si="0"/>
        <v>12</v>
      </c>
      <c r="O1" s="12">
        <f t="shared" si="0"/>
        <v>13</v>
      </c>
      <c r="P1" s="12">
        <f t="shared" si="0"/>
        <v>14</v>
      </c>
      <c r="Q1" s="12">
        <f t="shared" si="0"/>
        <v>15</v>
      </c>
      <c r="R1" s="12">
        <f t="shared" si="0"/>
        <v>16</v>
      </c>
      <c r="S1" s="12">
        <f t="shared" si="0"/>
        <v>17</v>
      </c>
      <c r="T1" s="12">
        <f t="shared" si="0"/>
        <v>18</v>
      </c>
      <c r="U1" s="12">
        <f t="shared" si="0"/>
        <v>19</v>
      </c>
      <c r="V1" s="12">
        <f t="shared" si="0"/>
        <v>20</v>
      </c>
      <c r="W1" s="12">
        <f t="shared" si="0"/>
        <v>21</v>
      </c>
      <c r="X1" s="12">
        <f t="shared" si="0"/>
        <v>22</v>
      </c>
      <c r="Y1" s="12">
        <f t="shared" si="0"/>
        <v>23</v>
      </c>
      <c r="Z1" s="12">
        <f t="shared" si="0"/>
        <v>24</v>
      </c>
      <c r="AA1" s="12">
        <f t="shared" si="0"/>
        <v>25</v>
      </c>
      <c r="AB1" s="12">
        <f t="shared" si="0"/>
        <v>26</v>
      </c>
      <c r="AC1" s="12">
        <f t="shared" si="0"/>
        <v>27</v>
      </c>
      <c r="AD1" s="12">
        <f t="shared" si="0"/>
        <v>28</v>
      </c>
      <c r="AE1" s="12">
        <f t="shared" si="0"/>
        <v>29</v>
      </c>
      <c r="AF1" s="12">
        <f t="shared" si="0"/>
        <v>30</v>
      </c>
      <c r="AG1" s="12">
        <f t="shared" si="0"/>
        <v>31</v>
      </c>
      <c r="AH1" s="12">
        <f t="shared" si="0"/>
        <v>32</v>
      </c>
      <c r="AI1" s="12">
        <f t="shared" si="0"/>
        <v>33</v>
      </c>
      <c r="AJ1" s="12">
        <f t="shared" si="0"/>
        <v>34</v>
      </c>
      <c r="AK1" s="12">
        <f t="shared" si="0"/>
        <v>35</v>
      </c>
      <c r="AR1" s="12">
        <f t="shared" si="0"/>
        <v>1</v>
      </c>
      <c r="AS1" s="12">
        <f t="shared" si="0"/>
        <v>2</v>
      </c>
      <c r="AT1" s="12">
        <f t="shared" si="0"/>
        <v>3</v>
      </c>
    </row>
    <row r="2" spans="1:46">
      <c r="A2" s="12">
        <v>0</v>
      </c>
      <c r="B2" s="12">
        <v>1.5686274509803921E-2</v>
      </c>
      <c r="C2" s="12">
        <v>1.5686274509803921E-2</v>
      </c>
      <c r="D2" s="12">
        <v>1.5686274509803921E-2</v>
      </c>
      <c r="E2" s="12">
        <v>1.5686274509803921E-2</v>
      </c>
    </row>
    <row r="3" spans="1:46">
      <c r="A3" s="12">
        <f>A2+1</f>
        <v>1</v>
      </c>
      <c r="B3" s="12">
        <v>3.7072649572649573E-2</v>
      </c>
      <c r="C3" s="12">
        <v>3.7118437118437111E-2</v>
      </c>
      <c r="D3" s="12">
        <v>3.6630036630036625E-2</v>
      </c>
      <c r="E3" s="12">
        <v>3.6630036630036625E-2</v>
      </c>
    </row>
    <row r="4" spans="1:46">
      <c r="A4" s="12">
        <f t="shared" ref="A4:A67" si="1">A3+1</f>
        <v>2</v>
      </c>
      <c r="B4" s="12">
        <v>1.9000000000000001E-4</v>
      </c>
      <c r="C4" s="12">
        <v>1.9000000000000001E-4</v>
      </c>
      <c r="D4" s="12">
        <v>1.9000000000000001E-4</v>
      </c>
      <c r="E4" s="12">
        <v>1.9000000000000001E-4</v>
      </c>
    </row>
    <row r="5" spans="1:46">
      <c r="A5" s="12">
        <f t="shared" si="1"/>
        <v>3</v>
      </c>
      <c r="B5" s="12">
        <v>0.23529411764705882</v>
      </c>
      <c r="C5" s="12">
        <v>0.23566176470588235</v>
      </c>
      <c r="D5" s="12">
        <v>0.25134803921568627</v>
      </c>
      <c r="E5" s="12">
        <v>0.25098039215686274</v>
      </c>
    </row>
    <row r="6" spans="1:46">
      <c r="A6" s="12">
        <f t="shared" si="1"/>
        <v>4</v>
      </c>
      <c r="B6" s="12">
        <v>0.48137254901960785</v>
      </c>
      <c r="C6" s="12">
        <v>0.4823529411764706</v>
      </c>
      <c r="D6" s="12">
        <v>0.51372549019607838</v>
      </c>
      <c r="E6" s="12">
        <v>0.51372549019607838</v>
      </c>
    </row>
    <row r="7" spans="1:46">
      <c r="A7" s="12">
        <f t="shared" si="1"/>
        <v>5</v>
      </c>
      <c r="B7" s="12">
        <v>8.6274509803921567E-2</v>
      </c>
      <c r="C7" s="12">
        <v>8.6274509803921567E-2</v>
      </c>
      <c r="D7" s="12">
        <v>9.0196078431372548E-2</v>
      </c>
      <c r="E7" s="12">
        <v>9.0196078431372548E-2</v>
      </c>
    </row>
    <row r="8" spans="1:46">
      <c r="A8" s="12">
        <f t="shared" si="1"/>
        <v>6</v>
      </c>
      <c r="B8" s="12">
        <v>4.8351648351648353E-2</v>
      </c>
      <c r="C8" s="12">
        <v>4.8656898656898658E-2</v>
      </c>
      <c r="D8" s="12">
        <v>4.2490842490842493E-2</v>
      </c>
      <c r="E8" s="12">
        <v>4.2490842490842493E-2</v>
      </c>
    </row>
    <row r="9" spans="1:46">
      <c r="A9" s="12">
        <f t="shared" si="1"/>
        <v>7</v>
      </c>
      <c r="B9" s="12">
        <v>7.7499999999999999E-3</v>
      </c>
      <c r="C9" s="12">
        <v>7.7499999999999999E-3</v>
      </c>
      <c r="D9" s="12">
        <v>7.7499999999999999E-3</v>
      </c>
      <c r="E9" s="12">
        <v>7.7499999999999999E-3</v>
      </c>
    </row>
    <row r="10" spans="1:46">
      <c r="A10" s="12">
        <f t="shared" si="1"/>
        <v>8</v>
      </c>
      <c r="B10" s="12">
        <v>0.23615196078431372</v>
      </c>
      <c r="C10" s="12">
        <v>0.23676470588235293</v>
      </c>
      <c r="D10" s="12">
        <v>0.2534313725490196</v>
      </c>
      <c r="E10" s="12">
        <v>0.2574754901960784</v>
      </c>
    </row>
    <row r="11" spans="1:46">
      <c r="A11" s="12">
        <f t="shared" si="1"/>
        <v>9</v>
      </c>
      <c r="B11" s="12">
        <v>0.49019607843137253</v>
      </c>
      <c r="C11" s="12">
        <v>0.49019607843137253</v>
      </c>
      <c r="D11" s="12">
        <v>0.51911764705882357</v>
      </c>
      <c r="E11" s="12">
        <v>0.52156862745098043</v>
      </c>
    </row>
    <row r="12" spans="1:46">
      <c r="A12" s="12">
        <f t="shared" si="1"/>
        <v>10</v>
      </c>
      <c r="B12" s="12">
        <v>0.1803921568627451</v>
      </c>
      <c r="C12" s="12">
        <v>0.1803921568627451</v>
      </c>
      <c r="D12" s="12">
        <v>0.18823529411764706</v>
      </c>
      <c r="E12" s="12">
        <v>0.18823529411764706</v>
      </c>
    </row>
    <row r="13" spans="1:46">
      <c r="A13" s="12">
        <f t="shared" si="1"/>
        <v>11</v>
      </c>
      <c r="B13" s="12">
        <v>8.4004884004884012E-2</v>
      </c>
      <c r="C13" s="12">
        <v>8.4493284493284498E-2</v>
      </c>
      <c r="D13" s="12">
        <v>7.3748473748473736E-2</v>
      </c>
      <c r="E13" s="12">
        <v>7.3748473748473736E-2</v>
      </c>
    </row>
    <row r="14" spans="1:46">
      <c r="A14" s="12">
        <f t="shared" si="1"/>
        <v>12</v>
      </c>
      <c r="B14" s="12">
        <v>3.875E-2</v>
      </c>
      <c r="C14" s="12">
        <v>3.875E-2</v>
      </c>
      <c r="D14" s="12">
        <v>3.875E-2</v>
      </c>
      <c r="E14" s="12">
        <v>3.875E-2</v>
      </c>
    </row>
    <row r="15" spans="1:46">
      <c r="A15" s="12">
        <f t="shared" si="1"/>
        <v>13</v>
      </c>
      <c r="B15" s="12">
        <v>0.24313725490196078</v>
      </c>
      <c r="C15" s="12">
        <v>0.2428921568627451</v>
      </c>
      <c r="D15" s="12">
        <v>0.25906862745098042</v>
      </c>
      <c r="E15" s="12">
        <v>0.25919117647058826</v>
      </c>
    </row>
    <row r="16" spans="1:46">
      <c r="A16" s="12">
        <f t="shared" si="1"/>
        <v>14</v>
      </c>
      <c r="B16" s="12">
        <v>0.49840686274509804</v>
      </c>
      <c r="C16" s="12">
        <v>0.49803921568627452</v>
      </c>
      <c r="D16" s="12">
        <v>0.52941176470588236</v>
      </c>
      <c r="E16" s="12">
        <v>0.53002450980392157</v>
      </c>
    </row>
    <row r="17" spans="1:5">
      <c r="A17" s="12">
        <f t="shared" si="1"/>
        <v>15</v>
      </c>
      <c r="B17" s="12">
        <v>0.29803921568627451</v>
      </c>
      <c r="C17" s="12">
        <v>0.29803921568627451</v>
      </c>
      <c r="D17" s="12">
        <v>0.31372549019607843</v>
      </c>
      <c r="E17" s="12">
        <v>0.31764705882352939</v>
      </c>
    </row>
    <row r="18" spans="1:5">
      <c r="A18" s="12">
        <f t="shared" si="1"/>
        <v>16</v>
      </c>
      <c r="B18" s="12">
        <v>0.10598290598290598</v>
      </c>
      <c r="C18" s="12">
        <v>0.10598290598290598</v>
      </c>
      <c r="D18" s="12">
        <v>8.7423687423687432E-2</v>
      </c>
      <c r="E18" s="12">
        <v>8.6996336996336993E-2</v>
      </c>
    </row>
    <row r="19" spans="1:5">
      <c r="A19" s="12">
        <f t="shared" si="1"/>
        <v>17</v>
      </c>
      <c r="B19" s="12">
        <v>5.7189999999999998E-2</v>
      </c>
      <c r="C19" s="12">
        <v>5.7189999999999998E-2</v>
      </c>
      <c r="D19" s="12">
        <v>5.7189999999999998E-2</v>
      </c>
      <c r="E19" s="12">
        <v>5.7189999999999998E-2</v>
      </c>
    </row>
    <row r="20" spans="1:5">
      <c r="A20" s="12">
        <f t="shared" si="1"/>
        <v>18</v>
      </c>
      <c r="B20" s="12">
        <v>0.24460784313725489</v>
      </c>
      <c r="C20" s="12">
        <v>0.24460784313725489</v>
      </c>
      <c r="D20" s="12">
        <v>0.2627450980392157</v>
      </c>
      <c r="E20" s="12">
        <v>0.26323529411764707</v>
      </c>
    </row>
    <row r="21" spans="1:5">
      <c r="A21" s="12">
        <f t="shared" si="1"/>
        <v>19</v>
      </c>
      <c r="B21" s="12">
        <v>0.50588235294117645</v>
      </c>
      <c r="C21" s="12">
        <v>0.50588235294117645</v>
      </c>
      <c r="D21" s="12">
        <v>0.53762254901960782</v>
      </c>
      <c r="E21" s="12">
        <v>0.53860294117647056</v>
      </c>
    </row>
    <row r="22" spans="1:5">
      <c r="A22" s="12">
        <f t="shared" si="1"/>
        <v>20</v>
      </c>
      <c r="B22" s="12">
        <v>0.38039215686274508</v>
      </c>
      <c r="C22" s="12">
        <v>0.38039215686274508</v>
      </c>
      <c r="D22" s="12">
        <v>0.40392156862745099</v>
      </c>
      <c r="E22" s="12">
        <v>0.40392156862745099</v>
      </c>
    </row>
    <row r="23" spans="1:5">
      <c r="A23" s="12">
        <f t="shared" si="1"/>
        <v>21</v>
      </c>
      <c r="B23" s="12">
        <v>0.12440476190476189</v>
      </c>
      <c r="C23" s="12">
        <v>0.12454212454212454</v>
      </c>
      <c r="D23" s="12">
        <v>9.621489621489622E-2</v>
      </c>
      <c r="E23" s="12">
        <v>9.5726495726495733E-2</v>
      </c>
    </row>
    <row r="24" spans="1:5">
      <c r="A24" s="12">
        <f t="shared" si="1"/>
        <v>22</v>
      </c>
      <c r="B24" s="12">
        <v>7.1499999999999994E-2</v>
      </c>
      <c r="C24" s="12">
        <v>7.1499999999999994E-2</v>
      </c>
      <c r="D24" s="12">
        <v>7.1499999999999994E-2</v>
      </c>
      <c r="E24" s="12">
        <v>7.1499999999999994E-2</v>
      </c>
    </row>
    <row r="25" spans="1:5">
      <c r="A25" s="12">
        <f t="shared" si="1"/>
        <v>23</v>
      </c>
      <c r="B25" s="12">
        <v>0.24705882352941178</v>
      </c>
      <c r="C25" s="12">
        <v>0.24669117647058822</v>
      </c>
      <c r="D25" s="12">
        <v>0.26041666666666669</v>
      </c>
      <c r="E25" s="12">
        <v>0.2627450980392157</v>
      </c>
    </row>
    <row r="26" spans="1:5">
      <c r="A26" s="12">
        <f t="shared" si="1"/>
        <v>24</v>
      </c>
      <c r="B26" s="12">
        <v>0.50588235294117645</v>
      </c>
      <c r="C26" s="12">
        <v>0.50588235294117645</v>
      </c>
      <c r="D26" s="12">
        <v>0.53725490196078429</v>
      </c>
      <c r="E26" s="12">
        <v>0.53762254901960782</v>
      </c>
    </row>
    <row r="27" spans="1:5">
      <c r="A27" s="12">
        <f t="shared" si="1"/>
        <v>25</v>
      </c>
      <c r="B27" s="12">
        <v>0.69411764705882351</v>
      </c>
      <c r="C27" s="12">
        <v>0.69411764705882351</v>
      </c>
      <c r="D27" s="12">
        <v>0.73333333333333328</v>
      </c>
      <c r="E27" s="12">
        <v>0.73333333333333328</v>
      </c>
    </row>
    <row r="28" spans="1:5">
      <c r="A28" s="12">
        <f t="shared" si="1"/>
        <v>26</v>
      </c>
      <c r="B28" s="12">
        <v>0.34241452991452992</v>
      </c>
      <c r="C28" s="12">
        <v>0.34244505494505495</v>
      </c>
      <c r="D28" s="12">
        <v>0.35550976800976797</v>
      </c>
      <c r="E28" s="12">
        <v>0.35604395604395606</v>
      </c>
    </row>
    <row r="29" spans="1:5">
      <c r="A29" s="12">
        <f t="shared" si="1"/>
        <v>27</v>
      </c>
      <c r="B29" s="12">
        <v>0.28597</v>
      </c>
      <c r="C29" s="12">
        <v>0.28597</v>
      </c>
      <c r="D29" s="12">
        <v>0.28597</v>
      </c>
      <c r="E29" s="12">
        <v>0.28597</v>
      </c>
    </row>
    <row r="30" spans="1:5">
      <c r="A30" s="12">
        <f t="shared" si="1"/>
        <v>28</v>
      </c>
      <c r="B30" s="12">
        <v>0.2474264705882353</v>
      </c>
      <c r="C30" s="12">
        <v>0.24705882352941178</v>
      </c>
      <c r="D30" s="12">
        <v>0.26727941176470588</v>
      </c>
      <c r="E30" s="12">
        <v>0.26727941176470588</v>
      </c>
    </row>
    <row r="31" spans="1:5">
      <c r="A31" s="12">
        <f t="shared" si="1"/>
        <v>29</v>
      </c>
      <c r="B31" s="12">
        <v>0.51372549019607838</v>
      </c>
      <c r="C31" s="12">
        <v>0.51372549019607838</v>
      </c>
      <c r="D31" s="12">
        <v>0.54571078431372544</v>
      </c>
      <c r="E31" s="12">
        <v>0.54632352941176465</v>
      </c>
    </row>
    <row r="32" spans="1:5">
      <c r="A32" s="12">
        <f t="shared" si="1"/>
        <v>30</v>
      </c>
      <c r="B32" s="12">
        <v>0.89411764705882357</v>
      </c>
      <c r="C32" s="12">
        <v>0.89411764705882357</v>
      </c>
      <c r="D32" s="12">
        <v>0.94117647058823528</v>
      </c>
      <c r="E32" s="12">
        <v>0.94509803921568625</v>
      </c>
    </row>
    <row r="33" spans="1:5">
      <c r="A33" s="12">
        <f t="shared" si="1"/>
        <v>31</v>
      </c>
      <c r="B33" s="12">
        <v>0.56111111111111112</v>
      </c>
      <c r="C33" s="12">
        <v>0.56074481074481075</v>
      </c>
      <c r="D33" s="12">
        <v>0.58803418803418794</v>
      </c>
      <c r="E33" s="12">
        <v>0.58804945054945046</v>
      </c>
    </row>
    <row r="34" spans="1:5">
      <c r="A34" s="12">
        <f t="shared" si="1"/>
        <v>32</v>
      </c>
      <c r="B34" s="12">
        <v>0.50736000000000003</v>
      </c>
      <c r="C34" s="12">
        <v>0.50736000000000003</v>
      </c>
      <c r="D34" s="12">
        <v>0.50736000000000003</v>
      </c>
      <c r="E34" s="12">
        <v>0.50736000000000003</v>
      </c>
    </row>
    <row r="35" spans="1:5">
      <c r="A35" s="12">
        <f t="shared" si="1"/>
        <v>33</v>
      </c>
      <c r="B35" s="12">
        <v>0.25453431372549018</v>
      </c>
      <c r="C35" s="12">
        <v>0.25490196078431371</v>
      </c>
      <c r="D35" s="12">
        <v>0.27083333333333331</v>
      </c>
      <c r="E35" s="12">
        <v>0.27144607843137253</v>
      </c>
    </row>
    <row r="36" spans="1:5">
      <c r="A36" s="12">
        <f t="shared" si="1"/>
        <v>34</v>
      </c>
      <c r="B36" s="12">
        <v>0.51727941176470582</v>
      </c>
      <c r="C36" s="12">
        <v>0.51752450980392151</v>
      </c>
      <c r="D36" s="12">
        <v>0.55122549019607847</v>
      </c>
      <c r="E36" s="12">
        <v>0.55343137254901964</v>
      </c>
    </row>
    <row r="37" spans="1:5">
      <c r="A37" s="12">
        <f t="shared" si="1"/>
        <v>35</v>
      </c>
      <c r="B37" s="12">
        <v>1</v>
      </c>
      <c r="C37" s="12">
        <v>1</v>
      </c>
      <c r="D37" s="12">
        <v>1</v>
      </c>
      <c r="E37" s="12">
        <v>1</v>
      </c>
    </row>
    <row r="38" spans="1:5">
      <c r="A38" s="12">
        <f t="shared" si="1"/>
        <v>36</v>
      </c>
      <c r="B38" s="12">
        <v>1.1324938949938947</v>
      </c>
      <c r="C38" s="12">
        <v>1.1318833943833944</v>
      </c>
      <c r="D38" s="12">
        <v>1.0019383394383394</v>
      </c>
      <c r="E38" s="12">
        <v>1.0013431013431013</v>
      </c>
    </row>
    <row r="39" spans="1:5">
      <c r="A39" s="12">
        <f t="shared" si="1"/>
        <v>37</v>
      </c>
      <c r="B39" s="12">
        <v>1.0169900000000001</v>
      </c>
      <c r="C39" s="12">
        <v>1.0169900000000001</v>
      </c>
      <c r="D39" s="12">
        <v>1.0169900000000001</v>
      </c>
      <c r="E39" s="12">
        <v>1.0169900000000001</v>
      </c>
    </row>
    <row r="40" spans="1:5">
      <c r="A40" s="12">
        <f t="shared" si="1"/>
        <v>38</v>
      </c>
      <c r="B40" s="12">
        <v>0.25575980392156861</v>
      </c>
      <c r="C40" s="12">
        <v>0.26041666666666669</v>
      </c>
      <c r="D40" s="12">
        <v>0.27512254901960786</v>
      </c>
      <c r="E40" s="12">
        <v>0.27696078431372551</v>
      </c>
    </row>
    <row r="41" spans="1:5">
      <c r="A41" s="12">
        <f t="shared" si="1"/>
        <v>39</v>
      </c>
      <c r="B41" s="12">
        <v>0.52941176470588236</v>
      </c>
      <c r="C41" s="12">
        <v>0.52561274509803924</v>
      </c>
      <c r="D41" s="12">
        <v>0.56102941176470589</v>
      </c>
      <c r="E41" s="12">
        <v>0.56409313725490196</v>
      </c>
    </row>
    <row r="42" spans="1:5">
      <c r="A42" s="12">
        <f t="shared" si="1"/>
        <v>40</v>
      </c>
      <c r="B42" s="12">
        <v>1</v>
      </c>
      <c r="C42" s="12">
        <v>1</v>
      </c>
      <c r="D42" s="12">
        <v>1</v>
      </c>
      <c r="E42" s="12">
        <v>1</v>
      </c>
    </row>
    <row r="43" spans="1:5">
      <c r="A43" s="12">
        <f t="shared" si="1"/>
        <v>41</v>
      </c>
      <c r="B43" s="12">
        <v>1.4719780219780219</v>
      </c>
      <c r="C43" s="12">
        <v>1.469871794871795</v>
      </c>
      <c r="D43" s="12">
        <v>1.3761141636141636</v>
      </c>
      <c r="E43" s="12">
        <v>1.3763125763125763</v>
      </c>
    </row>
    <row r="44" spans="1:5">
      <c r="A44" s="12">
        <f t="shared" si="1"/>
        <v>42</v>
      </c>
      <c r="B44" s="12">
        <v>1.3624400000000001</v>
      </c>
      <c r="C44" s="12">
        <v>1.3624400000000001</v>
      </c>
      <c r="D44" s="12">
        <v>1.3624400000000001</v>
      </c>
      <c r="E44" s="12">
        <v>1.3624400000000001</v>
      </c>
    </row>
    <row r="45" spans="1:5">
      <c r="A45" s="12">
        <f t="shared" si="1"/>
        <v>43</v>
      </c>
      <c r="B45" s="12">
        <v>0.25637254901960782</v>
      </c>
      <c r="C45" s="12">
        <v>0.25539215686274508</v>
      </c>
      <c r="D45" s="12">
        <v>0.27585784313725492</v>
      </c>
      <c r="E45" s="12">
        <v>0.27549019607843139</v>
      </c>
    </row>
    <row r="46" spans="1:5">
      <c r="A46" s="12">
        <f t="shared" si="1"/>
        <v>44</v>
      </c>
      <c r="B46" s="12">
        <v>0.52892156862745099</v>
      </c>
      <c r="C46" s="12">
        <v>0.52879901960784315</v>
      </c>
      <c r="D46" s="12">
        <v>0.56299019607843137</v>
      </c>
      <c r="E46" s="12">
        <v>0.56286764705882353</v>
      </c>
    </row>
    <row r="47" spans="1:5">
      <c r="A47" s="12">
        <f t="shared" si="1"/>
        <v>45</v>
      </c>
      <c r="B47" s="12">
        <v>1</v>
      </c>
      <c r="C47" s="12">
        <v>1</v>
      </c>
      <c r="D47" s="12">
        <v>1</v>
      </c>
      <c r="E47" s="12">
        <v>1</v>
      </c>
    </row>
    <row r="48" spans="1:5">
      <c r="A48" s="12">
        <f t="shared" si="1"/>
        <v>46</v>
      </c>
      <c r="B48" s="12">
        <v>1.7912087912087911</v>
      </c>
      <c r="C48" s="12">
        <v>1.7896520146520145</v>
      </c>
      <c r="D48" s="12">
        <v>1.6376221001221001</v>
      </c>
      <c r="E48" s="12">
        <v>1.6373015873015873</v>
      </c>
    </row>
    <row r="49" spans="1:5">
      <c r="A49" s="12">
        <f t="shared" si="1"/>
        <v>47</v>
      </c>
      <c r="B49" s="12">
        <v>1.6417899999999999</v>
      </c>
      <c r="C49" s="12">
        <v>1.6417899999999999</v>
      </c>
      <c r="D49" s="12">
        <v>1.6417899999999999</v>
      </c>
      <c r="E49" s="12">
        <v>1.6417899999999999</v>
      </c>
    </row>
    <row r="50" spans="1:5">
      <c r="A50" s="12">
        <f t="shared" si="1"/>
        <v>48</v>
      </c>
      <c r="B50" s="12">
        <v>0.26200980392156864</v>
      </c>
      <c r="C50" s="12">
        <v>0.25710784313725488</v>
      </c>
      <c r="D50" s="12">
        <v>0.28112745098039216</v>
      </c>
      <c r="E50" s="12">
        <v>0.28014705882352942</v>
      </c>
    </row>
    <row r="51" spans="1:5">
      <c r="A51" s="12">
        <f t="shared" si="1"/>
        <v>49</v>
      </c>
      <c r="B51" s="12">
        <v>0.53553921568627449</v>
      </c>
      <c r="C51" s="12">
        <v>0.53455882352941175</v>
      </c>
      <c r="D51" s="12">
        <v>0.56887254901960782</v>
      </c>
      <c r="E51" s="12">
        <v>0.56936274509803919</v>
      </c>
    </row>
    <row r="52" spans="1:5">
      <c r="A52" s="12">
        <f t="shared" si="1"/>
        <v>50</v>
      </c>
      <c r="B52" s="12">
        <v>1</v>
      </c>
      <c r="C52" s="12">
        <v>1</v>
      </c>
      <c r="D52" s="12">
        <v>1</v>
      </c>
      <c r="E52" s="12">
        <v>1</v>
      </c>
    </row>
    <row r="53" spans="1:5">
      <c r="A53" s="12">
        <f t="shared" si="1"/>
        <v>51</v>
      </c>
      <c r="B53" s="12">
        <v>1.9985347985347985</v>
      </c>
      <c r="C53" s="12">
        <v>1.9985347985347985</v>
      </c>
      <c r="D53" s="12">
        <v>1.9464438339438339</v>
      </c>
      <c r="E53" s="12">
        <v>1.936019536019536</v>
      </c>
    </row>
    <row r="54" spans="1:5">
      <c r="A54" s="12">
        <f t="shared" si="1"/>
        <v>52</v>
      </c>
      <c r="B54" s="12">
        <v>2.0105599999999999</v>
      </c>
      <c r="C54" s="12">
        <v>2.0105599999999999</v>
      </c>
      <c r="D54" s="12">
        <v>2.0105599999999999</v>
      </c>
      <c r="E54" s="12">
        <v>2.0105599999999999</v>
      </c>
    </row>
    <row r="55" spans="1:5">
      <c r="A55" s="12">
        <f t="shared" si="1"/>
        <v>53</v>
      </c>
      <c r="B55" s="12">
        <v>0.26115196078431374</v>
      </c>
      <c r="C55" s="12">
        <v>0.2627450980392157</v>
      </c>
      <c r="D55" s="12">
        <v>0.28259803921568627</v>
      </c>
      <c r="E55" s="12">
        <v>0.28014705882352942</v>
      </c>
    </row>
    <row r="56" spans="1:5">
      <c r="A56" s="12">
        <f t="shared" si="1"/>
        <v>54</v>
      </c>
      <c r="B56" s="12">
        <v>0.53615196078431371</v>
      </c>
      <c r="C56" s="12">
        <v>0.53713235294117645</v>
      </c>
      <c r="D56" s="12">
        <v>0.57475490196078427</v>
      </c>
      <c r="E56" s="12">
        <v>0.57622549019607838</v>
      </c>
    </row>
    <row r="57" spans="1:5">
      <c r="A57" s="12">
        <f t="shared" si="1"/>
        <v>55</v>
      </c>
      <c r="B57" s="12">
        <v>1</v>
      </c>
      <c r="C57" s="12">
        <v>1</v>
      </c>
      <c r="D57" s="12">
        <v>1</v>
      </c>
      <c r="E57" s="12">
        <v>1</v>
      </c>
    </row>
    <row r="58" spans="1:5">
      <c r="A58" s="12">
        <f t="shared" si="1"/>
        <v>56</v>
      </c>
      <c r="B58" s="12">
        <v>2</v>
      </c>
      <c r="C58" s="12">
        <v>2</v>
      </c>
      <c r="D58" s="12">
        <v>2</v>
      </c>
      <c r="E58" s="12">
        <v>2</v>
      </c>
    </row>
    <row r="59" spans="1:5">
      <c r="A59" s="12">
        <f t="shared" si="1"/>
        <v>57</v>
      </c>
      <c r="B59" s="12">
        <v>2.5137199999999997</v>
      </c>
      <c r="C59" s="12">
        <v>2.5137199999999997</v>
      </c>
      <c r="D59" s="12">
        <v>2.5137199999999997</v>
      </c>
      <c r="E59" s="12">
        <v>2.5137199999999997</v>
      </c>
    </row>
    <row r="60" spans="1:5">
      <c r="A60" s="12">
        <f t="shared" si="1"/>
        <v>58</v>
      </c>
      <c r="B60" s="12">
        <v>0.26384803921568628</v>
      </c>
      <c r="C60" s="12">
        <v>0.26335784313725491</v>
      </c>
      <c r="D60" s="12">
        <v>0.28504901960784312</v>
      </c>
      <c r="E60" s="12">
        <v>0.28627450980392155</v>
      </c>
    </row>
    <row r="61" spans="1:5">
      <c r="A61" s="12">
        <f t="shared" si="1"/>
        <v>59</v>
      </c>
      <c r="B61" s="12">
        <v>0.54178921568627447</v>
      </c>
      <c r="C61" s="12">
        <v>0.53799019607843135</v>
      </c>
      <c r="D61" s="12">
        <v>0.57781862745098034</v>
      </c>
      <c r="E61" s="12">
        <v>0.57671568627450975</v>
      </c>
    </row>
    <row r="62" spans="1:5">
      <c r="A62" s="12">
        <f t="shared" si="1"/>
        <v>60</v>
      </c>
      <c r="B62" s="12">
        <v>1</v>
      </c>
      <c r="C62" s="12">
        <v>1</v>
      </c>
      <c r="D62" s="12">
        <v>1</v>
      </c>
      <c r="E62" s="12">
        <v>1</v>
      </c>
    </row>
    <row r="63" spans="1:5">
      <c r="A63" s="12">
        <f t="shared" si="1"/>
        <v>61</v>
      </c>
      <c r="B63" s="12">
        <v>2</v>
      </c>
      <c r="C63" s="12">
        <v>2</v>
      </c>
      <c r="D63" s="12">
        <v>2</v>
      </c>
      <c r="E63" s="12">
        <v>2</v>
      </c>
    </row>
    <row r="64" spans="1:5">
      <c r="A64" s="12">
        <f t="shared" si="1"/>
        <v>62</v>
      </c>
      <c r="B64" s="12">
        <v>3.13557</v>
      </c>
      <c r="C64" s="12">
        <v>3.13557</v>
      </c>
      <c r="D64" s="12">
        <v>3.13557</v>
      </c>
      <c r="E64" s="12">
        <v>3.13557</v>
      </c>
    </row>
    <row r="65" spans="1:5">
      <c r="A65" s="12">
        <f t="shared" si="1"/>
        <v>63</v>
      </c>
      <c r="B65" s="12">
        <v>0.26605392156862745</v>
      </c>
      <c r="C65" s="12">
        <v>0.26470588235294118</v>
      </c>
      <c r="D65" s="12">
        <v>0.28982843137254899</v>
      </c>
      <c r="E65" s="12">
        <v>0.29031862745098042</v>
      </c>
    </row>
    <row r="66" spans="1:5">
      <c r="A66" s="12">
        <f t="shared" si="1"/>
        <v>64</v>
      </c>
      <c r="B66" s="12">
        <v>0.54399509803921564</v>
      </c>
      <c r="C66" s="12">
        <v>0.53982843137254899</v>
      </c>
      <c r="D66" s="12">
        <v>0.58272058823529416</v>
      </c>
      <c r="E66" s="12">
        <v>0.58296568627450984</v>
      </c>
    </row>
    <row r="67" spans="1:5">
      <c r="A67" s="12">
        <f t="shared" si="1"/>
        <v>65</v>
      </c>
      <c r="B67" s="12">
        <v>1</v>
      </c>
      <c r="C67" s="12">
        <v>1</v>
      </c>
      <c r="D67" s="12">
        <v>1</v>
      </c>
      <c r="E67" s="12">
        <v>1</v>
      </c>
    </row>
    <row r="68" spans="1:5">
      <c r="A68" s="12">
        <f t="shared" ref="A68:A91" si="2">A67+1</f>
        <v>66</v>
      </c>
      <c r="B68" s="12">
        <v>2</v>
      </c>
      <c r="C68" s="12">
        <v>2</v>
      </c>
      <c r="D68" s="12">
        <v>2</v>
      </c>
      <c r="E68" s="12">
        <v>2</v>
      </c>
    </row>
    <row r="69" spans="1:5">
      <c r="A69" s="12">
        <f t="shared" si="2"/>
        <v>67</v>
      </c>
      <c r="B69" s="12">
        <v>4.16214</v>
      </c>
      <c r="C69" s="12">
        <v>4.16214</v>
      </c>
      <c r="D69" s="12">
        <v>4.16214</v>
      </c>
      <c r="E69" s="12">
        <v>4.16214</v>
      </c>
    </row>
    <row r="70" spans="1:5">
      <c r="A70" s="12">
        <f t="shared" si="2"/>
        <v>68</v>
      </c>
      <c r="B70" s="12">
        <v>0.26899509803921567</v>
      </c>
      <c r="C70" s="12">
        <v>0.26997549019607842</v>
      </c>
      <c r="D70" s="12">
        <v>0.27426470588235291</v>
      </c>
      <c r="E70" s="12">
        <v>0.27512254901960786</v>
      </c>
    </row>
    <row r="71" spans="1:5">
      <c r="A71" s="12">
        <f t="shared" si="2"/>
        <v>69</v>
      </c>
      <c r="B71" s="12">
        <v>0.54632352941176465</v>
      </c>
      <c r="C71" s="12">
        <v>0.54546568627450975</v>
      </c>
      <c r="D71" s="12">
        <v>0.57009803921568625</v>
      </c>
      <c r="E71" s="12">
        <v>0.5708333333333333</v>
      </c>
    </row>
    <row r="72" spans="1:5">
      <c r="A72" s="12">
        <f t="shared" si="2"/>
        <v>70</v>
      </c>
      <c r="B72" s="12">
        <v>1</v>
      </c>
      <c r="C72" s="12">
        <v>1</v>
      </c>
      <c r="D72" s="12">
        <v>1</v>
      </c>
      <c r="E72" s="12">
        <v>1</v>
      </c>
    </row>
    <row r="73" spans="1:5">
      <c r="A73" s="12">
        <f t="shared" si="2"/>
        <v>71</v>
      </c>
      <c r="B73" s="12">
        <v>2</v>
      </c>
      <c r="C73" s="12">
        <v>2</v>
      </c>
      <c r="D73" s="12">
        <v>2</v>
      </c>
      <c r="E73" s="12">
        <v>2</v>
      </c>
    </row>
    <row r="74" spans="1:5">
      <c r="A74" s="12">
        <f t="shared" si="2"/>
        <v>72</v>
      </c>
      <c r="B74" s="12">
        <v>5.5631000000000004</v>
      </c>
      <c r="C74" s="12">
        <v>5.5631000000000004</v>
      </c>
      <c r="D74" s="12">
        <v>5.5631000000000004</v>
      </c>
      <c r="E74" s="12">
        <v>5.5631000000000004</v>
      </c>
    </row>
    <row r="75" spans="1:5">
      <c r="A75" s="12">
        <f t="shared" si="2"/>
        <v>73</v>
      </c>
      <c r="B75" s="12">
        <v>0.26948529411764705</v>
      </c>
      <c r="C75" s="12">
        <v>0.2702205882352941</v>
      </c>
      <c r="D75" s="12">
        <v>0.29546568627450981</v>
      </c>
      <c r="E75" s="12">
        <v>0.29791666666666666</v>
      </c>
    </row>
    <row r="76" spans="1:5">
      <c r="A76" s="12">
        <f t="shared" si="2"/>
        <v>74</v>
      </c>
      <c r="B76" s="12">
        <v>0.54693627450980387</v>
      </c>
      <c r="C76" s="12">
        <v>0.5464460784313725</v>
      </c>
      <c r="D76" s="12">
        <v>0.59178921568627452</v>
      </c>
      <c r="E76" s="12">
        <v>0.59338235294117647</v>
      </c>
    </row>
    <row r="77" spans="1:5">
      <c r="A77" s="12">
        <f t="shared" si="2"/>
        <v>75</v>
      </c>
      <c r="B77" s="12">
        <v>1</v>
      </c>
      <c r="C77" s="12">
        <v>1</v>
      </c>
      <c r="D77" s="12">
        <v>1</v>
      </c>
      <c r="E77" s="12">
        <v>1</v>
      </c>
    </row>
    <row r="78" spans="1:5">
      <c r="A78" s="12">
        <f t="shared" si="2"/>
        <v>76</v>
      </c>
      <c r="B78" s="12">
        <v>2</v>
      </c>
      <c r="C78" s="12">
        <v>2</v>
      </c>
      <c r="D78" s="12">
        <v>2</v>
      </c>
      <c r="E78" s="12">
        <v>2</v>
      </c>
    </row>
    <row r="79" spans="1:5">
      <c r="A79" s="12">
        <f t="shared" si="2"/>
        <v>77</v>
      </c>
      <c r="B79" s="12">
        <v>6.7191899999999993</v>
      </c>
      <c r="C79" s="12">
        <v>6.7191899999999993</v>
      </c>
      <c r="D79" s="12">
        <v>6.7191899999999993</v>
      </c>
      <c r="E79" s="12">
        <v>6.7191899999999993</v>
      </c>
    </row>
    <row r="80" spans="1:5">
      <c r="A80" s="12">
        <f t="shared" si="2"/>
        <v>78</v>
      </c>
      <c r="B80" s="12">
        <v>0.27144607843137253</v>
      </c>
      <c r="C80" s="12">
        <v>0.2702205882352941</v>
      </c>
      <c r="D80" s="12">
        <v>0.29044117647058826</v>
      </c>
      <c r="E80" s="12">
        <v>0.29338235294117648</v>
      </c>
    </row>
    <row r="81" spans="1:5">
      <c r="A81" s="12">
        <f t="shared" si="2"/>
        <v>79</v>
      </c>
      <c r="B81" s="12">
        <v>0.55024509803921573</v>
      </c>
      <c r="C81" s="12">
        <v>0.54877450980392151</v>
      </c>
      <c r="D81" s="12">
        <v>0.58811274509803924</v>
      </c>
      <c r="E81" s="12">
        <v>0.58872549019607845</v>
      </c>
    </row>
    <row r="82" spans="1:5">
      <c r="A82" s="12">
        <f t="shared" si="2"/>
        <v>80</v>
      </c>
      <c r="B82" s="12">
        <v>1</v>
      </c>
      <c r="C82" s="12">
        <v>1</v>
      </c>
      <c r="D82" s="12">
        <v>1</v>
      </c>
      <c r="E82" s="12">
        <v>1</v>
      </c>
    </row>
    <row r="83" spans="1:5">
      <c r="A83" s="12">
        <f t="shared" si="2"/>
        <v>81</v>
      </c>
      <c r="B83" s="12">
        <v>2</v>
      </c>
      <c r="C83" s="12">
        <v>2</v>
      </c>
      <c r="D83" s="12">
        <v>2</v>
      </c>
      <c r="E83" s="12">
        <v>2</v>
      </c>
    </row>
    <row r="84" spans="1:5">
      <c r="A84" s="12">
        <f t="shared" si="2"/>
        <v>82</v>
      </c>
      <c r="B84" s="12">
        <v>8.2095000000000002</v>
      </c>
      <c r="C84" s="12">
        <v>8.2095000000000002</v>
      </c>
      <c r="D84" s="12">
        <v>8.2095000000000002</v>
      </c>
      <c r="E84" s="12">
        <v>8.2095000000000002</v>
      </c>
    </row>
    <row r="85" spans="1:5">
      <c r="A85" s="12">
        <f t="shared" si="2"/>
        <v>83</v>
      </c>
      <c r="B85" s="12">
        <v>0.27647058823529413</v>
      </c>
      <c r="C85" s="12">
        <v>0.27561274509803924</v>
      </c>
      <c r="D85" s="12">
        <v>0</v>
      </c>
      <c r="E85" s="12">
        <v>0</v>
      </c>
    </row>
    <row r="86" spans="1:5">
      <c r="A86" s="12">
        <f t="shared" si="2"/>
        <v>84</v>
      </c>
      <c r="B86" s="12">
        <v>0.55674019607843139</v>
      </c>
      <c r="C86" s="12">
        <v>0.55661764705882355</v>
      </c>
      <c r="D86" s="12">
        <v>0</v>
      </c>
      <c r="E86" s="12">
        <v>0</v>
      </c>
    </row>
    <row r="87" spans="1:5">
      <c r="A87" s="12">
        <f t="shared" si="2"/>
        <v>85</v>
      </c>
      <c r="B87" s="12">
        <v>1</v>
      </c>
      <c r="C87" s="12">
        <v>1</v>
      </c>
      <c r="D87" s="12">
        <v>1</v>
      </c>
      <c r="E87" s="12">
        <v>1</v>
      </c>
    </row>
    <row r="88" spans="1:5">
      <c r="A88" s="12">
        <f t="shared" si="2"/>
        <v>86</v>
      </c>
      <c r="B88" s="12">
        <v>2</v>
      </c>
      <c r="C88" s="12">
        <v>2</v>
      </c>
      <c r="D88" s="12">
        <v>2</v>
      </c>
      <c r="E88" s="12">
        <v>2</v>
      </c>
    </row>
    <row r="89" spans="1:5">
      <c r="A89" s="12">
        <f t="shared" si="2"/>
        <v>87</v>
      </c>
      <c r="B89" s="12">
        <v>10.263999999999999</v>
      </c>
      <c r="C89" s="12">
        <v>10.263999999999999</v>
      </c>
      <c r="D89" s="12">
        <v>10.263999999999999</v>
      </c>
      <c r="E89" s="12">
        <v>10.263999999999999</v>
      </c>
    </row>
    <row r="90" spans="1:5">
      <c r="A90" s="12">
        <f t="shared" si="2"/>
        <v>88</v>
      </c>
      <c r="B90" s="12">
        <v>0</v>
      </c>
      <c r="C90" s="12">
        <v>0</v>
      </c>
      <c r="D90" s="12">
        <v>0</v>
      </c>
      <c r="E90" s="12">
        <v>0</v>
      </c>
    </row>
    <row r="91" spans="1:5">
      <c r="A91" s="12">
        <f t="shared" si="2"/>
        <v>89</v>
      </c>
      <c r="B91" s="12">
        <v>0</v>
      </c>
      <c r="C91" s="12">
        <v>0</v>
      </c>
      <c r="D91" s="12">
        <v>0</v>
      </c>
      <c r="E91" s="12">
        <v>0</v>
      </c>
    </row>
    <row r="92" spans="1:5" s="14" customFormat="1"/>
    <row r="93" spans="1:5">
      <c r="A93" s="12" t="s">
        <v>0</v>
      </c>
    </row>
    <row r="94" spans="1:5">
      <c r="A94" s="12">
        <v>0</v>
      </c>
      <c r="B94" s="12">
        <f>VLOOKUP($A94,$A$2:B$91,COLUMN((B$2))-COLUMN(($A$2))+1)</f>
        <v>1.5686274509803921E-2</v>
      </c>
      <c r="C94" s="12">
        <f>VLOOKUP($A94,$A$2:C$91,COLUMN((C$2))-COLUMN(($A$2))+1)</f>
        <v>1.5686274509803921E-2</v>
      </c>
    </row>
    <row r="95" spans="1:5">
      <c r="A95" s="12">
        <f>A94+5</f>
        <v>5</v>
      </c>
      <c r="B95" s="12">
        <f>VLOOKUP($A95,$A$2:B$91,COLUMN((B$2))-COLUMN(($A$2))+1)</f>
        <v>8.6274509803921567E-2</v>
      </c>
      <c r="C95" s="12">
        <f>VLOOKUP($A95,$A$2:C$91,COLUMN((C$2))-COLUMN(($A$2))+1)</f>
        <v>8.6274509803921567E-2</v>
      </c>
    </row>
    <row r="96" spans="1:5">
      <c r="A96" s="12">
        <f t="shared" ref="A96:A111" si="3">A95+5</f>
        <v>10</v>
      </c>
      <c r="B96" s="12">
        <f>VLOOKUP($A96,$A$2:B$91,COLUMN((B$2))-COLUMN(($A$2))+1)</f>
        <v>0.1803921568627451</v>
      </c>
      <c r="C96" s="12">
        <f>VLOOKUP($A96,$A$2:C$91,COLUMN((C$2))-COLUMN(($A$2))+1)</f>
        <v>0.1803921568627451</v>
      </c>
    </row>
    <row r="97" spans="1:3">
      <c r="A97" s="12">
        <f t="shared" si="3"/>
        <v>15</v>
      </c>
      <c r="B97" s="12">
        <f>VLOOKUP($A97,$A$2:B$91,COLUMN((B$2))-COLUMN(($A$2))+1)</f>
        <v>0.29803921568627451</v>
      </c>
      <c r="C97" s="12">
        <f>VLOOKUP($A97,$A$2:C$91,COLUMN((C$2))-COLUMN(($A$2))+1)</f>
        <v>0.29803921568627451</v>
      </c>
    </row>
    <row r="98" spans="1:3">
      <c r="A98" s="12">
        <f t="shared" si="3"/>
        <v>20</v>
      </c>
      <c r="B98" s="12">
        <f>VLOOKUP($A98,$A$2:B$91,COLUMN((B$2))-COLUMN(($A$2))+1)</f>
        <v>0.38039215686274508</v>
      </c>
      <c r="C98" s="12">
        <f>VLOOKUP($A98,$A$2:C$91,COLUMN((C$2))-COLUMN(($A$2))+1)</f>
        <v>0.38039215686274508</v>
      </c>
    </row>
    <row r="99" spans="1:3">
      <c r="A99" s="12">
        <f t="shared" si="3"/>
        <v>25</v>
      </c>
      <c r="B99" s="12">
        <f>VLOOKUP($A99,$A$2:B$91,COLUMN((B$2))-COLUMN(($A$2))+1)</f>
        <v>0.69411764705882351</v>
      </c>
      <c r="C99" s="12">
        <f>VLOOKUP($A99,$A$2:C$91,COLUMN((C$2))-COLUMN(($A$2))+1)</f>
        <v>0.69411764705882351</v>
      </c>
    </row>
    <row r="100" spans="1:3">
      <c r="A100" s="12">
        <f t="shared" si="3"/>
        <v>30</v>
      </c>
      <c r="B100" s="12">
        <f>VLOOKUP($A100,$A$2:B$91,COLUMN((B$2))-COLUMN(($A$2))+1)</f>
        <v>0.89411764705882357</v>
      </c>
      <c r="C100" s="12">
        <f>VLOOKUP($A100,$A$2:C$91,COLUMN((C$2))-COLUMN(($A$2))+1)</f>
        <v>0.89411764705882357</v>
      </c>
    </row>
    <row r="101" spans="1:3">
      <c r="A101" s="12">
        <f t="shared" si="3"/>
        <v>35</v>
      </c>
      <c r="B101" s="12">
        <f>VLOOKUP($A101,$A$2:B$91,COLUMN((B$2))-COLUMN(($A$2))+1)</f>
        <v>1</v>
      </c>
      <c r="C101" s="12">
        <f>VLOOKUP($A101,$A$2:C$91,COLUMN((C$2))-COLUMN(($A$2))+1)</f>
        <v>1</v>
      </c>
    </row>
    <row r="102" spans="1:3">
      <c r="A102" s="12">
        <f t="shared" si="3"/>
        <v>40</v>
      </c>
      <c r="B102" s="12">
        <f>VLOOKUP($A102,$A$2:B$91,COLUMN((B$2))-COLUMN(($A$2))+1)</f>
        <v>1</v>
      </c>
      <c r="C102" s="12">
        <f>VLOOKUP($A102,$A$2:C$91,COLUMN((C$2))-COLUMN(($A$2))+1)</f>
        <v>1</v>
      </c>
    </row>
    <row r="103" spans="1:3">
      <c r="A103" s="12">
        <f t="shared" si="3"/>
        <v>45</v>
      </c>
      <c r="B103" s="12">
        <f>VLOOKUP($A103,$A$2:B$91,COLUMN((B$2))-COLUMN(($A$2))+1)</f>
        <v>1</v>
      </c>
      <c r="C103" s="12">
        <f>VLOOKUP($A103,$A$2:C$91,COLUMN((C$2))-COLUMN(($A$2))+1)</f>
        <v>1</v>
      </c>
    </row>
    <row r="104" spans="1:3">
      <c r="A104" s="12">
        <f t="shared" si="3"/>
        <v>50</v>
      </c>
      <c r="B104" s="12">
        <f>VLOOKUP($A104,$A$2:B$91,COLUMN((B$2))-COLUMN(($A$2))+1)</f>
        <v>1</v>
      </c>
      <c r="C104" s="12">
        <f>VLOOKUP($A104,$A$2:C$91,COLUMN((C$2))-COLUMN(($A$2))+1)</f>
        <v>1</v>
      </c>
    </row>
    <row r="105" spans="1:3">
      <c r="A105" s="12">
        <f t="shared" si="3"/>
        <v>55</v>
      </c>
      <c r="B105" s="12">
        <f>VLOOKUP($A105,$A$2:B$91,COLUMN((B$2))-COLUMN(($A$2))+1)</f>
        <v>1</v>
      </c>
      <c r="C105" s="12">
        <f>VLOOKUP($A105,$A$2:C$91,COLUMN((C$2))-COLUMN(($A$2))+1)</f>
        <v>1</v>
      </c>
    </row>
    <row r="106" spans="1:3">
      <c r="A106" s="12">
        <f t="shared" si="3"/>
        <v>60</v>
      </c>
      <c r="B106" s="12">
        <f>VLOOKUP($A106,$A$2:B$91,COLUMN((B$2))-COLUMN(($A$2))+1)</f>
        <v>1</v>
      </c>
      <c r="C106" s="12">
        <f>VLOOKUP($A106,$A$2:C$91,COLUMN((C$2))-COLUMN(($A$2))+1)</f>
        <v>1</v>
      </c>
    </row>
    <row r="107" spans="1:3">
      <c r="A107" s="12">
        <f t="shared" si="3"/>
        <v>65</v>
      </c>
      <c r="B107" s="12">
        <f>VLOOKUP($A107,$A$2:B$91,COLUMN((B$2))-COLUMN(($A$2))+1)</f>
        <v>1</v>
      </c>
      <c r="C107" s="12">
        <f>VLOOKUP($A107,$A$2:C$91,COLUMN((C$2))-COLUMN(($A$2))+1)</f>
        <v>1</v>
      </c>
    </row>
    <row r="108" spans="1:3">
      <c r="A108" s="12">
        <f t="shared" si="3"/>
        <v>70</v>
      </c>
      <c r="B108" s="12">
        <f>VLOOKUP($A108,$A$2:B$91,COLUMN((B$2))-COLUMN(($A$2))+1)</f>
        <v>1</v>
      </c>
      <c r="C108" s="12">
        <f>VLOOKUP($A108,$A$2:C$91,COLUMN((C$2))-COLUMN(($A$2))+1)</f>
        <v>1</v>
      </c>
    </row>
    <row r="109" spans="1:3">
      <c r="A109" s="12">
        <f t="shared" si="3"/>
        <v>75</v>
      </c>
      <c r="B109" s="12">
        <f>VLOOKUP($A109,$A$2:B$91,COLUMN((B$2))-COLUMN(($A$2))+1)</f>
        <v>1</v>
      </c>
      <c r="C109" s="12">
        <f>VLOOKUP($A109,$A$2:C$91,COLUMN((C$2))-COLUMN(($A$2))+1)</f>
        <v>1</v>
      </c>
    </row>
    <row r="110" spans="1:3">
      <c r="A110" s="12">
        <f t="shared" si="3"/>
        <v>80</v>
      </c>
      <c r="B110" s="12">
        <f>VLOOKUP($A110,$A$2:B$91,COLUMN((B$2))-COLUMN(($A$2))+1)</f>
        <v>1</v>
      </c>
      <c r="C110" s="12">
        <f>VLOOKUP($A110,$A$2:C$91,COLUMN((C$2))-COLUMN(($A$2))+1)</f>
        <v>1</v>
      </c>
    </row>
    <row r="111" spans="1:3">
      <c r="A111" s="12">
        <f t="shared" si="3"/>
        <v>85</v>
      </c>
      <c r="B111" s="12">
        <f>VLOOKUP($A111,$A$2:B$91,COLUMN((B$2))-COLUMN(($A$2))+1)</f>
        <v>1</v>
      </c>
      <c r="C111" s="12">
        <f>VLOOKUP($A111,$A$2:C$91,COLUMN((C$2))-COLUMN(($A$2))+1)</f>
        <v>1</v>
      </c>
    </row>
    <row r="112" spans="1:3">
      <c r="A112" s="12" t="s">
        <v>5</v>
      </c>
    </row>
    <row r="113" spans="1:3">
      <c r="A113" s="12">
        <f>A94+1</f>
        <v>1</v>
      </c>
      <c r="B113" s="12">
        <f>VLOOKUP($A113,$A$2:B$91,COLUMN((B$2))-COLUMN(($A$2))+1)</f>
        <v>3.7072649572649573E-2</v>
      </c>
      <c r="C113" s="12">
        <f>VLOOKUP($A113,$A$2:C$91,COLUMN((C$2))-COLUMN(($A$2))+1)</f>
        <v>3.7118437118437111E-2</v>
      </c>
    </row>
    <row r="114" spans="1:3">
      <c r="A114" s="12">
        <f>A113+5</f>
        <v>6</v>
      </c>
      <c r="B114" s="12">
        <f>VLOOKUP($A114,$A$2:B$91,COLUMN((B$2))-COLUMN(($A$2))+1)</f>
        <v>4.8351648351648353E-2</v>
      </c>
      <c r="C114" s="12">
        <f>VLOOKUP($A114,$A$2:C$91,COLUMN((C$2))-COLUMN(($A$2))+1)</f>
        <v>4.8656898656898658E-2</v>
      </c>
    </row>
    <row r="115" spans="1:3">
      <c r="A115" s="12">
        <f t="shared" ref="A115:A130" si="4">A114+5</f>
        <v>11</v>
      </c>
      <c r="B115" s="12">
        <f>VLOOKUP($A115,$A$2:B$91,COLUMN((B$2))-COLUMN(($A$2))+1)</f>
        <v>8.4004884004884012E-2</v>
      </c>
      <c r="C115" s="12">
        <f>VLOOKUP($A115,$A$2:C$91,COLUMN((C$2))-COLUMN(($A$2))+1)</f>
        <v>8.4493284493284498E-2</v>
      </c>
    </row>
    <row r="116" spans="1:3">
      <c r="A116" s="12">
        <f t="shared" si="4"/>
        <v>16</v>
      </c>
      <c r="B116" s="12">
        <f>VLOOKUP($A116,$A$2:B$91,COLUMN((B$2))-COLUMN(($A$2))+1)</f>
        <v>0.10598290598290598</v>
      </c>
      <c r="C116" s="12">
        <f>VLOOKUP($A116,$A$2:C$91,COLUMN((C$2))-COLUMN(($A$2))+1)</f>
        <v>0.10598290598290598</v>
      </c>
    </row>
    <row r="117" spans="1:3">
      <c r="A117" s="12">
        <f t="shared" si="4"/>
        <v>21</v>
      </c>
      <c r="B117" s="12">
        <f>VLOOKUP($A117,$A$2:B$91,COLUMN((B$2))-COLUMN(($A$2))+1)</f>
        <v>0.12440476190476189</v>
      </c>
      <c r="C117" s="12">
        <f>VLOOKUP($A117,$A$2:C$91,COLUMN((C$2))-COLUMN(($A$2))+1)</f>
        <v>0.12454212454212454</v>
      </c>
    </row>
    <row r="118" spans="1:3">
      <c r="A118" s="12">
        <f t="shared" si="4"/>
        <v>26</v>
      </c>
      <c r="B118" s="12">
        <f>VLOOKUP($A118,$A$2:B$91,COLUMN((B$2))-COLUMN(($A$2))+1)</f>
        <v>0.34241452991452992</v>
      </c>
      <c r="C118" s="12">
        <f>VLOOKUP($A118,$A$2:C$91,COLUMN((C$2))-COLUMN(($A$2))+1)</f>
        <v>0.34244505494505495</v>
      </c>
    </row>
    <row r="119" spans="1:3">
      <c r="A119" s="12">
        <f t="shared" si="4"/>
        <v>31</v>
      </c>
      <c r="B119" s="12">
        <f>VLOOKUP($A119,$A$2:B$91,COLUMN((B$2))-COLUMN(($A$2))+1)</f>
        <v>0.56111111111111112</v>
      </c>
      <c r="C119" s="12">
        <f>VLOOKUP($A119,$A$2:C$91,COLUMN((C$2))-COLUMN(($A$2))+1)</f>
        <v>0.56074481074481075</v>
      </c>
    </row>
    <row r="120" spans="1:3">
      <c r="A120" s="12">
        <f t="shared" si="4"/>
        <v>36</v>
      </c>
      <c r="B120" s="12">
        <f>VLOOKUP($A120,$A$2:B$91,COLUMN((B$2))-COLUMN(($A$2))+1)</f>
        <v>1.1324938949938947</v>
      </c>
      <c r="C120" s="12">
        <f>VLOOKUP($A120,$A$2:C$91,COLUMN((C$2))-COLUMN(($A$2))+1)</f>
        <v>1.1318833943833944</v>
      </c>
    </row>
    <row r="121" spans="1:3">
      <c r="A121" s="12">
        <f t="shared" si="4"/>
        <v>41</v>
      </c>
      <c r="B121" s="12">
        <f>VLOOKUP($A121,$A$2:B$91,COLUMN((B$2))-COLUMN(($A$2))+1)</f>
        <v>1.4719780219780219</v>
      </c>
      <c r="C121" s="12">
        <f>VLOOKUP($A121,$A$2:C$91,COLUMN((C$2))-COLUMN(($A$2))+1)</f>
        <v>1.469871794871795</v>
      </c>
    </row>
    <row r="122" spans="1:3">
      <c r="A122" s="12">
        <f t="shared" si="4"/>
        <v>46</v>
      </c>
      <c r="B122" s="12">
        <f>VLOOKUP($A122,$A$2:B$91,COLUMN((B$2))-COLUMN(($A$2))+1)</f>
        <v>1.7912087912087911</v>
      </c>
      <c r="C122" s="12">
        <f>VLOOKUP($A122,$A$2:C$91,COLUMN((C$2))-COLUMN(($A$2))+1)</f>
        <v>1.7896520146520145</v>
      </c>
    </row>
    <row r="123" spans="1:3">
      <c r="A123" s="12">
        <f t="shared" si="4"/>
        <v>51</v>
      </c>
      <c r="B123" s="12">
        <f>VLOOKUP($A123,$A$2:B$91,COLUMN((B$2))-COLUMN(($A$2))+1)</f>
        <v>1.9985347985347985</v>
      </c>
      <c r="C123" s="12">
        <f>VLOOKUP($A123,$A$2:C$91,COLUMN((C$2))-COLUMN(($A$2))+1)</f>
        <v>1.9985347985347985</v>
      </c>
    </row>
    <row r="124" spans="1:3">
      <c r="A124" s="12">
        <f t="shared" si="4"/>
        <v>56</v>
      </c>
      <c r="B124" s="12">
        <f>VLOOKUP($A124,$A$2:B$91,COLUMN((B$2))-COLUMN(($A$2))+1)</f>
        <v>2</v>
      </c>
      <c r="C124" s="12">
        <f>VLOOKUP($A124,$A$2:C$91,COLUMN((C$2))-COLUMN(($A$2))+1)</f>
        <v>2</v>
      </c>
    </row>
    <row r="125" spans="1:3">
      <c r="A125" s="12">
        <f t="shared" si="4"/>
        <v>61</v>
      </c>
      <c r="B125" s="12">
        <f>VLOOKUP($A125,$A$2:B$91,COLUMN((B$2))-COLUMN(($A$2))+1)</f>
        <v>2</v>
      </c>
      <c r="C125" s="12">
        <f>VLOOKUP($A125,$A$2:C$91,COLUMN((C$2))-COLUMN(($A$2))+1)</f>
        <v>2</v>
      </c>
    </row>
    <row r="126" spans="1:3">
      <c r="A126" s="12">
        <f t="shared" si="4"/>
        <v>66</v>
      </c>
      <c r="B126" s="12">
        <f>VLOOKUP($A126,$A$2:B$91,COLUMN((B$2))-COLUMN(($A$2))+1)</f>
        <v>2</v>
      </c>
      <c r="C126" s="12">
        <f>VLOOKUP($A126,$A$2:C$91,COLUMN((C$2))-COLUMN(($A$2))+1)</f>
        <v>2</v>
      </c>
    </row>
    <row r="127" spans="1:3">
      <c r="A127" s="12">
        <f t="shared" si="4"/>
        <v>71</v>
      </c>
      <c r="B127" s="12">
        <f>VLOOKUP($A127,$A$2:B$91,COLUMN((B$2))-COLUMN(($A$2))+1)</f>
        <v>2</v>
      </c>
      <c r="C127" s="12">
        <f>VLOOKUP($A127,$A$2:C$91,COLUMN((C$2))-COLUMN(($A$2))+1)</f>
        <v>2</v>
      </c>
    </row>
    <row r="128" spans="1:3">
      <c r="A128" s="12">
        <f t="shared" si="4"/>
        <v>76</v>
      </c>
      <c r="B128" s="12">
        <f>VLOOKUP($A128,$A$2:B$91,COLUMN((B$2))-COLUMN(($A$2))+1)</f>
        <v>2</v>
      </c>
      <c r="C128" s="12">
        <f>VLOOKUP($A128,$A$2:C$91,COLUMN((C$2))-COLUMN(($A$2))+1)</f>
        <v>2</v>
      </c>
    </row>
    <row r="129" spans="1:3">
      <c r="A129" s="12">
        <f t="shared" si="4"/>
        <v>81</v>
      </c>
      <c r="B129" s="12">
        <f>VLOOKUP($A129,$A$2:B$91,COLUMN((B$2))-COLUMN(($A$2))+1)</f>
        <v>2</v>
      </c>
      <c r="C129" s="12">
        <f>VLOOKUP($A129,$A$2:C$91,COLUMN((C$2))-COLUMN(($A$2))+1)</f>
        <v>2</v>
      </c>
    </row>
    <row r="130" spans="1:3">
      <c r="A130" s="12">
        <f t="shared" si="4"/>
        <v>86</v>
      </c>
      <c r="B130" s="12">
        <f>VLOOKUP($A130,$A$2:B$91,COLUMN((B$2))-COLUMN(($A$2))+1)</f>
        <v>2</v>
      </c>
      <c r="C130" s="12">
        <f>VLOOKUP($A130,$A$2:C$91,COLUMN((C$2))-COLUMN(($A$2))+1)</f>
        <v>2</v>
      </c>
    </row>
    <row r="131" spans="1:3">
      <c r="A131" s="12" t="s">
        <v>6</v>
      </c>
    </row>
    <row r="132" spans="1:3">
      <c r="A132" s="12">
        <f>A113+1</f>
        <v>2</v>
      </c>
      <c r="B132" s="12">
        <f>VLOOKUP($A132,$A$2:B$91,COLUMN((B$2))-COLUMN(($A$2))+1)</f>
        <v>1.9000000000000001E-4</v>
      </c>
      <c r="C132" s="12">
        <f>VLOOKUP($A132,$A$2:C$91,COLUMN((C$2))-COLUMN(($A$2))+1)</f>
        <v>1.9000000000000001E-4</v>
      </c>
    </row>
    <row r="133" spans="1:3">
      <c r="A133" s="12">
        <f>A132+5</f>
        <v>7</v>
      </c>
      <c r="B133" s="12">
        <f>VLOOKUP($A133,$A$2:B$91,COLUMN((B$2))-COLUMN(($A$2))+1)</f>
        <v>7.7499999999999999E-3</v>
      </c>
      <c r="C133" s="12">
        <f>VLOOKUP($A133,$A$2:C$91,COLUMN((C$2))-COLUMN(($A$2))+1)</f>
        <v>7.7499999999999999E-3</v>
      </c>
    </row>
    <row r="134" spans="1:3">
      <c r="A134" s="12">
        <f t="shared" ref="A134:A149" si="5">A133+5</f>
        <v>12</v>
      </c>
      <c r="B134" s="12">
        <f>VLOOKUP($A134,$A$2:B$91,COLUMN((B$2))-COLUMN(($A$2))+1)</f>
        <v>3.875E-2</v>
      </c>
      <c r="C134" s="12">
        <f>VLOOKUP($A134,$A$2:C$91,COLUMN((C$2))-COLUMN(($A$2))+1)</f>
        <v>3.875E-2</v>
      </c>
    </row>
    <row r="135" spans="1:3">
      <c r="A135" s="12">
        <f t="shared" si="5"/>
        <v>17</v>
      </c>
      <c r="B135" s="12">
        <f>VLOOKUP($A135,$A$2:B$91,COLUMN((B$2))-COLUMN(($A$2))+1)</f>
        <v>5.7189999999999998E-2</v>
      </c>
      <c r="C135" s="12">
        <f>VLOOKUP($A135,$A$2:C$91,COLUMN((C$2))-COLUMN(($A$2))+1)</f>
        <v>5.7189999999999998E-2</v>
      </c>
    </row>
    <row r="136" spans="1:3">
      <c r="A136" s="12">
        <f t="shared" si="5"/>
        <v>22</v>
      </c>
      <c r="B136" s="12">
        <f>VLOOKUP($A136,$A$2:B$91,COLUMN((B$2))-COLUMN(($A$2))+1)</f>
        <v>7.1499999999999994E-2</v>
      </c>
      <c r="C136" s="12">
        <f>VLOOKUP($A136,$A$2:C$91,COLUMN((C$2))-COLUMN(($A$2))+1)</f>
        <v>7.1499999999999994E-2</v>
      </c>
    </row>
    <row r="137" spans="1:3">
      <c r="A137" s="12">
        <f t="shared" si="5"/>
        <v>27</v>
      </c>
      <c r="B137" s="12">
        <f>VLOOKUP($A137,$A$2:B$91,COLUMN((B$2))-COLUMN(($A$2))+1)</f>
        <v>0.28597</v>
      </c>
      <c r="C137" s="12">
        <f>VLOOKUP($A137,$A$2:C$91,COLUMN((C$2))-COLUMN(($A$2))+1)</f>
        <v>0.28597</v>
      </c>
    </row>
    <row r="138" spans="1:3">
      <c r="A138" s="12">
        <f t="shared" si="5"/>
        <v>32</v>
      </c>
      <c r="B138" s="12">
        <f>VLOOKUP($A138,$A$2:B$91,COLUMN((B$2))-COLUMN(($A$2))+1)</f>
        <v>0.50736000000000003</v>
      </c>
      <c r="C138" s="12">
        <f>VLOOKUP($A138,$A$2:C$91,COLUMN((C$2))-COLUMN(($A$2))+1)</f>
        <v>0.50736000000000003</v>
      </c>
    </row>
    <row r="139" spans="1:3">
      <c r="A139" s="12">
        <f t="shared" si="5"/>
        <v>37</v>
      </c>
      <c r="B139" s="12">
        <f>VLOOKUP($A139,$A$2:B$91,COLUMN((B$2))-COLUMN(($A$2))+1)</f>
        <v>1.0169900000000001</v>
      </c>
      <c r="C139" s="12">
        <f>VLOOKUP($A139,$A$2:C$91,COLUMN((C$2))-COLUMN(($A$2))+1)</f>
        <v>1.0169900000000001</v>
      </c>
    </row>
    <row r="140" spans="1:3">
      <c r="A140" s="12">
        <f t="shared" si="5"/>
        <v>42</v>
      </c>
      <c r="B140" s="12">
        <f>VLOOKUP($A140,$A$2:B$91,COLUMN((B$2))-COLUMN(($A$2))+1)</f>
        <v>1.3624400000000001</v>
      </c>
      <c r="C140" s="12">
        <f>VLOOKUP($A140,$A$2:C$91,COLUMN((C$2))-COLUMN(($A$2))+1)</f>
        <v>1.3624400000000001</v>
      </c>
    </row>
    <row r="141" spans="1:3">
      <c r="A141" s="12">
        <f t="shared" si="5"/>
        <v>47</v>
      </c>
      <c r="B141" s="12">
        <f>VLOOKUP($A141,$A$2:B$91,COLUMN((B$2))-COLUMN(($A$2))+1)</f>
        <v>1.6417899999999999</v>
      </c>
      <c r="C141" s="12">
        <f>VLOOKUP($A141,$A$2:C$91,COLUMN((C$2))-COLUMN(($A$2))+1)</f>
        <v>1.6417899999999999</v>
      </c>
    </row>
    <row r="142" spans="1:3">
      <c r="A142" s="12">
        <f t="shared" si="5"/>
        <v>52</v>
      </c>
      <c r="B142" s="12">
        <f>VLOOKUP($A142,$A$2:B$91,COLUMN((B$2))-COLUMN(($A$2))+1)</f>
        <v>2.0105599999999999</v>
      </c>
      <c r="C142" s="12">
        <f>VLOOKUP($A142,$A$2:C$91,COLUMN((C$2))-COLUMN(($A$2))+1)</f>
        <v>2.0105599999999999</v>
      </c>
    </row>
    <row r="143" spans="1:3">
      <c r="A143" s="12">
        <f t="shared" si="5"/>
        <v>57</v>
      </c>
      <c r="B143" s="12">
        <f>VLOOKUP($A143,$A$2:B$91,COLUMN((B$2))-COLUMN(($A$2))+1)</f>
        <v>2.5137199999999997</v>
      </c>
      <c r="C143" s="12">
        <f>VLOOKUP($A143,$A$2:C$91,COLUMN((C$2))-COLUMN(($A$2))+1)</f>
        <v>2.5137199999999997</v>
      </c>
    </row>
    <row r="144" spans="1:3">
      <c r="A144" s="12">
        <f t="shared" si="5"/>
        <v>62</v>
      </c>
      <c r="B144" s="12">
        <f>VLOOKUP($A144,$A$2:B$91,COLUMN((B$2))-COLUMN(($A$2))+1)</f>
        <v>3.13557</v>
      </c>
      <c r="C144" s="12">
        <f>VLOOKUP($A144,$A$2:C$91,COLUMN((C$2))-COLUMN(($A$2))+1)</f>
        <v>3.13557</v>
      </c>
    </row>
    <row r="145" spans="1:3">
      <c r="A145" s="12">
        <f t="shared" si="5"/>
        <v>67</v>
      </c>
      <c r="B145" s="12">
        <f>VLOOKUP($A145,$A$2:B$91,COLUMN((B$2))-COLUMN(($A$2))+1)</f>
        <v>4.16214</v>
      </c>
      <c r="C145" s="12">
        <f>VLOOKUP($A145,$A$2:C$91,COLUMN((C$2))-COLUMN(($A$2))+1)</f>
        <v>4.16214</v>
      </c>
    </row>
    <row r="146" spans="1:3">
      <c r="A146" s="12">
        <f t="shared" si="5"/>
        <v>72</v>
      </c>
      <c r="B146" s="12">
        <f>VLOOKUP($A146,$A$2:B$91,COLUMN((B$2))-COLUMN(($A$2))+1)</f>
        <v>5.5631000000000004</v>
      </c>
      <c r="C146" s="12">
        <f>VLOOKUP($A146,$A$2:C$91,COLUMN((C$2))-COLUMN(($A$2))+1)</f>
        <v>5.5631000000000004</v>
      </c>
    </row>
    <row r="147" spans="1:3">
      <c r="A147" s="12">
        <f t="shared" si="5"/>
        <v>77</v>
      </c>
      <c r="B147" s="12">
        <f>VLOOKUP($A147,$A$2:B$91,COLUMN((B$2))-COLUMN(($A$2))+1)</f>
        <v>6.7191899999999993</v>
      </c>
      <c r="C147" s="12">
        <f>VLOOKUP($A147,$A$2:C$91,COLUMN((C$2))-COLUMN(($A$2))+1)</f>
        <v>6.7191899999999993</v>
      </c>
    </row>
    <row r="148" spans="1:3">
      <c r="A148" s="12">
        <f t="shared" si="5"/>
        <v>82</v>
      </c>
      <c r="B148" s="12">
        <f>VLOOKUP($A148,$A$2:B$91,COLUMN((B$2))-COLUMN(($A$2))+1)</f>
        <v>8.2095000000000002</v>
      </c>
      <c r="C148" s="12">
        <f>VLOOKUP($A148,$A$2:C$91,COLUMN((C$2))-COLUMN(($A$2))+1)</f>
        <v>8.2095000000000002</v>
      </c>
    </row>
    <row r="149" spans="1:3">
      <c r="A149" s="12">
        <f t="shared" si="5"/>
        <v>87</v>
      </c>
      <c r="B149" s="12">
        <f>VLOOKUP($A149,$A$2:B$91,COLUMN((B$2))-COLUMN(($A$2))+1)</f>
        <v>10.263999999999999</v>
      </c>
      <c r="C149" s="12">
        <f>VLOOKUP($A149,$A$2:C$91,COLUMN((C$2))-COLUMN(($A$2))+1)</f>
        <v>10.263999999999999</v>
      </c>
    </row>
    <row r="150" spans="1:3">
      <c r="A150" s="12" t="s">
        <v>3</v>
      </c>
    </row>
    <row r="151" spans="1:3">
      <c r="A151" s="12">
        <f>A132+1</f>
        <v>3</v>
      </c>
      <c r="B151" s="12">
        <f>VLOOKUP($A151,$A$2:B$91,COLUMN((B$2))-COLUMN(($A$2))+1)</f>
        <v>0.23529411764705882</v>
      </c>
      <c r="C151" s="12">
        <f>VLOOKUP($A151,$A$2:C$91,COLUMN((C$2))-COLUMN(($A$2))+1)</f>
        <v>0.23566176470588235</v>
      </c>
    </row>
    <row r="152" spans="1:3">
      <c r="A152" s="12">
        <f>A151+5</f>
        <v>8</v>
      </c>
      <c r="B152" s="12">
        <f>VLOOKUP($A152,$A$2:B$91,COLUMN((B$2))-COLUMN(($A$2))+1)</f>
        <v>0.23615196078431372</v>
      </c>
      <c r="C152" s="12">
        <f>VLOOKUP($A152,$A$2:C$91,COLUMN((C$2))-COLUMN(($A$2))+1)</f>
        <v>0.23676470588235293</v>
      </c>
    </row>
    <row r="153" spans="1:3">
      <c r="A153" s="12">
        <f t="shared" ref="A153:A168" si="6">A152+5</f>
        <v>13</v>
      </c>
      <c r="B153" s="12">
        <f>VLOOKUP($A153,$A$2:B$91,COLUMN((B$2))-COLUMN(($A$2))+1)</f>
        <v>0.24313725490196078</v>
      </c>
      <c r="C153" s="12">
        <f>VLOOKUP($A153,$A$2:C$91,COLUMN((C$2))-COLUMN(($A$2))+1)</f>
        <v>0.2428921568627451</v>
      </c>
    </row>
    <row r="154" spans="1:3">
      <c r="A154" s="12">
        <f t="shared" si="6"/>
        <v>18</v>
      </c>
      <c r="B154" s="12">
        <f>VLOOKUP($A154,$A$2:B$91,COLUMN((B$2))-COLUMN(($A$2))+1)</f>
        <v>0.24460784313725489</v>
      </c>
      <c r="C154" s="12">
        <f>VLOOKUP($A154,$A$2:C$91,COLUMN((C$2))-COLUMN(($A$2))+1)</f>
        <v>0.24460784313725489</v>
      </c>
    </row>
    <row r="155" spans="1:3">
      <c r="A155" s="12">
        <f t="shared" si="6"/>
        <v>23</v>
      </c>
      <c r="B155" s="12">
        <f>VLOOKUP($A155,$A$2:B$91,COLUMN((B$2))-COLUMN(($A$2))+1)</f>
        <v>0.24705882352941178</v>
      </c>
      <c r="C155" s="12">
        <f>VLOOKUP($A155,$A$2:C$91,COLUMN((C$2))-COLUMN(($A$2))+1)</f>
        <v>0.24669117647058822</v>
      </c>
    </row>
    <row r="156" spans="1:3">
      <c r="A156" s="12">
        <f t="shared" si="6"/>
        <v>28</v>
      </c>
      <c r="B156" s="12">
        <f>VLOOKUP($A156,$A$2:B$91,COLUMN((B$2))-COLUMN(($A$2))+1)</f>
        <v>0.2474264705882353</v>
      </c>
      <c r="C156" s="12">
        <f>VLOOKUP($A156,$A$2:C$91,COLUMN((C$2))-COLUMN(($A$2))+1)</f>
        <v>0.24705882352941178</v>
      </c>
    </row>
    <row r="157" spans="1:3">
      <c r="A157" s="12">
        <f t="shared" si="6"/>
        <v>33</v>
      </c>
      <c r="B157" s="12">
        <f>VLOOKUP($A157,$A$2:B$91,COLUMN((B$2))-COLUMN(($A$2))+1)</f>
        <v>0.25453431372549018</v>
      </c>
      <c r="C157" s="12">
        <f>VLOOKUP($A157,$A$2:C$91,COLUMN((C$2))-COLUMN(($A$2))+1)</f>
        <v>0.25490196078431371</v>
      </c>
    </row>
    <row r="158" spans="1:3">
      <c r="A158" s="12">
        <f t="shared" si="6"/>
        <v>38</v>
      </c>
      <c r="B158" s="12">
        <f>VLOOKUP($A158,$A$2:B$91,COLUMN((B$2))-COLUMN(($A$2))+1)</f>
        <v>0.25575980392156861</v>
      </c>
      <c r="C158" s="12">
        <f>VLOOKUP($A158,$A$2:C$91,COLUMN((C$2))-COLUMN(($A$2))+1)</f>
        <v>0.26041666666666669</v>
      </c>
    </row>
    <row r="159" spans="1:3">
      <c r="A159" s="12">
        <f t="shared" si="6"/>
        <v>43</v>
      </c>
      <c r="B159" s="12">
        <f>VLOOKUP($A159,$A$2:B$91,COLUMN((B$2))-COLUMN(($A$2))+1)</f>
        <v>0.25637254901960782</v>
      </c>
      <c r="C159" s="12">
        <f>VLOOKUP($A159,$A$2:C$91,COLUMN((C$2))-COLUMN(($A$2))+1)</f>
        <v>0.25539215686274508</v>
      </c>
    </row>
    <row r="160" spans="1:3">
      <c r="A160" s="12">
        <f t="shared" si="6"/>
        <v>48</v>
      </c>
      <c r="B160" s="12">
        <f>VLOOKUP($A160,$A$2:B$91,COLUMN((B$2))-COLUMN(($A$2))+1)</f>
        <v>0.26200980392156864</v>
      </c>
      <c r="C160" s="12">
        <f>VLOOKUP($A160,$A$2:C$91,COLUMN((C$2))-COLUMN(($A$2))+1)</f>
        <v>0.25710784313725488</v>
      </c>
    </row>
    <row r="161" spans="1:3">
      <c r="A161" s="12">
        <f t="shared" si="6"/>
        <v>53</v>
      </c>
      <c r="B161" s="12">
        <f>VLOOKUP($A161,$A$2:B$91,COLUMN((B$2))-COLUMN(($A$2))+1)</f>
        <v>0.26115196078431374</v>
      </c>
      <c r="C161" s="12">
        <f>VLOOKUP($A161,$A$2:C$91,COLUMN((C$2))-COLUMN(($A$2))+1)</f>
        <v>0.2627450980392157</v>
      </c>
    </row>
    <row r="162" spans="1:3">
      <c r="A162" s="12">
        <f t="shared" si="6"/>
        <v>58</v>
      </c>
      <c r="B162" s="12">
        <f>VLOOKUP($A162,$A$2:B$91,COLUMN((B$2))-COLUMN(($A$2))+1)</f>
        <v>0.26384803921568628</v>
      </c>
      <c r="C162" s="12">
        <f>VLOOKUP($A162,$A$2:C$91,COLUMN((C$2))-COLUMN(($A$2))+1)</f>
        <v>0.26335784313725491</v>
      </c>
    </row>
    <row r="163" spans="1:3">
      <c r="A163" s="12">
        <f t="shared" si="6"/>
        <v>63</v>
      </c>
      <c r="B163" s="12">
        <f>VLOOKUP($A163,$A$2:B$91,COLUMN((B$2))-COLUMN(($A$2))+1)</f>
        <v>0.26605392156862745</v>
      </c>
      <c r="C163" s="12">
        <f>VLOOKUP($A163,$A$2:C$91,COLUMN((C$2))-COLUMN(($A$2))+1)</f>
        <v>0.26470588235294118</v>
      </c>
    </row>
    <row r="164" spans="1:3">
      <c r="A164" s="12">
        <f t="shared" si="6"/>
        <v>68</v>
      </c>
      <c r="B164" s="12">
        <f>VLOOKUP($A164,$A$2:B$91,COLUMN((B$2))-COLUMN(($A$2))+1)</f>
        <v>0.26899509803921567</v>
      </c>
      <c r="C164" s="12">
        <f>VLOOKUP($A164,$A$2:C$91,COLUMN((C$2))-COLUMN(($A$2))+1)</f>
        <v>0.26997549019607842</v>
      </c>
    </row>
    <row r="165" spans="1:3">
      <c r="A165" s="12">
        <f t="shared" si="6"/>
        <v>73</v>
      </c>
      <c r="B165" s="12">
        <f>VLOOKUP($A165,$A$2:B$91,COLUMN((B$2))-COLUMN(($A$2))+1)</f>
        <v>0.26948529411764705</v>
      </c>
      <c r="C165" s="12">
        <f>VLOOKUP($A165,$A$2:C$91,COLUMN((C$2))-COLUMN(($A$2))+1)</f>
        <v>0.2702205882352941</v>
      </c>
    </row>
    <row r="166" spans="1:3">
      <c r="A166" s="12">
        <f t="shared" si="6"/>
        <v>78</v>
      </c>
      <c r="B166" s="12">
        <f>VLOOKUP($A166,$A$2:B$91,COLUMN((B$2))-COLUMN(($A$2))+1)</f>
        <v>0.27144607843137253</v>
      </c>
      <c r="C166" s="12">
        <f>VLOOKUP($A166,$A$2:C$91,COLUMN((C$2))-COLUMN(($A$2))+1)</f>
        <v>0.2702205882352941</v>
      </c>
    </row>
    <row r="167" spans="1:3">
      <c r="A167" s="12">
        <f t="shared" si="6"/>
        <v>83</v>
      </c>
      <c r="B167" s="12">
        <f>VLOOKUP($A167,$A$2:B$91,COLUMN((B$2))-COLUMN(($A$2))+1)</f>
        <v>0.27647058823529413</v>
      </c>
      <c r="C167" s="12">
        <f>VLOOKUP($A167,$A$2:C$91,COLUMN((C$2))-COLUMN(($A$2))+1)</f>
        <v>0.27561274509803924</v>
      </c>
    </row>
    <row r="168" spans="1:3">
      <c r="A168" s="12">
        <f t="shared" si="6"/>
        <v>88</v>
      </c>
      <c r="B168" s="12">
        <f>VLOOKUP($A168,$A$2:B$91,COLUMN((B$2))-COLUMN(($A$2))+1)</f>
        <v>0</v>
      </c>
      <c r="C168" s="12">
        <f>VLOOKUP($A168,$A$2:C$91,COLUMN((C$2))-COLUMN(($A$2))+1)</f>
        <v>0</v>
      </c>
    </row>
    <row r="169" spans="1:3">
      <c r="A169" s="12" t="s">
        <v>4</v>
      </c>
    </row>
    <row r="170" spans="1:3">
      <c r="A170" s="12">
        <f>A151+1</f>
        <v>4</v>
      </c>
      <c r="B170" s="12">
        <f>VLOOKUP($A170,$A$2:B$91,COLUMN((B$2))-COLUMN(($A$2))+1)</f>
        <v>0.48137254901960785</v>
      </c>
      <c r="C170" s="12">
        <f>VLOOKUP($A170,$A$2:C$91,COLUMN((C$2))-COLUMN(($A$2))+1)</f>
        <v>0.4823529411764706</v>
      </c>
    </row>
    <row r="171" spans="1:3">
      <c r="A171" s="12">
        <f>A170+5</f>
        <v>9</v>
      </c>
      <c r="B171" s="12">
        <f>VLOOKUP($A171,$A$2:B$91,COLUMN((B$2))-COLUMN(($A$2))+1)</f>
        <v>0.49019607843137253</v>
      </c>
      <c r="C171" s="12">
        <f>VLOOKUP($A171,$A$2:C$91,COLUMN((C$2))-COLUMN(($A$2))+1)</f>
        <v>0.49019607843137253</v>
      </c>
    </row>
    <row r="172" spans="1:3">
      <c r="A172" s="12">
        <f t="shared" ref="A172:A187" si="7">A171+5</f>
        <v>14</v>
      </c>
      <c r="B172" s="12">
        <f>VLOOKUP($A172,$A$2:B$91,COLUMN((B$2))-COLUMN(($A$2))+1)</f>
        <v>0.49840686274509804</v>
      </c>
      <c r="C172" s="12">
        <f>VLOOKUP($A172,$A$2:C$91,COLUMN((C$2))-COLUMN(($A$2))+1)</f>
        <v>0.49803921568627452</v>
      </c>
    </row>
    <row r="173" spans="1:3">
      <c r="A173" s="12">
        <f t="shared" si="7"/>
        <v>19</v>
      </c>
      <c r="B173" s="12">
        <f>VLOOKUP($A173,$A$2:B$91,COLUMN((B$2))-COLUMN(($A$2))+1)</f>
        <v>0.50588235294117645</v>
      </c>
      <c r="C173" s="12">
        <f>VLOOKUP($A173,$A$2:C$91,COLUMN((C$2))-COLUMN(($A$2))+1)</f>
        <v>0.50588235294117645</v>
      </c>
    </row>
    <row r="174" spans="1:3">
      <c r="A174" s="12">
        <f t="shared" si="7"/>
        <v>24</v>
      </c>
      <c r="B174" s="12">
        <f>VLOOKUP($A174,$A$2:B$91,COLUMN((B$2))-COLUMN(($A$2))+1)</f>
        <v>0.50588235294117645</v>
      </c>
      <c r="C174" s="12">
        <f>VLOOKUP($A174,$A$2:C$91,COLUMN((C$2))-COLUMN(($A$2))+1)</f>
        <v>0.50588235294117645</v>
      </c>
    </row>
    <row r="175" spans="1:3">
      <c r="A175" s="12">
        <f t="shared" si="7"/>
        <v>29</v>
      </c>
      <c r="B175" s="12">
        <f>VLOOKUP($A175,$A$2:B$91,COLUMN((B$2))-COLUMN(($A$2))+1)</f>
        <v>0.51372549019607838</v>
      </c>
      <c r="C175" s="12">
        <f>VLOOKUP($A175,$A$2:C$91,COLUMN((C$2))-COLUMN(($A$2))+1)</f>
        <v>0.51372549019607838</v>
      </c>
    </row>
    <row r="176" spans="1:3">
      <c r="A176" s="12">
        <f t="shared" si="7"/>
        <v>34</v>
      </c>
      <c r="B176" s="12">
        <f>VLOOKUP($A176,$A$2:B$91,COLUMN((B$2))-COLUMN(($A$2))+1)</f>
        <v>0.51727941176470582</v>
      </c>
      <c r="C176" s="12">
        <f>VLOOKUP($A176,$A$2:C$91,COLUMN((C$2))-COLUMN(($A$2))+1)</f>
        <v>0.51752450980392151</v>
      </c>
    </row>
    <row r="177" spans="1:3">
      <c r="A177" s="12">
        <f t="shared" si="7"/>
        <v>39</v>
      </c>
      <c r="B177" s="12">
        <f>VLOOKUP($A177,$A$2:B$91,COLUMN((B$2))-COLUMN(($A$2))+1)</f>
        <v>0.52941176470588236</v>
      </c>
      <c r="C177" s="12">
        <f>VLOOKUP($A177,$A$2:C$91,COLUMN((C$2))-COLUMN(($A$2))+1)</f>
        <v>0.52561274509803924</v>
      </c>
    </row>
    <row r="178" spans="1:3">
      <c r="A178" s="12">
        <f t="shared" si="7"/>
        <v>44</v>
      </c>
      <c r="B178" s="12">
        <f>VLOOKUP($A178,$A$2:B$91,COLUMN((B$2))-COLUMN(($A$2))+1)</f>
        <v>0.52892156862745099</v>
      </c>
      <c r="C178" s="12">
        <f>VLOOKUP($A178,$A$2:C$91,COLUMN((C$2))-COLUMN(($A$2))+1)</f>
        <v>0.52879901960784315</v>
      </c>
    </row>
    <row r="179" spans="1:3">
      <c r="A179" s="12">
        <f t="shared" si="7"/>
        <v>49</v>
      </c>
      <c r="B179" s="12">
        <f>VLOOKUP($A179,$A$2:B$91,COLUMN((B$2))-COLUMN(($A$2))+1)</f>
        <v>0.53553921568627449</v>
      </c>
      <c r="C179" s="12">
        <f>VLOOKUP($A179,$A$2:C$91,COLUMN((C$2))-COLUMN(($A$2))+1)</f>
        <v>0.53455882352941175</v>
      </c>
    </row>
    <row r="180" spans="1:3">
      <c r="A180" s="12">
        <f t="shared" si="7"/>
        <v>54</v>
      </c>
      <c r="B180" s="12">
        <f>VLOOKUP($A180,$A$2:B$91,COLUMN((B$2))-COLUMN(($A$2))+1)</f>
        <v>0.53615196078431371</v>
      </c>
      <c r="C180" s="12">
        <f>VLOOKUP($A180,$A$2:C$91,COLUMN((C$2))-COLUMN(($A$2))+1)</f>
        <v>0.53713235294117645</v>
      </c>
    </row>
    <row r="181" spans="1:3">
      <c r="A181" s="12">
        <f t="shared" si="7"/>
        <v>59</v>
      </c>
      <c r="B181" s="12">
        <f>VLOOKUP($A181,$A$2:B$91,COLUMN((B$2))-COLUMN(($A$2))+1)</f>
        <v>0.54178921568627447</v>
      </c>
      <c r="C181" s="12">
        <f>VLOOKUP($A181,$A$2:C$91,COLUMN((C$2))-COLUMN(($A$2))+1)</f>
        <v>0.53799019607843135</v>
      </c>
    </row>
    <row r="182" spans="1:3">
      <c r="A182" s="12">
        <f t="shared" si="7"/>
        <v>64</v>
      </c>
      <c r="B182" s="12">
        <f>VLOOKUP($A182,$A$2:B$91,COLUMN((B$2))-COLUMN(($A$2))+1)</f>
        <v>0.54399509803921564</v>
      </c>
      <c r="C182" s="12">
        <f>VLOOKUP($A182,$A$2:C$91,COLUMN((C$2))-COLUMN(($A$2))+1)</f>
        <v>0.53982843137254899</v>
      </c>
    </row>
    <row r="183" spans="1:3">
      <c r="A183" s="12">
        <f t="shared" si="7"/>
        <v>69</v>
      </c>
      <c r="B183" s="12">
        <f>VLOOKUP($A183,$A$2:B$91,COLUMN((B$2))-COLUMN(($A$2))+1)</f>
        <v>0.54632352941176465</v>
      </c>
      <c r="C183" s="12">
        <f>VLOOKUP($A183,$A$2:C$91,COLUMN((C$2))-COLUMN(($A$2))+1)</f>
        <v>0.54546568627450975</v>
      </c>
    </row>
    <row r="184" spans="1:3">
      <c r="A184" s="12">
        <f t="shared" si="7"/>
        <v>74</v>
      </c>
      <c r="B184" s="12">
        <f>VLOOKUP($A184,$A$2:B$91,COLUMN((B$2))-COLUMN(($A$2))+1)</f>
        <v>0.54693627450980387</v>
      </c>
      <c r="C184" s="12">
        <f>VLOOKUP($A184,$A$2:C$91,COLUMN((C$2))-COLUMN(($A$2))+1)</f>
        <v>0.5464460784313725</v>
      </c>
    </row>
    <row r="185" spans="1:3">
      <c r="A185" s="12">
        <f t="shared" si="7"/>
        <v>79</v>
      </c>
      <c r="B185" s="12">
        <f>VLOOKUP($A185,$A$2:B$91,COLUMN((B$2))-COLUMN(($A$2))+1)</f>
        <v>0.55024509803921573</v>
      </c>
      <c r="C185" s="12">
        <f>VLOOKUP($A185,$A$2:C$91,COLUMN((C$2))-COLUMN(($A$2))+1)</f>
        <v>0.54877450980392151</v>
      </c>
    </row>
    <row r="186" spans="1:3">
      <c r="A186" s="12">
        <f t="shared" si="7"/>
        <v>84</v>
      </c>
      <c r="B186" s="12">
        <f>VLOOKUP($A186,$A$2:B$91,COLUMN((B$2))-COLUMN(($A$2))+1)</f>
        <v>0.55674019607843139</v>
      </c>
      <c r="C186" s="12">
        <f>VLOOKUP($A186,$A$2:C$91,COLUMN((C$2))-COLUMN(($A$2))+1)</f>
        <v>0.55661764705882355</v>
      </c>
    </row>
    <row r="187" spans="1:3">
      <c r="A187" s="12">
        <f t="shared" si="7"/>
        <v>89</v>
      </c>
      <c r="B187" s="12">
        <f>VLOOKUP($A187,$A$2:B$91,COLUMN((B$2))-COLUMN(($A$2))+1)</f>
        <v>0</v>
      </c>
      <c r="C187" s="12">
        <f>VLOOKUP($A187,$A$2:C$91,COLUMN((C$2))-COLUMN(($A$2))+1)</f>
        <v>0</v>
      </c>
    </row>
    <row r="189" spans="1:3">
      <c r="A189" s="12" t="s">
        <v>7</v>
      </c>
      <c r="B189" s="12">
        <f>B100</f>
        <v>0.89411764705882357</v>
      </c>
      <c r="C189" s="12">
        <f>C100</f>
        <v>0.89411764705882357</v>
      </c>
    </row>
    <row r="190" spans="1:3">
      <c r="A190" s="12" t="s">
        <v>1</v>
      </c>
      <c r="B190" s="12">
        <f>B119</f>
        <v>0.56111111111111112</v>
      </c>
      <c r="C190" s="12">
        <f>C119</f>
        <v>0.56074481074481075</v>
      </c>
    </row>
    <row r="191" spans="1:3">
      <c r="A191" s="12" t="s">
        <v>8</v>
      </c>
      <c r="B191" s="12">
        <f>B123</f>
        <v>1.9985347985347985</v>
      </c>
      <c r="C191" s="12">
        <f>C123</f>
        <v>1.9985347985347985</v>
      </c>
    </row>
    <row r="192" spans="1:3">
      <c r="A192" s="12" t="s">
        <v>2</v>
      </c>
      <c r="B192" s="12">
        <f>B142</f>
        <v>2.0105599999999999</v>
      </c>
      <c r="C192" s="12">
        <f>C142</f>
        <v>2.0105599999999999</v>
      </c>
    </row>
    <row r="194" spans="1:3">
      <c r="A194" s="12" t="s">
        <v>12</v>
      </c>
    </row>
    <row r="195" spans="1:3">
      <c r="A195" s="12">
        <f>A94/5</f>
        <v>0</v>
      </c>
      <c r="B195" s="12">
        <f t="shared" ref="B195:C200" si="8">B94*B$190/B$189</f>
        <v>9.8440545808966863E-3</v>
      </c>
      <c r="C195" s="12">
        <f t="shared" si="8"/>
        <v>9.8376282586808885E-3</v>
      </c>
    </row>
    <row r="196" spans="1:3">
      <c r="A196" s="12">
        <f t="shared" ref="A196:A212" si="9">A95/5</f>
        <v>1</v>
      </c>
      <c r="B196" s="12">
        <f t="shared" si="8"/>
        <v>5.4142300194931769E-2</v>
      </c>
      <c r="C196" s="12">
        <f t="shared" si="8"/>
        <v>5.4106955422744893E-2</v>
      </c>
    </row>
    <row r="197" spans="1:3">
      <c r="A197" s="12">
        <f t="shared" si="9"/>
        <v>2</v>
      </c>
      <c r="B197" s="12">
        <f t="shared" si="8"/>
        <v>0.11320662768031189</v>
      </c>
      <c r="C197" s="12">
        <f t="shared" si="8"/>
        <v>0.11313272497483023</v>
      </c>
    </row>
    <row r="198" spans="1:3">
      <c r="A198" s="12">
        <f t="shared" si="9"/>
        <v>3</v>
      </c>
      <c r="B198" s="12">
        <f t="shared" si="8"/>
        <v>0.18703703703703703</v>
      </c>
      <c r="C198" s="12">
        <f t="shared" si="8"/>
        <v>0.18691493691493691</v>
      </c>
    </row>
    <row r="199" spans="1:3">
      <c r="A199" s="12">
        <f t="shared" si="9"/>
        <v>4</v>
      </c>
      <c r="B199" s="12">
        <f t="shared" si="8"/>
        <v>0.23871832358674464</v>
      </c>
      <c r="C199" s="12">
        <f t="shared" si="8"/>
        <v>0.23856248527301155</v>
      </c>
    </row>
    <row r="200" spans="1:3">
      <c r="A200" s="12">
        <f t="shared" si="9"/>
        <v>5</v>
      </c>
      <c r="B200" s="12">
        <f t="shared" si="8"/>
        <v>0.43559941520467832</v>
      </c>
      <c r="C200" s="12">
        <f t="shared" si="8"/>
        <v>0.43531505044662938</v>
      </c>
    </row>
    <row r="201" spans="1:3">
      <c r="A201" s="12">
        <f t="shared" si="9"/>
        <v>6</v>
      </c>
      <c r="B201" s="12">
        <f>B100*B$190/B$189</f>
        <v>0.56111111111111123</v>
      </c>
      <c r="C201" s="12">
        <f>C100*C$190/C$189</f>
        <v>0.56074481074481075</v>
      </c>
    </row>
    <row r="202" spans="1:3">
      <c r="A202" s="12">
        <f t="shared" si="9"/>
        <v>7</v>
      </c>
      <c r="B202" s="12">
        <f t="shared" ref="B202:C204" si="10">B120</f>
        <v>1.1324938949938947</v>
      </c>
      <c r="C202" s="12">
        <f t="shared" si="10"/>
        <v>1.1318833943833944</v>
      </c>
    </row>
    <row r="203" spans="1:3">
      <c r="A203" s="12">
        <f t="shared" si="9"/>
        <v>8</v>
      </c>
      <c r="B203" s="12">
        <f t="shared" si="10"/>
        <v>1.4719780219780219</v>
      </c>
      <c r="C203" s="12">
        <f t="shared" si="10"/>
        <v>1.469871794871795</v>
      </c>
    </row>
    <row r="204" spans="1:3">
      <c r="A204" s="12">
        <f t="shared" si="9"/>
        <v>9</v>
      </c>
      <c r="B204" s="12">
        <f t="shared" si="10"/>
        <v>1.7912087912087911</v>
      </c>
      <c r="C204" s="12">
        <f t="shared" si="10"/>
        <v>1.7896520146520145</v>
      </c>
    </row>
    <row r="205" spans="1:3">
      <c r="A205" s="12">
        <f t="shared" si="9"/>
        <v>10</v>
      </c>
      <c r="B205" s="12">
        <f t="shared" ref="B205:C211" si="11">B142*B$191/B$192</f>
        <v>1.9985347985347985</v>
      </c>
      <c r="C205" s="12">
        <f t="shared" si="11"/>
        <v>1.9985347985347985</v>
      </c>
    </row>
    <row r="206" spans="1:3">
      <c r="A206" s="12">
        <f t="shared" si="9"/>
        <v>11</v>
      </c>
      <c r="B206" s="12">
        <f t="shared" si="11"/>
        <v>2.4986853880376083</v>
      </c>
      <c r="C206" s="12">
        <f t="shared" si="11"/>
        <v>2.4986853880376083</v>
      </c>
    </row>
    <row r="207" spans="1:3">
      <c r="A207" s="12">
        <f t="shared" si="9"/>
        <v>12</v>
      </c>
      <c r="B207" s="12">
        <f t="shared" si="11"/>
        <v>3.116816090164809</v>
      </c>
      <c r="C207" s="12">
        <f t="shared" si="11"/>
        <v>3.116816090164809</v>
      </c>
    </row>
    <row r="208" spans="1:3">
      <c r="A208" s="12">
        <f t="shared" si="9"/>
        <v>13</v>
      </c>
      <c r="B208" s="12">
        <f t="shared" si="11"/>
        <v>4.1372461534963527</v>
      </c>
      <c r="C208" s="12">
        <f t="shared" si="11"/>
        <v>4.1372461534963527</v>
      </c>
    </row>
    <row r="209" spans="1:3">
      <c r="A209" s="12">
        <f t="shared" si="9"/>
        <v>14</v>
      </c>
      <c r="B209" s="12">
        <f t="shared" si="11"/>
        <v>5.5298269823974113</v>
      </c>
      <c r="C209" s="12">
        <f t="shared" si="11"/>
        <v>5.5298269823974113</v>
      </c>
    </row>
    <row r="210" spans="1:3">
      <c r="A210" s="12">
        <f t="shared" si="9"/>
        <v>15</v>
      </c>
      <c r="B210" s="12">
        <f t="shared" si="11"/>
        <v>6.6790023838965427</v>
      </c>
      <c r="C210" s="12">
        <f t="shared" si="11"/>
        <v>6.6790023838965427</v>
      </c>
    </row>
    <row r="211" spans="1:3">
      <c r="A211" s="12">
        <f t="shared" si="9"/>
        <v>16</v>
      </c>
      <c r="B211" s="12">
        <f t="shared" si="11"/>
        <v>8.1603988085764314</v>
      </c>
      <c r="C211" s="12">
        <f t="shared" si="11"/>
        <v>8.1603988085764314</v>
      </c>
    </row>
    <row r="212" spans="1:3">
      <c r="A212" s="12">
        <f t="shared" si="9"/>
        <v>17</v>
      </c>
      <c r="B212" s="12">
        <f>B149*B$191/B$192</f>
        <v>10.202610801051035</v>
      </c>
      <c r="C212" s="12">
        <f>C149*C$191/C$192</f>
        <v>10.202610801051035</v>
      </c>
    </row>
    <row r="213" spans="1:3">
      <c r="A213" s="12" t="s">
        <v>9</v>
      </c>
    </row>
    <row r="214" spans="1:3">
      <c r="A214" s="2">
        <f>Calculations!A3</f>
        <v>7.9543367153986615E-3</v>
      </c>
      <c r="B214" s="12">
        <v>0</v>
      </c>
      <c r="C214" s="12">
        <v>0</v>
      </c>
    </row>
    <row r="215" spans="1:3">
      <c r="A215" s="2">
        <f>Calculations!A4</f>
        <v>4.3748851934692641E-2</v>
      </c>
      <c r="B215" s="12">
        <f t="shared" ref="B215:C230" si="12">B152-B$151</f>
        <v>8.5784313725489891E-4</v>
      </c>
      <c r="C215" s="12">
        <f t="shared" si="12"/>
        <v>1.1029411764705843E-3</v>
      </c>
    </row>
    <row r="216" spans="1:3">
      <c r="A216" s="2">
        <f>Calculations!A5</f>
        <v>8.9486288048234955E-2</v>
      </c>
      <c r="B216" s="12">
        <f t="shared" si="12"/>
        <v>7.8431372549019607E-3</v>
      </c>
      <c r="C216" s="12">
        <f t="shared" si="12"/>
        <v>7.2303921568627472E-3</v>
      </c>
    </row>
    <row r="217" spans="1:3">
      <c r="A217" s="2">
        <f>Calculations!A6</f>
        <v>0.14914381341372493</v>
      </c>
      <c r="B217" s="12">
        <f t="shared" si="12"/>
        <v>9.3137254901960731E-3</v>
      </c>
      <c r="C217" s="12">
        <f t="shared" si="12"/>
        <v>8.946078431372545E-3</v>
      </c>
    </row>
    <row r="218" spans="1:3">
      <c r="A218" s="2">
        <f>Calculations!A7</f>
        <v>0.18493832863301887</v>
      </c>
      <c r="B218" s="12">
        <f t="shared" si="12"/>
        <v>1.1764705882352955E-2</v>
      </c>
      <c r="C218" s="12">
        <f t="shared" si="12"/>
        <v>1.1029411764705871E-2</v>
      </c>
    </row>
    <row r="219" spans="1:3">
      <c r="A219" s="2">
        <f>Calculations!A8</f>
        <v>0.34800223129869151</v>
      </c>
      <c r="B219" s="12">
        <f t="shared" si="12"/>
        <v>1.2132352941176483E-2</v>
      </c>
      <c r="C219" s="12">
        <f t="shared" si="12"/>
        <v>1.1397058823529427E-2</v>
      </c>
    </row>
    <row r="220" spans="1:3">
      <c r="A220" s="2">
        <f>Calculations!A9</f>
        <v>0.44942002442002438</v>
      </c>
      <c r="B220" s="12">
        <f t="shared" si="12"/>
        <v>1.924019607843136E-2</v>
      </c>
      <c r="C220" s="12">
        <f t="shared" si="12"/>
        <v>1.924019607843136E-2</v>
      </c>
    </row>
    <row r="221" spans="1:3">
      <c r="A221" s="2">
        <f>Calculations!A10</f>
        <v>0.87654151404151404</v>
      </c>
      <c r="B221" s="12">
        <f t="shared" si="12"/>
        <v>2.0465686274509787E-2</v>
      </c>
      <c r="C221" s="12">
        <f t="shared" si="12"/>
        <v>2.4754901960784337E-2</v>
      </c>
    </row>
    <row r="222" spans="1:3">
      <c r="A222" s="2">
        <f>Calculations!A11</f>
        <v>1.1455128205128207</v>
      </c>
      <c r="B222" s="12">
        <f t="shared" si="12"/>
        <v>2.1078431372549E-2</v>
      </c>
      <c r="C222" s="12">
        <f t="shared" si="12"/>
        <v>1.9730392156862731E-2</v>
      </c>
    </row>
    <row r="223" spans="1:3">
      <c r="A223" s="2">
        <f>Calculations!A12</f>
        <v>1.3914377289377289</v>
      </c>
      <c r="B223" s="12">
        <f t="shared" si="12"/>
        <v>2.671568627450982E-2</v>
      </c>
      <c r="C223" s="12">
        <f t="shared" si="12"/>
        <v>2.1446078431372528E-2</v>
      </c>
    </row>
    <row r="224" spans="1:3">
      <c r="A224" s="2">
        <f>Calculations!A13</f>
        <v>1.6837606837606836</v>
      </c>
      <c r="B224" s="12">
        <f t="shared" si="12"/>
        <v>2.5857843137254921E-2</v>
      </c>
      <c r="C224" s="12">
        <f t="shared" si="12"/>
        <v>2.7083333333333348E-2</v>
      </c>
    </row>
    <row r="225" spans="1:3">
      <c r="A225" s="2">
        <f>Calculations!A14</f>
        <v>2.1051410465865663</v>
      </c>
      <c r="B225" s="12">
        <f t="shared" si="12"/>
        <v>2.8553921568627461E-2</v>
      </c>
      <c r="C225" s="12">
        <f t="shared" si="12"/>
        <v>2.7696078431372562E-2</v>
      </c>
    </row>
    <row r="226" spans="1:3">
      <c r="A226" s="2">
        <f>Calculations!A15</f>
        <v>2.6259175810244764</v>
      </c>
      <c r="B226" s="12">
        <f t="shared" si="12"/>
        <v>3.0759803921568629E-2</v>
      </c>
      <c r="C226" s="12">
        <f t="shared" si="12"/>
        <v>2.9044117647058831E-2</v>
      </c>
    </row>
    <row r="227" spans="1:3">
      <c r="A227" s="2">
        <f>Calculations!A16</f>
        <v>3.4856278038219228</v>
      </c>
      <c r="B227" s="12">
        <f t="shared" si="12"/>
        <v>3.3700980392156854E-2</v>
      </c>
      <c r="C227" s="12">
        <f t="shared" si="12"/>
        <v>3.4313725490196068E-2</v>
      </c>
    </row>
    <row r="228" spans="1:3">
      <c r="A228" s="2">
        <f>Calculations!A17</f>
        <v>4.6588727838097217</v>
      </c>
      <c r="B228" s="12">
        <f t="shared" si="12"/>
        <v>3.4191176470588225E-2</v>
      </c>
      <c r="C228" s="12">
        <f t="shared" si="12"/>
        <v>3.4558823529411753E-2</v>
      </c>
    </row>
    <row r="229" spans="1:3">
      <c r="A229" s="2">
        <f>Calculations!A18</f>
        <v>5.6270530377930372</v>
      </c>
      <c r="B229" s="12">
        <f t="shared" si="12"/>
        <v>3.6151960784313708E-2</v>
      </c>
      <c r="C229" s="12">
        <f t="shared" si="12"/>
        <v>3.4558823529411753E-2</v>
      </c>
    </row>
    <row r="230" spans="1:3">
      <c r="A230" s="2">
        <f>Calculations!A19</f>
        <v>6.875133451079539</v>
      </c>
      <c r="B230" s="12">
        <f t="shared" si="12"/>
        <v>4.1176470588235314E-2</v>
      </c>
      <c r="C230" s="12">
        <f t="shared" si="12"/>
        <v>3.9950980392156887E-2</v>
      </c>
    </row>
    <row r="231" spans="1:3">
      <c r="A231" s="2">
        <f>Calculations!A20</f>
        <v>8.595695864122348</v>
      </c>
      <c r="B231" s="12">
        <f t="shared" ref="B231:C231" si="13">B168-B$151</f>
        <v>-0.23529411764705882</v>
      </c>
      <c r="C231" s="12">
        <f t="shared" si="13"/>
        <v>-0.23566176470588235</v>
      </c>
    </row>
    <row r="232" spans="1:3">
      <c r="A232" s="12" t="s">
        <v>10</v>
      </c>
    </row>
    <row r="233" spans="1:3">
      <c r="A233" s="2">
        <f>A214</f>
        <v>7.9543367153986615E-3</v>
      </c>
      <c r="B233" s="12">
        <f>B214</f>
        <v>0</v>
      </c>
      <c r="C233" s="12">
        <f>C214</f>
        <v>0</v>
      </c>
    </row>
    <row r="234" spans="1:3">
      <c r="A234" s="2">
        <f t="shared" ref="A234:A250" si="14">A215</f>
        <v>4.3748851934692641E-2</v>
      </c>
      <c r="B234" s="12">
        <f t="shared" ref="B234:C249" si="15">B171-B$170</f>
        <v>8.8235294117646745E-3</v>
      </c>
      <c r="C234" s="12">
        <f t="shared" si="15"/>
        <v>7.8431372549019329E-3</v>
      </c>
    </row>
    <row r="235" spans="1:3">
      <c r="A235" s="2">
        <f t="shared" si="14"/>
        <v>8.9486288048234955E-2</v>
      </c>
      <c r="B235" s="12">
        <f t="shared" si="15"/>
        <v>1.7034313725490191E-2</v>
      </c>
      <c r="C235" s="12">
        <f t="shared" si="15"/>
        <v>1.5686274509803921E-2</v>
      </c>
    </row>
    <row r="236" spans="1:3">
      <c r="A236" s="2">
        <f t="shared" si="14"/>
        <v>0.14914381341372493</v>
      </c>
      <c r="B236" s="12">
        <f t="shared" si="15"/>
        <v>2.4509803921568596E-2</v>
      </c>
      <c r="C236" s="12">
        <f t="shared" si="15"/>
        <v>2.3529411764705854E-2</v>
      </c>
    </row>
    <row r="237" spans="1:3">
      <c r="A237" s="2">
        <f t="shared" si="14"/>
        <v>0.18493832863301887</v>
      </c>
      <c r="B237" s="12">
        <f t="shared" si="15"/>
        <v>2.4509803921568596E-2</v>
      </c>
      <c r="C237" s="12">
        <f t="shared" si="15"/>
        <v>2.3529411764705854E-2</v>
      </c>
    </row>
    <row r="238" spans="1:3">
      <c r="A238" s="2">
        <f t="shared" si="14"/>
        <v>0.34800223129869151</v>
      </c>
      <c r="B238" s="12">
        <f t="shared" si="15"/>
        <v>3.2352941176470529E-2</v>
      </c>
      <c r="C238" s="12">
        <f t="shared" si="15"/>
        <v>3.1372549019607787E-2</v>
      </c>
    </row>
    <row r="239" spans="1:3">
      <c r="A239" s="2">
        <f t="shared" si="14"/>
        <v>0.44942002442002438</v>
      </c>
      <c r="B239" s="12">
        <f t="shared" si="15"/>
        <v>3.5906862745097967E-2</v>
      </c>
      <c r="C239" s="12">
        <f t="shared" si="15"/>
        <v>3.5171568627450911E-2</v>
      </c>
    </row>
    <row r="240" spans="1:3">
      <c r="A240" s="2">
        <f t="shared" si="14"/>
        <v>0.87654151404151404</v>
      </c>
      <c r="B240" s="12">
        <f t="shared" si="15"/>
        <v>4.8039215686274506E-2</v>
      </c>
      <c r="C240" s="12">
        <f t="shared" si="15"/>
        <v>4.325980392156864E-2</v>
      </c>
    </row>
    <row r="241" spans="1:3">
      <c r="A241" s="2">
        <f t="shared" si="14"/>
        <v>1.1455128205128207</v>
      </c>
      <c r="B241" s="12">
        <f t="shared" si="15"/>
        <v>4.7549019607843135E-2</v>
      </c>
      <c r="C241" s="12">
        <f t="shared" si="15"/>
        <v>4.6446078431372551E-2</v>
      </c>
    </row>
    <row r="242" spans="1:3">
      <c r="A242" s="2">
        <f t="shared" si="14"/>
        <v>1.3914377289377289</v>
      </c>
      <c r="B242" s="12">
        <f t="shared" si="15"/>
        <v>5.4166666666666641E-2</v>
      </c>
      <c r="C242" s="12">
        <f t="shared" si="15"/>
        <v>5.2205882352941158E-2</v>
      </c>
    </row>
    <row r="243" spans="1:3">
      <c r="A243" s="2">
        <f t="shared" si="14"/>
        <v>1.6837606837606836</v>
      </c>
      <c r="B243" s="12">
        <f t="shared" si="15"/>
        <v>5.4779411764705854E-2</v>
      </c>
      <c r="C243" s="12">
        <f t="shared" si="15"/>
        <v>5.4779411764705854E-2</v>
      </c>
    </row>
    <row r="244" spans="1:3">
      <c r="A244" s="2">
        <f t="shared" si="14"/>
        <v>2.1051410465865663</v>
      </c>
      <c r="B244" s="12">
        <f t="shared" si="15"/>
        <v>6.0416666666666619E-2</v>
      </c>
      <c r="C244" s="12">
        <f t="shared" si="15"/>
        <v>5.5637254901960753E-2</v>
      </c>
    </row>
    <row r="245" spans="1:3">
      <c r="A245" s="2">
        <f t="shared" si="14"/>
        <v>2.6259175810244764</v>
      </c>
      <c r="B245" s="12">
        <f t="shared" si="15"/>
        <v>6.2622549019607787E-2</v>
      </c>
      <c r="C245" s="12">
        <f t="shared" si="15"/>
        <v>5.7475490196078394E-2</v>
      </c>
    </row>
    <row r="246" spans="1:3">
      <c r="A246" s="2">
        <f t="shared" si="14"/>
        <v>3.4856278038219228</v>
      </c>
      <c r="B246" s="12">
        <f t="shared" si="15"/>
        <v>6.4950980392156799E-2</v>
      </c>
      <c r="C246" s="12">
        <f t="shared" si="15"/>
        <v>6.3112745098039158E-2</v>
      </c>
    </row>
    <row r="247" spans="1:3">
      <c r="A247" s="2">
        <f t="shared" si="14"/>
        <v>4.6588727838097217</v>
      </c>
      <c r="B247" s="12">
        <f t="shared" si="15"/>
        <v>6.5563725490196012E-2</v>
      </c>
      <c r="C247" s="12">
        <f t="shared" si="15"/>
        <v>6.40931372549019E-2</v>
      </c>
    </row>
    <row r="248" spans="1:3">
      <c r="A248" s="2">
        <f t="shared" si="14"/>
        <v>5.6270530377930372</v>
      </c>
      <c r="B248" s="12">
        <f t="shared" si="15"/>
        <v>6.8872549019607876E-2</v>
      </c>
      <c r="C248" s="12">
        <f t="shared" si="15"/>
        <v>6.6421568627450911E-2</v>
      </c>
    </row>
    <row r="249" spans="1:3">
      <c r="A249" s="2">
        <f t="shared" si="14"/>
        <v>6.875133451079539</v>
      </c>
      <c r="B249" s="12">
        <f t="shared" si="15"/>
        <v>7.5367647058823539E-2</v>
      </c>
      <c r="C249" s="12">
        <f t="shared" si="15"/>
        <v>7.4264705882352955E-2</v>
      </c>
    </row>
    <row r="250" spans="1:3">
      <c r="A250" s="2">
        <f t="shared" si="14"/>
        <v>8.595695864122348</v>
      </c>
      <c r="B250" s="12">
        <f t="shared" ref="B250:C250" si="16">B187-B$170</f>
        <v>-0.48137254901960785</v>
      </c>
      <c r="C250" s="12">
        <f t="shared" si="16"/>
        <v>-0.4823529411764706</v>
      </c>
    </row>
    <row r="252" spans="1:3">
      <c r="A252" s="12" t="s">
        <v>15</v>
      </c>
      <c r="B252" s="12">
        <f>B119/B100</f>
        <v>0.6275584795321637</v>
      </c>
      <c r="C252" s="12">
        <f>C119/C100</f>
        <v>0.62714880149090668</v>
      </c>
    </row>
    <row r="253" spans="1:3">
      <c r="A253" s="12" t="s">
        <v>11</v>
      </c>
      <c r="B253" s="12">
        <f>MAX(B214:B231)</f>
        <v>4.1176470588235314E-2</v>
      </c>
      <c r="C253" s="12">
        <f>MAX(C214:C231)</f>
        <v>3.9950980392156887E-2</v>
      </c>
    </row>
    <row r="254" spans="1:3">
      <c r="A254" s="12" t="s">
        <v>17</v>
      </c>
      <c r="B254" s="12">
        <f>B253-B230</f>
        <v>0</v>
      </c>
      <c r="C254" s="12">
        <f>C253-C230</f>
        <v>0</v>
      </c>
    </row>
    <row r="255" spans="1:3">
      <c r="A255" s="12" t="s">
        <v>18</v>
      </c>
      <c r="B255" s="12">
        <f>MAX(B233:B250)</f>
        <v>7.5367647058823539E-2</v>
      </c>
      <c r="C255" s="12">
        <f>MAX(C233:C250)</f>
        <v>7.4264705882352955E-2</v>
      </c>
    </row>
    <row r="256" spans="1:3">
      <c r="A256" s="12" t="s">
        <v>19</v>
      </c>
      <c r="B256" s="12">
        <f>B255-B249</f>
        <v>0</v>
      </c>
      <c r="C256" s="12">
        <f>C255-C249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Calculations</vt:lpstr>
      <vt:lpstr>data0</vt:lpstr>
      <vt:lpstr>data1</vt:lpstr>
    </vt:vector>
  </TitlesOfParts>
  <Company>Intersil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jgetchel</dc:creator>
  <cp:lastModifiedBy>jgetchel</cp:lastModifiedBy>
  <dcterms:created xsi:type="dcterms:W3CDTF">2012-04-14T00:16:12Z</dcterms:created>
  <dcterms:modified xsi:type="dcterms:W3CDTF">2012-09-19T23:07:45Z</dcterms:modified>
</cp:coreProperties>
</file>