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Python Projects\UK, US and Japan redistribution\"/>
    </mc:Choice>
  </mc:AlternateContent>
  <xr:revisionPtr revIDLastSave="0" documentId="13_ncr:40001_{B76D5CC8-1BBE-4D76-8EDD-47AC8CE6628F}" xr6:coauthVersionLast="45" xr6:coauthVersionMax="45" xr10:uidLastSave="{00000000-0000-0000-0000-000000000000}"/>
  <bookViews>
    <workbookView xWindow="-108" yWindow="-108" windowWidth="23256" windowHeight="12720" activeTab="3"/>
  </bookViews>
  <sheets>
    <sheet name="Japan" sheetId="1" r:id="rId1"/>
    <sheet name="UK" sheetId="2" r:id="rId2"/>
    <sheet name="US" sheetId="3" r:id="rId3"/>
    <sheet name="Fl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H21" i="1"/>
  <c r="G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H2" i="1"/>
  <c r="G2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7" i="1"/>
  <c r="F6" i="1" s="1"/>
  <c r="F5" i="1" s="1"/>
  <c r="F4" i="1" s="1"/>
  <c r="F3" i="1" s="1"/>
  <c r="F2" i="1" s="1"/>
  <c r="A17" i="1"/>
  <c r="A18" i="1" s="1"/>
  <c r="A19" i="1" s="1"/>
  <c r="A16" i="1"/>
  <c r="A9" i="1"/>
  <c r="A10" i="1" s="1"/>
  <c r="A11" i="1" s="1"/>
  <c r="A12" i="1" s="1"/>
  <c r="A13" i="1" s="1"/>
  <c r="A14" i="1" s="1"/>
  <c r="A15" i="1" s="1"/>
  <c r="A7" i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<sst xmlns="http://schemas.openxmlformats.org/spreadsheetml/2006/main" count="81" uniqueCount="34">
  <si>
    <t>年次</t>
  </si>
  <si>
    <t>昭和37年</t>
  </si>
  <si>
    <t>昭和42年</t>
  </si>
  <si>
    <t>昭和47年</t>
  </si>
  <si>
    <t>昭和50年</t>
  </si>
  <si>
    <t>昭和53年</t>
  </si>
  <si>
    <t>昭和56年</t>
  </si>
  <si>
    <t>当初所得</t>
  </si>
  <si>
    <t>再分配所得</t>
  </si>
  <si>
    <t>昭和59年</t>
  </si>
  <si>
    <t>西暦</t>
  </si>
  <si>
    <t>昭和62年</t>
  </si>
  <si>
    <t>平成2年</t>
  </si>
  <si>
    <t>平成5年</t>
  </si>
  <si>
    <t>平成8年</t>
  </si>
  <si>
    <t>平成11年</t>
  </si>
  <si>
    <t>平成14年</t>
  </si>
  <si>
    <t>平成17年</t>
  </si>
  <si>
    <t>平成20年</t>
  </si>
  <si>
    <t>平成23年</t>
  </si>
  <si>
    <t>平成26年</t>
  </si>
  <si>
    <t>平成29年</t>
  </si>
  <si>
    <t>year</t>
  </si>
  <si>
    <t>Market Income</t>
  </si>
  <si>
    <t>After taxes and transfers</t>
  </si>
  <si>
    <t>Redistribution</t>
  </si>
  <si>
    <t>redistribution</t>
  </si>
  <si>
    <t>country</t>
  </si>
  <si>
    <t>market</t>
  </si>
  <si>
    <t>disp</t>
  </si>
  <si>
    <t>redist</t>
  </si>
  <si>
    <t>Japan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</si>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</sst>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Household income inequality</a:t>
            </a:r>
            <a:r>
              <a:rPr lang="en-GB" baseline="0"/>
              <a:t> in Japan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Japan!$G$1</c:f>
              <c:strCache>
                <c:ptCount val="1"/>
                <c:pt idx="0">
                  <c:v>Market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Japan!$F$2:$F$19</c:f>
              <c:numCache>
                <c:formatCode>General</c:formatCode>
                <c:ptCount val="18"/>
                <c:pt idx="0">
                  <c:v>1966</c:v>
                </c:pt>
                <c:pt idx="1">
                  <c:v>1969</c:v>
                </c:pt>
                <c:pt idx="2">
                  <c:v>1972</c:v>
                </c:pt>
                <c:pt idx="3">
                  <c:v>1975</c:v>
                </c:pt>
                <c:pt idx="4">
                  <c:v>1978</c:v>
                </c:pt>
                <c:pt idx="5">
                  <c:v>1981</c:v>
                </c:pt>
                <c:pt idx="6">
                  <c:v>1984</c:v>
                </c:pt>
                <c:pt idx="7">
                  <c:v>1987</c:v>
                </c:pt>
                <c:pt idx="8">
                  <c:v>1990</c:v>
                </c:pt>
                <c:pt idx="9">
                  <c:v>1993</c:v>
                </c:pt>
                <c:pt idx="10">
                  <c:v>1996</c:v>
                </c:pt>
                <c:pt idx="11">
                  <c:v>1999</c:v>
                </c:pt>
                <c:pt idx="12">
                  <c:v>2002</c:v>
                </c:pt>
                <c:pt idx="13">
                  <c:v>2005</c:v>
                </c:pt>
                <c:pt idx="14">
                  <c:v>2008</c:v>
                </c:pt>
                <c:pt idx="15">
                  <c:v>2011</c:v>
                </c:pt>
                <c:pt idx="16">
                  <c:v>2014</c:v>
                </c:pt>
                <c:pt idx="17">
                  <c:v>2017</c:v>
                </c:pt>
              </c:numCache>
            </c:numRef>
          </c:cat>
          <c:val>
            <c:numRef>
              <c:f>Japan!$G$2:$G$19</c:f>
              <c:numCache>
                <c:formatCode>General</c:formatCode>
                <c:ptCount val="18"/>
                <c:pt idx="0">
                  <c:v>0.39040000000000002</c:v>
                </c:pt>
                <c:pt idx="1">
                  <c:v>0.37490000000000001</c:v>
                </c:pt>
                <c:pt idx="2">
                  <c:v>0.3538</c:v>
                </c:pt>
                <c:pt idx="3">
                  <c:v>0.37469999999999998</c:v>
                </c:pt>
                <c:pt idx="4">
                  <c:v>0.36849999999999999</c:v>
                </c:pt>
                <c:pt idx="5">
                  <c:v>0.35149999999999998</c:v>
                </c:pt>
                <c:pt idx="6">
                  <c:v>0.39750000000000002</c:v>
                </c:pt>
                <c:pt idx="7">
                  <c:v>0.40489999999999998</c:v>
                </c:pt>
                <c:pt idx="8">
                  <c:v>0.43340000000000001</c:v>
                </c:pt>
                <c:pt idx="9">
                  <c:v>0.43940000000000001</c:v>
                </c:pt>
                <c:pt idx="10">
                  <c:v>0.44119999999999998</c:v>
                </c:pt>
                <c:pt idx="11">
                  <c:v>0.47199999999999998</c:v>
                </c:pt>
                <c:pt idx="12">
                  <c:v>0.49830000000000002</c:v>
                </c:pt>
                <c:pt idx="13">
                  <c:v>0.52629999999999999</c:v>
                </c:pt>
                <c:pt idx="14">
                  <c:v>0.53180000000000005</c:v>
                </c:pt>
                <c:pt idx="15">
                  <c:v>0.55359999999999998</c:v>
                </c:pt>
                <c:pt idx="16">
                  <c:v>0.57040000000000002</c:v>
                </c:pt>
                <c:pt idx="17">
                  <c:v>0.55940000000000001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D-47A3-AF40-8DBC81D76122}"/>
            </c:ext>
          </c:extLst>
        </c:ser>
        <c:ser>
          <c:idx val="1"/>
          <c:order val="1"/>
          <c:tx>
            <c:strRef>
              <c:f>Japan!$H$1</c:f>
              <c:strCache>
                <c:ptCount val="1"/>
                <c:pt idx="0">
                  <c:v>After taxes and transfers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Japan!$F$2:$F$19</c:f>
              <c:numCache>
                <c:formatCode>General</c:formatCode>
                <c:ptCount val="18"/>
                <c:pt idx="0">
                  <c:v>1966</c:v>
                </c:pt>
                <c:pt idx="1">
                  <c:v>1969</c:v>
                </c:pt>
                <c:pt idx="2">
                  <c:v>1972</c:v>
                </c:pt>
                <c:pt idx="3">
                  <c:v>1975</c:v>
                </c:pt>
                <c:pt idx="4">
                  <c:v>1978</c:v>
                </c:pt>
                <c:pt idx="5">
                  <c:v>1981</c:v>
                </c:pt>
                <c:pt idx="6">
                  <c:v>1984</c:v>
                </c:pt>
                <c:pt idx="7">
                  <c:v>1987</c:v>
                </c:pt>
                <c:pt idx="8">
                  <c:v>1990</c:v>
                </c:pt>
                <c:pt idx="9">
                  <c:v>1993</c:v>
                </c:pt>
                <c:pt idx="10">
                  <c:v>1996</c:v>
                </c:pt>
                <c:pt idx="11">
                  <c:v>1999</c:v>
                </c:pt>
                <c:pt idx="12">
                  <c:v>2002</c:v>
                </c:pt>
                <c:pt idx="13">
                  <c:v>2005</c:v>
                </c:pt>
                <c:pt idx="14">
                  <c:v>2008</c:v>
                </c:pt>
                <c:pt idx="15">
                  <c:v>2011</c:v>
                </c:pt>
                <c:pt idx="16">
                  <c:v>2014</c:v>
                </c:pt>
                <c:pt idx="17">
                  <c:v>2017</c:v>
                </c:pt>
              </c:numCache>
            </c:numRef>
          </c:cat>
          <c:val>
            <c:numRef>
              <c:f>Japan!$H$2:$H$19</c:f>
              <c:numCache>
                <c:formatCode>General</c:formatCode>
                <c:ptCount val="18"/>
                <c:pt idx="0">
                  <c:v>0.34420000000000001</c:v>
                </c:pt>
                <c:pt idx="1">
                  <c:v>0.3276</c:v>
                </c:pt>
                <c:pt idx="2">
                  <c:v>0.31359999999999999</c:v>
                </c:pt>
                <c:pt idx="3">
                  <c:v>0.34549999999999997</c:v>
                </c:pt>
                <c:pt idx="4">
                  <c:v>0.34760000000000002</c:v>
                </c:pt>
                <c:pt idx="5">
                  <c:v>0.31769999999999998</c:v>
                </c:pt>
                <c:pt idx="6">
                  <c:v>0.34260000000000002</c:v>
                </c:pt>
                <c:pt idx="7">
                  <c:v>0.3382</c:v>
                </c:pt>
                <c:pt idx="8">
                  <c:v>0.36430000000000001</c:v>
                </c:pt>
                <c:pt idx="9">
                  <c:v>0.36449999999999999</c:v>
                </c:pt>
                <c:pt idx="10">
                  <c:v>0.36059999999999998</c:v>
                </c:pt>
                <c:pt idx="11">
                  <c:v>0.38140000000000002</c:v>
                </c:pt>
                <c:pt idx="12">
                  <c:v>0.38119999999999998</c:v>
                </c:pt>
                <c:pt idx="13">
                  <c:v>0.38729999999999998</c:v>
                </c:pt>
                <c:pt idx="14">
                  <c:v>0.37580000000000002</c:v>
                </c:pt>
                <c:pt idx="15">
                  <c:v>0.37909999999999999</c:v>
                </c:pt>
                <c:pt idx="16">
                  <c:v>0.37590000000000001</c:v>
                </c:pt>
                <c:pt idx="17">
                  <c:v>0.37209999999999999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D-47A3-AF40-8DBC81D7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326703"/>
        <c:axId val="171963663"/>
      </c:lineChart>
      <c:catAx>
        <c:axId val="2070326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3663"/>
        <c:crosses val="autoZero"/>
        <c:auto val="1"/>
        <c:lblAlgn val="ctr"/>
        <c:lblOffset val="100"/>
        <c:noMultiLvlLbl val="0"/>
      </c:catAx>
      <c:valAx>
        <c:axId val="1719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Gini coefficient on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2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1</xdr:row>
      <xdr:rowOff>137160</xdr:rowOff>
    </xdr:from>
    <xdr:to>
      <xdr:col>21</xdr:col>
      <xdr:colOff>45720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3F086-3440-4CDA-AD1D-E46BD5E5DDB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C1" workbookViewId="0">
      <selection activeCell="F2" sqref="F2:I19"/>
    </sheetView>
  </sheetViews>
  <sheetFormatPr defaultRowHeight="14.4" x14ac:dyDescent="0.3"/>
  <sheetData>
    <row r="1" spans="1:9" x14ac:dyDescent="0.3">
      <c r="A1" t="s">
        <v>10</v>
      </c>
      <c r="B1" t="s">
        <v>0</v>
      </c>
      <c r="C1" t="s">
        <v>7</v>
      </c>
      <c r="D1" t="s">
        <v>8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>
        <f t="shared" ref="A2:A6" si="0">A3-3</f>
        <v>1966</v>
      </c>
      <c r="B2" t="s">
        <v>1</v>
      </c>
      <c r="C2">
        <v>0.39040000000000002</v>
      </c>
      <c r="D2">
        <v>0.34420000000000001</v>
      </c>
      <c r="F2">
        <f t="shared" ref="F2:F6" si="1">F3-3</f>
        <v>1966</v>
      </c>
      <c r="G2">
        <f>C2</f>
        <v>0.39040000000000002</v>
      </c>
      <c r="H2">
        <f>D2</f>
        <v>0.34420000000000001</v>
      </c>
      <c r="I2">
        <f>LN(G2/H2)</f>
        <v>0.12594897076149847</v>
      </c>
    </row>
    <row r="3" spans="1:9" x14ac:dyDescent="0.3">
      <c r="A3">
        <f t="shared" si="0"/>
        <v>1969</v>
      </c>
      <c r="B3" t="s">
        <v>2</v>
      </c>
      <c r="C3">
        <v>0.37490000000000001</v>
      </c>
      <c r="D3">
        <v>0.3276</v>
      </c>
      <c r="F3">
        <f t="shared" si="1"/>
        <v>1969</v>
      </c>
      <c r="G3">
        <f t="shared" ref="G3:G19" si="2">C3</f>
        <v>0.37490000000000001</v>
      </c>
      <c r="H3">
        <f t="shared" ref="H3:H19" si="3">D3</f>
        <v>0.3276</v>
      </c>
      <c r="I3">
        <f t="shared" ref="I3:I19" si="4">LN(G3/H3)</f>
        <v>0.13486597176295193</v>
      </c>
    </row>
    <row r="4" spans="1:9" x14ac:dyDescent="0.3">
      <c r="A4">
        <f t="shared" si="0"/>
        <v>1972</v>
      </c>
      <c r="B4" t="s">
        <v>3</v>
      </c>
      <c r="C4">
        <v>0.3538</v>
      </c>
      <c r="D4">
        <v>0.31359999999999999</v>
      </c>
      <c r="F4">
        <f t="shared" si="1"/>
        <v>1972</v>
      </c>
      <c r="G4">
        <f t="shared" si="2"/>
        <v>0.3538</v>
      </c>
      <c r="H4">
        <f t="shared" si="3"/>
        <v>0.31359999999999999</v>
      </c>
      <c r="I4">
        <f t="shared" si="4"/>
        <v>0.12061349324943206</v>
      </c>
    </row>
    <row r="5" spans="1:9" x14ac:dyDescent="0.3">
      <c r="A5">
        <f t="shared" si="0"/>
        <v>1975</v>
      </c>
      <c r="B5" t="s">
        <v>4</v>
      </c>
      <c r="C5">
        <v>0.37469999999999998</v>
      </c>
      <c r="D5">
        <v>0.34549999999999997</v>
      </c>
      <c r="F5">
        <f t="shared" si="1"/>
        <v>1975</v>
      </c>
      <c r="G5">
        <f t="shared" si="2"/>
        <v>0.37469999999999998</v>
      </c>
      <c r="H5">
        <f t="shared" si="3"/>
        <v>0.34549999999999997</v>
      </c>
      <c r="I5">
        <f t="shared" si="4"/>
        <v>8.1133062591917104E-2</v>
      </c>
    </row>
    <row r="6" spans="1:9" x14ac:dyDescent="0.3">
      <c r="A6">
        <f t="shared" si="0"/>
        <v>1978</v>
      </c>
      <c r="B6" t="s">
        <v>5</v>
      </c>
      <c r="C6">
        <v>0.36849999999999999</v>
      </c>
      <c r="D6">
        <v>0.34760000000000002</v>
      </c>
      <c r="F6">
        <f t="shared" si="1"/>
        <v>1978</v>
      </c>
      <c r="G6">
        <f t="shared" si="2"/>
        <v>0.36849999999999999</v>
      </c>
      <c r="H6">
        <f t="shared" si="3"/>
        <v>0.34760000000000002</v>
      </c>
      <c r="I6">
        <f t="shared" si="4"/>
        <v>5.8388318238154206E-2</v>
      </c>
    </row>
    <row r="7" spans="1:9" x14ac:dyDescent="0.3">
      <c r="A7">
        <f>A8-3</f>
        <v>1981</v>
      </c>
      <c r="B7" t="s">
        <v>6</v>
      </c>
      <c r="C7">
        <v>0.35149999999999998</v>
      </c>
      <c r="D7">
        <v>0.31769999999999998</v>
      </c>
      <c r="F7">
        <f>F8-3</f>
        <v>1981</v>
      </c>
      <c r="G7">
        <f t="shared" si="2"/>
        <v>0.35149999999999998</v>
      </c>
      <c r="H7">
        <f t="shared" si="3"/>
        <v>0.31769999999999998</v>
      </c>
      <c r="I7">
        <f t="shared" si="4"/>
        <v>0.10110216997524907</v>
      </c>
    </row>
    <row r="8" spans="1:9" x14ac:dyDescent="0.3">
      <c r="A8">
        <v>1984</v>
      </c>
      <c r="B8" t="s">
        <v>9</v>
      </c>
      <c r="C8">
        <v>0.39750000000000002</v>
      </c>
      <c r="D8">
        <v>0.34260000000000002</v>
      </c>
      <c r="F8">
        <v>1984</v>
      </c>
      <c r="G8">
        <f t="shared" si="2"/>
        <v>0.39750000000000002</v>
      </c>
      <c r="H8">
        <f t="shared" si="3"/>
        <v>0.34260000000000002</v>
      </c>
      <c r="I8">
        <f t="shared" si="4"/>
        <v>0.1486313482043671</v>
      </c>
    </row>
    <row r="9" spans="1:9" x14ac:dyDescent="0.3">
      <c r="A9">
        <f>A8+3</f>
        <v>1987</v>
      </c>
      <c r="B9" t="s">
        <v>11</v>
      </c>
      <c r="C9">
        <v>0.40489999999999998</v>
      </c>
      <c r="D9">
        <v>0.3382</v>
      </c>
      <c r="F9">
        <f>F8+3</f>
        <v>1987</v>
      </c>
      <c r="G9">
        <f t="shared" si="2"/>
        <v>0.40489999999999998</v>
      </c>
      <c r="H9">
        <f t="shared" si="3"/>
        <v>0.3382</v>
      </c>
      <c r="I9">
        <f t="shared" si="4"/>
        <v>0.18000268657363555</v>
      </c>
    </row>
    <row r="10" spans="1:9" x14ac:dyDescent="0.3">
      <c r="A10">
        <f t="shared" ref="A10:A19" si="5">A9+3</f>
        <v>1990</v>
      </c>
      <c r="B10" t="s">
        <v>12</v>
      </c>
      <c r="C10">
        <v>0.43340000000000001</v>
      </c>
      <c r="D10">
        <v>0.36430000000000001</v>
      </c>
      <c r="F10">
        <f t="shared" ref="F10:F19" si="6">F9+3</f>
        <v>1990</v>
      </c>
      <c r="G10">
        <f t="shared" si="2"/>
        <v>0.43340000000000001</v>
      </c>
      <c r="H10">
        <f t="shared" si="3"/>
        <v>0.36430000000000001</v>
      </c>
      <c r="I10">
        <f t="shared" si="4"/>
        <v>0.17368338508774056</v>
      </c>
    </row>
    <row r="11" spans="1:9" x14ac:dyDescent="0.3">
      <c r="A11">
        <f t="shared" si="5"/>
        <v>1993</v>
      </c>
      <c r="B11" t="s">
        <v>13</v>
      </c>
      <c r="C11">
        <v>0.43940000000000001</v>
      </c>
      <c r="D11">
        <v>0.36449999999999999</v>
      </c>
      <c r="F11">
        <f t="shared" si="6"/>
        <v>1993</v>
      </c>
      <c r="G11">
        <f t="shared" si="2"/>
        <v>0.43940000000000001</v>
      </c>
      <c r="H11">
        <f t="shared" si="3"/>
        <v>0.36449999999999999</v>
      </c>
      <c r="I11">
        <f t="shared" si="4"/>
        <v>0.186883608501797</v>
      </c>
    </row>
    <row r="12" spans="1:9" x14ac:dyDescent="0.3">
      <c r="A12">
        <f t="shared" si="5"/>
        <v>1996</v>
      </c>
      <c r="B12" t="s">
        <v>14</v>
      </c>
      <c r="C12">
        <v>0.44119999999999998</v>
      </c>
      <c r="D12">
        <v>0.36059999999999998</v>
      </c>
      <c r="F12">
        <f t="shared" si="6"/>
        <v>1996</v>
      </c>
      <c r="G12">
        <f t="shared" si="2"/>
        <v>0.44119999999999998</v>
      </c>
      <c r="H12">
        <f t="shared" si="3"/>
        <v>0.36059999999999998</v>
      </c>
      <c r="I12">
        <f t="shared" si="4"/>
        <v>0.20172897661013053</v>
      </c>
    </row>
    <row r="13" spans="1:9" x14ac:dyDescent="0.3">
      <c r="A13">
        <f t="shared" si="5"/>
        <v>1999</v>
      </c>
      <c r="B13" t="s">
        <v>15</v>
      </c>
      <c r="C13">
        <v>0.47199999999999998</v>
      </c>
      <c r="D13">
        <v>0.38140000000000002</v>
      </c>
      <c r="F13">
        <f t="shared" si="6"/>
        <v>1999</v>
      </c>
      <c r="G13">
        <f t="shared" si="2"/>
        <v>0.47199999999999998</v>
      </c>
      <c r="H13">
        <f t="shared" si="3"/>
        <v>0.38140000000000002</v>
      </c>
      <c r="I13">
        <f t="shared" si="4"/>
        <v>0.21313029241923659</v>
      </c>
    </row>
    <row r="14" spans="1:9" x14ac:dyDescent="0.3">
      <c r="A14">
        <f t="shared" si="5"/>
        <v>2002</v>
      </c>
      <c r="B14" t="s">
        <v>16</v>
      </c>
      <c r="C14">
        <v>0.49830000000000002</v>
      </c>
      <c r="D14">
        <v>0.38119999999999998</v>
      </c>
      <c r="F14">
        <f t="shared" si="6"/>
        <v>2002</v>
      </c>
      <c r="G14">
        <f t="shared" si="2"/>
        <v>0.49830000000000002</v>
      </c>
      <c r="H14">
        <f t="shared" si="3"/>
        <v>0.38119999999999998</v>
      </c>
      <c r="I14">
        <f t="shared" si="4"/>
        <v>0.26787813350731193</v>
      </c>
    </row>
    <row r="15" spans="1:9" x14ac:dyDescent="0.3">
      <c r="A15">
        <f t="shared" si="5"/>
        <v>2005</v>
      </c>
      <c r="B15" t="s">
        <v>17</v>
      </c>
      <c r="C15">
        <v>0.52629999999999999</v>
      </c>
      <c r="D15">
        <v>0.38729999999999998</v>
      </c>
      <c r="F15">
        <f t="shared" si="6"/>
        <v>2005</v>
      </c>
      <c r="G15">
        <f t="shared" si="2"/>
        <v>0.52629999999999999</v>
      </c>
      <c r="H15">
        <f t="shared" si="3"/>
        <v>0.38729999999999998</v>
      </c>
      <c r="I15">
        <f t="shared" si="4"/>
        <v>0.30667180583902687</v>
      </c>
    </row>
    <row r="16" spans="1:9" x14ac:dyDescent="0.3">
      <c r="A16">
        <f t="shared" si="5"/>
        <v>2008</v>
      </c>
      <c r="B16" t="s">
        <v>18</v>
      </c>
      <c r="C16">
        <v>0.53180000000000005</v>
      </c>
      <c r="D16">
        <v>0.37580000000000002</v>
      </c>
      <c r="F16">
        <f t="shared" si="6"/>
        <v>2008</v>
      </c>
      <c r="G16">
        <f t="shared" si="2"/>
        <v>0.53180000000000005</v>
      </c>
      <c r="H16">
        <f t="shared" si="3"/>
        <v>0.37580000000000002</v>
      </c>
      <c r="I16">
        <f t="shared" si="4"/>
        <v>0.3472103918295546</v>
      </c>
    </row>
    <row r="17" spans="1:9" x14ac:dyDescent="0.3">
      <c r="A17">
        <f t="shared" si="5"/>
        <v>2011</v>
      </c>
      <c r="B17" t="s">
        <v>19</v>
      </c>
      <c r="C17">
        <v>0.55359999999999998</v>
      </c>
      <c r="D17">
        <v>0.37909999999999999</v>
      </c>
      <c r="F17">
        <f t="shared" si="6"/>
        <v>2011</v>
      </c>
      <c r="G17">
        <f t="shared" si="2"/>
        <v>0.55359999999999998</v>
      </c>
      <c r="H17">
        <f t="shared" si="3"/>
        <v>0.37909999999999999</v>
      </c>
      <c r="I17">
        <f t="shared" si="4"/>
        <v>0.37864238178117066</v>
      </c>
    </row>
    <row r="18" spans="1:9" x14ac:dyDescent="0.3">
      <c r="A18">
        <f t="shared" si="5"/>
        <v>2014</v>
      </c>
      <c r="B18" t="s">
        <v>20</v>
      </c>
      <c r="C18">
        <v>0.57040000000000002</v>
      </c>
      <c r="D18">
        <v>0.37590000000000001</v>
      </c>
      <c r="F18">
        <f t="shared" si="6"/>
        <v>2014</v>
      </c>
      <c r="G18">
        <f t="shared" si="2"/>
        <v>0.57040000000000002</v>
      </c>
      <c r="H18">
        <f t="shared" si="3"/>
        <v>0.37590000000000001</v>
      </c>
      <c r="I18">
        <f t="shared" si="4"/>
        <v>0.41701471852995392</v>
      </c>
    </row>
    <row r="19" spans="1:9" x14ac:dyDescent="0.3">
      <c r="A19">
        <f t="shared" si="5"/>
        <v>2017</v>
      </c>
      <c r="B19" t="s">
        <v>21</v>
      </c>
      <c r="C19">
        <v>0.55940000000000001</v>
      </c>
      <c r="D19">
        <v>0.37209999999999999</v>
      </c>
      <c r="F19">
        <f t="shared" si="6"/>
        <v>2017</v>
      </c>
      <c r="G19">
        <f t="shared" si="2"/>
        <v>0.55940000000000001</v>
      </c>
      <c r="H19">
        <f t="shared" si="3"/>
        <v>0.37209999999999999</v>
      </c>
      <c r="I19">
        <f t="shared" si="4"/>
        <v>0.4077021454152826</v>
      </c>
    </row>
    <row r="21" spans="1:9" x14ac:dyDescent="0.3">
      <c r="G21">
        <f>LN(G19/G2)</f>
        <v>0.35969292622892185</v>
      </c>
      <c r="H21">
        <f>LN(H19/H2)</f>
        <v>7.7939751575137731E-2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defaultRowHeight="14.4" x14ac:dyDescent="0.3"/>
  <sheetData>
    <row r="1" spans="1:4" x14ac:dyDescent="0.3">
      <c r="A1" t="s">
        <v>22</v>
      </c>
      <c r="B1" t="s">
        <v>23</v>
      </c>
      <c r="C1" t="s">
        <v>24</v>
      </c>
      <c r="D1" t="s">
        <v>25</v>
      </c>
    </row>
    <row r="2" spans="1:4" x14ac:dyDescent="0.3">
      <c r="A2">
        <v>1969</v>
      </c>
      <c r="B2">
        <v>0.4285969</v>
      </c>
      <c r="C2">
        <v>0.31368230000000002</v>
      </c>
      <c r="D2">
        <f>LN(B2/C2)</f>
        <v>0.31213615989179583</v>
      </c>
    </row>
    <row r="3" spans="1:4" x14ac:dyDescent="0.3">
      <c r="A3">
        <v>1974</v>
      </c>
      <c r="B3">
        <v>0.45393840000000002</v>
      </c>
      <c r="C3">
        <v>0.32709890000000003</v>
      </c>
      <c r="D3">
        <f t="shared" ref="D3:D14" si="0">LN(B3/C3)</f>
        <v>0.32769893436350217</v>
      </c>
    </row>
    <row r="4" spans="1:4" x14ac:dyDescent="0.3">
      <c r="A4">
        <v>1979</v>
      </c>
      <c r="B4">
        <v>0.49596800000000002</v>
      </c>
      <c r="C4">
        <v>0.33568189999999998</v>
      </c>
      <c r="D4">
        <f t="shared" si="0"/>
        <v>0.39034742317020044</v>
      </c>
    </row>
    <row r="5" spans="1:4" x14ac:dyDescent="0.3">
      <c r="A5">
        <v>1986</v>
      </c>
      <c r="B5">
        <v>0.57773920000000001</v>
      </c>
      <c r="C5">
        <v>0.35953190000000002</v>
      </c>
      <c r="D5">
        <f t="shared" si="0"/>
        <v>0.47431964819565575</v>
      </c>
    </row>
    <row r="6" spans="1:4" x14ac:dyDescent="0.3">
      <c r="A6">
        <v>1991</v>
      </c>
      <c r="B6">
        <v>0.56597770000000003</v>
      </c>
      <c r="C6">
        <v>0.3982851</v>
      </c>
      <c r="D6">
        <f t="shared" si="0"/>
        <v>0.35138659763405911</v>
      </c>
    </row>
    <row r="7" spans="1:4" x14ac:dyDescent="0.3">
      <c r="A7">
        <v>1994</v>
      </c>
      <c r="B7">
        <v>0.57150330000000005</v>
      </c>
      <c r="C7">
        <v>0.39111679999999999</v>
      </c>
      <c r="D7">
        <f t="shared" si="0"/>
        <v>0.37926402089172484</v>
      </c>
    </row>
    <row r="8" spans="1:4" x14ac:dyDescent="0.3">
      <c r="A8">
        <v>1995</v>
      </c>
      <c r="B8">
        <v>0.59320030000000001</v>
      </c>
      <c r="C8">
        <v>0.39959090000000003</v>
      </c>
      <c r="D8">
        <f t="shared" si="0"/>
        <v>0.39509084225295199</v>
      </c>
    </row>
    <row r="9" spans="1:4" x14ac:dyDescent="0.3">
      <c r="A9">
        <v>1999</v>
      </c>
      <c r="B9">
        <v>0.58045199999999997</v>
      </c>
      <c r="C9">
        <v>0.40597250000000001</v>
      </c>
      <c r="D9">
        <f t="shared" si="0"/>
        <v>0.35752168706312382</v>
      </c>
    </row>
    <row r="10" spans="1:4" x14ac:dyDescent="0.3">
      <c r="A10">
        <v>2004</v>
      </c>
      <c r="B10">
        <v>0.55460600000000004</v>
      </c>
      <c r="C10">
        <v>0.3994974</v>
      </c>
      <c r="D10">
        <f t="shared" si="0"/>
        <v>0.32805069468118042</v>
      </c>
    </row>
    <row r="11" spans="1:4" x14ac:dyDescent="0.3">
      <c r="A11">
        <v>2007</v>
      </c>
      <c r="B11">
        <v>0.54168240000000001</v>
      </c>
      <c r="C11">
        <v>0.38241910000000001</v>
      </c>
      <c r="D11">
        <f t="shared" si="0"/>
        <v>0.34816272419909666</v>
      </c>
    </row>
    <row r="12" spans="1:4" x14ac:dyDescent="0.3">
      <c r="A12">
        <v>2010</v>
      </c>
      <c r="B12">
        <v>0.57246969999999997</v>
      </c>
      <c r="C12">
        <v>0.39182800000000001</v>
      </c>
      <c r="D12">
        <f t="shared" si="0"/>
        <v>0.379136840273468</v>
      </c>
    </row>
    <row r="13" spans="1:4" x14ac:dyDescent="0.3">
      <c r="A13">
        <v>2013</v>
      </c>
      <c r="B13">
        <v>0.57547150000000002</v>
      </c>
      <c r="C13">
        <v>0.40210249999999997</v>
      </c>
      <c r="D13">
        <f t="shared" si="0"/>
        <v>0.35848267353826035</v>
      </c>
    </row>
    <row r="14" spans="1:4" x14ac:dyDescent="0.3">
      <c r="A14">
        <v>2016</v>
      </c>
      <c r="B14">
        <v>0.63178619999999996</v>
      </c>
      <c r="C14">
        <v>0.47358210000000001</v>
      </c>
      <c r="D14">
        <f t="shared" si="0"/>
        <v>0.28822575852684557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A1:D13"/>
    </sheetView>
  </sheetViews>
  <sheetFormatPr defaultRowHeight="14.4" x14ac:dyDescent="0.3"/>
  <sheetData>
    <row r="1" spans="1:4" x14ac:dyDescent="0.3">
      <c r="A1" t="s">
        <v>22</v>
      </c>
      <c r="B1" t="s">
        <v>23</v>
      </c>
      <c r="C1" t="s">
        <v>24</v>
      </c>
      <c r="D1" t="s">
        <v>26</v>
      </c>
    </row>
    <row r="2" spans="1:4" x14ac:dyDescent="0.3">
      <c r="A2">
        <v>1974</v>
      </c>
      <c r="B2">
        <v>0.46556969999999998</v>
      </c>
      <c r="C2">
        <v>0.36115969999999997</v>
      </c>
      <c r="D2">
        <f>LN(B2/C2)</f>
        <v>0.25394157419785895</v>
      </c>
    </row>
    <row r="3" spans="1:4" x14ac:dyDescent="0.3">
      <c r="A3">
        <v>1979</v>
      </c>
      <c r="B3">
        <v>0.37939299999999998</v>
      </c>
      <c r="C3">
        <v>0.29864370000000001</v>
      </c>
      <c r="D3">
        <f t="shared" ref="D3:D13" si="0">LN(B3/C3)</f>
        <v>0.2393213831175636</v>
      </c>
    </row>
    <row r="4" spans="1:4" x14ac:dyDescent="0.3">
      <c r="A4">
        <v>1986</v>
      </c>
      <c r="B4">
        <v>0.4286102</v>
      </c>
      <c r="C4">
        <v>0.33342189999999999</v>
      </c>
      <c r="D4">
        <f t="shared" si="0"/>
        <v>0.25113922614770434</v>
      </c>
    </row>
    <row r="5" spans="1:4" x14ac:dyDescent="0.3">
      <c r="A5">
        <v>1991</v>
      </c>
      <c r="B5">
        <v>0.44010060000000001</v>
      </c>
      <c r="C5">
        <v>0.34842230000000002</v>
      </c>
      <c r="D5">
        <f t="shared" si="0"/>
        <v>0.23358808732400499</v>
      </c>
    </row>
    <row r="6" spans="1:4" x14ac:dyDescent="0.3">
      <c r="A6">
        <v>1994</v>
      </c>
      <c r="B6">
        <v>0.4965</v>
      </c>
      <c r="C6">
        <v>0.40586349999999999</v>
      </c>
      <c r="D6">
        <f t="shared" si="0"/>
        <v>0.20156658731025601</v>
      </c>
    </row>
    <row r="7" spans="1:4" x14ac:dyDescent="0.3">
      <c r="A7">
        <v>1997</v>
      </c>
      <c r="B7">
        <v>0.47988120000000001</v>
      </c>
      <c r="C7">
        <v>0.38824989999999998</v>
      </c>
      <c r="D7">
        <f t="shared" si="0"/>
        <v>0.2118893688059951</v>
      </c>
    </row>
    <row r="8" spans="1:4" x14ac:dyDescent="0.3">
      <c r="A8">
        <v>2000</v>
      </c>
      <c r="B8">
        <v>0.45901199999999998</v>
      </c>
      <c r="C8">
        <v>0.38685389999999997</v>
      </c>
      <c r="D8">
        <f t="shared" si="0"/>
        <v>0.17102925113809594</v>
      </c>
    </row>
    <row r="9" spans="1:4" x14ac:dyDescent="0.3">
      <c r="A9">
        <v>2004</v>
      </c>
      <c r="B9">
        <v>0.45939970000000002</v>
      </c>
      <c r="C9">
        <v>0.3837449</v>
      </c>
      <c r="D9">
        <f t="shared" si="0"/>
        <v>0.17994262831828381</v>
      </c>
    </row>
    <row r="10" spans="1:4" x14ac:dyDescent="0.3">
      <c r="A10">
        <v>2007</v>
      </c>
      <c r="B10">
        <v>0.43481700000000001</v>
      </c>
      <c r="C10">
        <v>0.36912119999999998</v>
      </c>
      <c r="D10">
        <f t="shared" si="0"/>
        <v>0.16380020752334135</v>
      </c>
    </row>
    <row r="11" spans="1:4" x14ac:dyDescent="0.3">
      <c r="A11">
        <v>2010</v>
      </c>
      <c r="B11">
        <v>0.44390059999999998</v>
      </c>
      <c r="C11">
        <v>0.3477652</v>
      </c>
      <c r="D11">
        <f t="shared" si="0"/>
        <v>0.24407312408507048</v>
      </c>
    </row>
    <row r="12" spans="1:4" x14ac:dyDescent="0.3">
      <c r="A12">
        <v>2013</v>
      </c>
      <c r="B12">
        <v>0.45760780000000001</v>
      </c>
      <c r="C12">
        <v>0.3653227</v>
      </c>
      <c r="D12">
        <f t="shared" si="0"/>
        <v>0.22523141279800957</v>
      </c>
    </row>
    <row r="13" spans="1:4" x14ac:dyDescent="0.3">
      <c r="A13">
        <v>2016</v>
      </c>
      <c r="B13">
        <v>0.46856239999999999</v>
      </c>
      <c r="C13">
        <v>0.369537</v>
      </c>
      <c r="D13">
        <f t="shared" si="0"/>
        <v>0.23741841315150974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5" workbookViewId="0">
      <selection activeCell="C31" sqref="C31"/>
    </sheetView>
  </sheetViews>
  <sheetFormatPr defaultRowHeight="14.4" x14ac:dyDescent="0.3"/>
  <sheetData>
    <row r="1" spans="1:5" x14ac:dyDescent="0.3">
      <c r="A1" t="s">
        <v>22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3">
      <c r="A2">
        <v>1966</v>
      </c>
      <c r="B2" t="s">
        <v>31</v>
      </c>
      <c r="C2">
        <v>0.39040000000000002</v>
      </c>
      <c r="D2">
        <v>0.34420000000000001</v>
      </c>
      <c r="E2">
        <v>0.12594897076149847</v>
      </c>
    </row>
    <row r="3" spans="1:5" x14ac:dyDescent="0.3">
      <c r="A3">
        <v>1969</v>
      </c>
      <c r="B3" t="s">
        <v>31</v>
      </c>
      <c r="C3">
        <v>0.37490000000000001</v>
      </c>
      <c r="D3">
        <v>0.3276</v>
      </c>
      <c r="E3">
        <v>0.13486597176295193</v>
      </c>
    </row>
    <row r="4" spans="1:5" x14ac:dyDescent="0.3">
      <c r="A4">
        <v>1972</v>
      </c>
      <c r="B4" t="s">
        <v>31</v>
      </c>
      <c r="C4">
        <v>0.3538</v>
      </c>
      <c r="D4">
        <v>0.31359999999999999</v>
      </c>
      <c r="E4">
        <v>0.12061349324943206</v>
      </c>
    </row>
    <row r="5" spans="1:5" x14ac:dyDescent="0.3">
      <c r="A5">
        <v>1975</v>
      </c>
      <c r="B5" t="s">
        <v>31</v>
      </c>
      <c r="C5">
        <v>0.37469999999999998</v>
      </c>
      <c r="D5">
        <v>0.34549999999999997</v>
      </c>
      <c r="E5">
        <v>8.1133062591917104E-2</v>
      </c>
    </row>
    <row r="6" spans="1:5" x14ac:dyDescent="0.3">
      <c r="A6">
        <v>1978</v>
      </c>
      <c r="B6" t="s">
        <v>31</v>
      </c>
      <c r="C6">
        <v>0.36849999999999999</v>
      </c>
      <c r="D6">
        <v>0.34760000000000002</v>
      </c>
      <c r="E6">
        <v>5.8388318238154206E-2</v>
      </c>
    </row>
    <row r="7" spans="1:5" x14ac:dyDescent="0.3">
      <c r="A7">
        <v>1981</v>
      </c>
      <c r="B7" t="s">
        <v>31</v>
      </c>
      <c r="C7">
        <v>0.35149999999999998</v>
      </c>
      <c r="D7">
        <v>0.31769999999999998</v>
      </c>
      <c r="E7">
        <v>0.10110216997524907</v>
      </c>
    </row>
    <row r="8" spans="1:5" x14ac:dyDescent="0.3">
      <c r="A8">
        <v>1984</v>
      </c>
      <c r="B8" t="s">
        <v>31</v>
      </c>
      <c r="C8">
        <v>0.39750000000000002</v>
      </c>
      <c r="D8">
        <v>0.34260000000000002</v>
      </c>
      <c r="E8">
        <v>0.1486313482043671</v>
      </c>
    </row>
    <row r="9" spans="1:5" x14ac:dyDescent="0.3">
      <c r="A9">
        <v>1987</v>
      </c>
      <c r="B9" t="s">
        <v>31</v>
      </c>
      <c r="C9">
        <v>0.40489999999999998</v>
      </c>
      <c r="D9">
        <v>0.3382</v>
      </c>
      <c r="E9">
        <v>0.18000268657363555</v>
      </c>
    </row>
    <row r="10" spans="1:5" x14ac:dyDescent="0.3">
      <c r="A10">
        <v>1990</v>
      </c>
      <c r="B10" t="s">
        <v>31</v>
      </c>
      <c r="C10">
        <v>0.43340000000000001</v>
      </c>
      <c r="D10">
        <v>0.36430000000000001</v>
      </c>
      <c r="E10">
        <v>0.17368338508774056</v>
      </c>
    </row>
    <row r="11" spans="1:5" x14ac:dyDescent="0.3">
      <c r="A11">
        <v>1993</v>
      </c>
      <c r="B11" t="s">
        <v>31</v>
      </c>
      <c r="C11">
        <v>0.43940000000000001</v>
      </c>
      <c r="D11">
        <v>0.36449999999999999</v>
      </c>
      <c r="E11">
        <v>0.186883608501797</v>
      </c>
    </row>
    <row r="12" spans="1:5" x14ac:dyDescent="0.3">
      <c r="A12">
        <v>1996</v>
      </c>
      <c r="B12" t="s">
        <v>31</v>
      </c>
      <c r="C12">
        <v>0.44119999999999998</v>
      </c>
      <c r="D12">
        <v>0.36059999999999998</v>
      </c>
      <c r="E12">
        <v>0.20172897661013053</v>
      </c>
    </row>
    <row r="13" spans="1:5" x14ac:dyDescent="0.3">
      <c r="A13">
        <v>1999</v>
      </c>
      <c r="B13" t="s">
        <v>31</v>
      </c>
      <c r="C13">
        <v>0.47199999999999998</v>
      </c>
      <c r="D13">
        <v>0.38140000000000002</v>
      </c>
      <c r="E13">
        <v>0.21313029241923659</v>
      </c>
    </row>
    <row r="14" spans="1:5" x14ac:dyDescent="0.3">
      <c r="A14">
        <v>2002</v>
      </c>
      <c r="B14" t="s">
        <v>31</v>
      </c>
      <c r="C14">
        <v>0.49830000000000002</v>
      </c>
      <c r="D14">
        <v>0.38119999999999998</v>
      </c>
      <c r="E14">
        <v>0.26787813350731193</v>
      </c>
    </row>
    <row r="15" spans="1:5" x14ac:dyDescent="0.3">
      <c r="A15">
        <v>2005</v>
      </c>
      <c r="B15" t="s">
        <v>31</v>
      </c>
      <c r="C15">
        <v>0.52629999999999999</v>
      </c>
      <c r="D15">
        <v>0.38729999999999998</v>
      </c>
      <c r="E15">
        <v>0.30667180583902687</v>
      </c>
    </row>
    <row r="16" spans="1:5" x14ac:dyDescent="0.3">
      <c r="A16">
        <v>2008</v>
      </c>
      <c r="B16" t="s">
        <v>31</v>
      </c>
      <c r="C16">
        <v>0.53180000000000005</v>
      </c>
      <c r="D16">
        <v>0.37580000000000002</v>
      </c>
      <c r="E16">
        <v>0.3472103918295546</v>
      </c>
    </row>
    <row r="17" spans="1:5" x14ac:dyDescent="0.3">
      <c r="A17">
        <v>2011</v>
      </c>
      <c r="B17" t="s">
        <v>31</v>
      </c>
      <c r="C17">
        <v>0.55359999999999998</v>
      </c>
      <c r="D17">
        <v>0.37909999999999999</v>
      </c>
      <c r="E17">
        <v>0.37864238178117066</v>
      </c>
    </row>
    <row r="18" spans="1:5" x14ac:dyDescent="0.3">
      <c r="A18">
        <v>2014</v>
      </c>
      <c r="B18" t="s">
        <v>31</v>
      </c>
      <c r="C18">
        <v>0.57040000000000002</v>
      </c>
      <c r="D18">
        <v>0.37590000000000001</v>
      </c>
      <c r="E18">
        <v>0.41701471852995392</v>
      </c>
    </row>
    <row r="19" spans="1:5" x14ac:dyDescent="0.3">
      <c r="A19">
        <v>2017</v>
      </c>
      <c r="B19" t="s">
        <v>31</v>
      </c>
      <c r="C19">
        <v>0.55940000000000001</v>
      </c>
      <c r="D19">
        <v>0.37209999999999999</v>
      </c>
      <c r="E19">
        <v>0.4077021454152826</v>
      </c>
    </row>
    <row r="20" spans="1:5" x14ac:dyDescent="0.3">
      <c r="A20">
        <v>1969</v>
      </c>
      <c r="B20" t="s">
        <v>32</v>
      </c>
      <c r="C20">
        <v>0.4285969</v>
      </c>
      <c r="D20">
        <v>0.31368230000000002</v>
      </c>
      <c r="E20">
        <v>0.31213615989179583</v>
      </c>
    </row>
    <row r="21" spans="1:5" x14ac:dyDescent="0.3">
      <c r="A21">
        <v>1974</v>
      </c>
      <c r="B21" t="s">
        <v>32</v>
      </c>
      <c r="C21">
        <v>0.45393840000000002</v>
      </c>
      <c r="D21">
        <v>0.32709890000000003</v>
      </c>
      <c r="E21">
        <v>0.32769893436350217</v>
      </c>
    </row>
    <row r="22" spans="1:5" x14ac:dyDescent="0.3">
      <c r="A22">
        <v>1979</v>
      </c>
      <c r="B22" t="s">
        <v>32</v>
      </c>
      <c r="C22">
        <v>0.49596800000000002</v>
      </c>
      <c r="D22">
        <v>0.33568189999999998</v>
      </c>
      <c r="E22">
        <v>0.39034742317020044</v>
      </c>
    </row>
    <row r="23" spans="1:5" x14ac:dyDescent="0.3">
      <c r="A23">
        <v>1986</v>
      </c>
      <c r="B23" t="s">
        <v>32</v>
      </c>
      <c r="C23">
        <v>0.57773920000000001</v>
      </c>
      <c r="D23">
        <v>0.35953190000000002</v>
      </c>
      <c r="E23">
        <v>0.47431964819565575</v>
      </c>
    </row>
    <row r="24" spans="1:5" x14ac:dyDescent="0.3">
      <c r="A24">
        <v>1991</v>
      </c>
      <c r="B24" t="s">
        <v>32</v>
      </c>
      <c r="C24">
        <v>0.56597770000000003</v>
      </c>
      <c r="D24">
        <v>0.3982851</v>
      </c>
      <c r="E24">
        <v>0.35138659763405911</v>
      </c>
    </row>
    <row r="25" spans="1:5" x14ac:dyDescent="0.3">
      <c r="A25">
        <v>1994</v>
      </c>
      <c r="B25" t="s">
        <v>32</v>
      </c>
      <c r="C25">
        <v>0.57150330000000005</v>
      </c>
      <c r="D25">
        <v>0.39111679999999999</v>
      </c>
      <c r="E25">
        <v>0.37926402089172484</v>
      </c>
    </row>
    <row r="26" spans="1:5" x14ac:dyDescent="0.3">
      <c r="A26">
        <v>1995</v>
      </c>
      <c r="B26" t="s">
        <v>32</v>
      </c>
      <c r="C26">
        <v>0.59320030000000001</v>
      </c>
      <c r="D26">
        <v>0.39959090000000003</v>
      </c>
      <c r="E26">
        <v>0.39509084225295199</v>
      </c>
    </row>
    <row r="27" spans="1:5" x14ac:dyDescent="0.3">
      <c r="A27">
        <v>1999</v>
      </c>
      <c r="B27" t="s">
        <v>32</v>
      </c>
      <c r="C27">
        <v>0.58045199999999997</v>
      </c>
      <c r="D27">
        <v>0.40597250000000001</v>
      </c>
      <c r="E27">
        <v>0.35752168706312382</v>
      </c>
    </row>
    <row r="28" spans="1:5" x14ac:dyDescent="0.3">
      <c r="A28">
        <v>2004</v>
      </c>
      <c r="B28" t="s">
        <v>32</v>
      </c>
      <c r="C28">
        <v>0.55460600000000004</v>
      </c>
      <c r="D28">
        <v>0.3994974</v>
      </c>
      <c r="E28">
        <v>0.32805069468118042</v>
      </c>
    </row>
    <row r="29" spans="1:5" x14ac:dyDescent="0.3">
      <c r="A29">
        <v>2007</v>
      </c>
      <c r="B29" t="s">
        <v>32</v>
      </c>
      <c r="C29">
        <v>0.54168240000000001</v>
      </c>
      <c r="D29">
        <v>0.38241910000000001</v>
      </c>
      <c r="E29">
        <v>0.34816272419909666</v>
      </c>
    </row>
    <row r="30" spans="1:5" x14ac:dyDescent="0.3">
      <c r="A30">
        <v>2010</v>
      </c>
      <c r="B30" t="s">
        <v>32</v>
      </c>
      <c r="C30">
        <v>0.57246969999999997</v>
      </c>
      <c r="D30">
        <v>0.39182800000000001</v>
      </c>
      <c r="E30">
        <v>0.379136840273468</v>
      </c>
    </row>
    <row r="31" spans="1:5" x14ac:dyDescent="0.3">
      <c r="A31">
        <v>2013</v>
      </c>
      <c r="B31" t="s">
        <v>32</v>
      </c>
      <c r="C31">
        <v>0.57547150000000002</v>
      </c>
      <c r="D31">
        <v>0.40210249999999997</v>
      </c>
      <c r="E31">
        <v>0.35848267353826035</v>
      </c>
    </row>
    <row r="32" spans="1:5" x14ac:dyDescent="0.3">
      <c r="A32">
        <v>1974</v>
      </c>
      <c r="B32" t="s">
        <v>33</v>
      </c>
      <c r="C32">
        <v>0.46556969999999998</v>
      </c>
      <c r="D32">
        <v>0.36115969999999997</v>
      </c>
      <c r="E32">
        <v>0.25394157419785895</v>
      </c>
    </row>
    <row r="33" spans="1:5" x14ac:dyDescent="0.3">
      <c r="A33">
        <v>1979</v>
      </c>
      <c r="B33" t="s">
        <v>33</v>
      </c>
      <c r="C33">
        <v>0.37939299999999998</v>
      </c>
      <c r="D33">
        <v>0.29864370000000001</v>
      </c>
      <c r="E33">
        <v>0.2393213831175636</v>
      </c>
    </row>
    <row r="34" spans="1:5" x14ac:dyDescent="0.3">
      <c r="A34">
        <v>1986</v>
      </c>
      <c r="B34" t="s">
        <v>33</v>
      </c>
      <c r="C34">
        <v>0.4286102</v>
      </c>
      <c r="D34">
        <v>0.33342189999999999</v>
      </c>
      <c r="E34">
        <v>0.25113922614770434</v>
      </c>
    </row>
    <row r="35" spans="1:5" x14ac:dyDescent="0.3">
      <c r="A35">
        <v>1991</v>
      </c>
      <c r="B35" t="s">
        <v>33</v>
      </c>
      <c r="C35">
        <v>0.44010060000000001</v>
      </c>
      <c r="D35">
        <v>0.34842230000000002</v>
      </c>
      <c r="E35">
        <v>0.23358808732400499</v>
      </c>
    </row>
    <row r="36" spans="1:5" x14ac:dyDescent="0.3">
      <c r="A36">
        <v>1994</v>
      </c>
      <c r="B36" t="s">
        <v>33</v>
      </c>
      <c r="C36">
        <v>0.4965</v>
      </c>
      <c r="D36">
        <v>0.40586349999999999</v>
      </c>
      <c r="E36">
        <v>0.20156658731025601</v>
      </c>
    </row>
    <row r="37" spans="1:5" x14ac:dyDescent="0.3">
      <c r="A37">
        <v>1997</v>
      </c>
      <c r="B37" t="s">
        <v>33</v>
      </c>
      <c r="C37">
        <v>0.47988120000000001</v>
      </c>
      <c r="D37">
        <v>0.38824989999999998</v>
      </c>
      <c r="E37">
        <v>0.2118893688059951</v>
      </c>
    </row>
    <row r="38" spans="1:5" x14ac:dyDescent="0.3">
      <c r="A38">
        <v>2000</v>
      </c>
      <c r="B38" t="s">
        <v>33</v>
      </c>
      <c r="C38">
        <v>0.45901199999999998</v>
      </c>
      <c r="D38">
        <v>0.38685389999999997</v>
      </c>
      <c r="E38">
        <v>0.17102925113809594</v>
      </c>
    </row>
    <row r="39" spans="1:5" x14ac:dyDescent="0.3">
      <c r="A39">
        <v>2004</v>
      </c>
      <c r="B39" t="s">
        <v>33</v>
      </c>
      <c r="C39">
        <v>0.45939970000000002</v>
      </c>
      <c r="D39">
        <v>0.3837449</v>
      </c>
      <c r="E39">
        <v>0.17994262831828381</v>
      </c>
    </row>
    <row r="40" spans="1:5" x14ac:dyDescent="0.3">
      <c r="A40">
        <v>2007</v>
      </c>
      <c r="B40" t="s">
        <v>33</v>
      </c>
      <c r="C40">
        <v>0.43481700000000001</v>
      </c>
      <c r="D40">
        <v>0.36912119999999998</v>
      </c>
      <c r="E40">
        <v>0.16380020752334135</v>
      </c>
    </row>
    <row r="41" spans="1:5" x14ac:dyDescent="0.3">
      <c r="A41">
        <v>2010</v>
      </c>
      <c r="B41" t="s">
        <v>33</v>
      </c>
      <c r="C41">
        <v>0.44390059999999998</v>
      </c>
      <c r="D41">
        <v>0.3477652</v>
      </c>
      <c r="E41">
        <v>0.24407312408507048</v>
      </c>
    </row>
    <row r="42" spans="1:5" x14ac:dyDescent="0.3">
      <c r="A42">
        <v>2013</v>
      </c>
      <c r="B42" t="s">
        <v>33</v>
      </c>
      <c r="C42">
        <v>0.45760780000000001</v>
      </c>
      <c r="D42">
        <v>0.3653227</v>
      </c>
      <c r="E42">
        <v>0.22523141279800957</v>
      </c>
    </row>
    <row r="43" spans="1:5" x14ac:dyDescent="0.3">
      <c r="A43">
        <v>2016</v>
      </c>
      <c r="B43" t="s">
        <v>33</v>
      </c>
      <c r="C43">
        <v>0.46856239999999999</v>
      </c>
      <c r="D43">
        <v>0.369537</v>
      </c>
      <c r="E43">
        <v>0.23741841315150974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Japan</vt:lpstr>
      <vt:lpstr>UK</vt:lpstr>
      <vt:lpstr>US</vt:lpstr>
      <vt:lpstr>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Handley</dc:creator>
  <cp:lastModifiedBy>John Handley</cp:lastModifiedBy>
  <dcterms:created xsi:type="dcterms:W3CDTF">2020-02-26T11:18:16Z</dcterms:created>
  <dcterms:modified xsi:type="dcterms:W3CDTF">2020-02-26T12:15:50Z</dcterms:modified>
</cp:coreProperties>
</file>