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han\Documents\Code Projects\ASEC Income Growth\"/>
    </mc:Choice>
  </mc:AlternateContent>
  <xr:revisionPtr revIDLastSave="0" documentId="8_{14F3AC17-383A-46B8-90A7-5020E30A0EEA}" xr6:coauthVersionLast="45" xr6:coauthVersionMax="45" xr10:uidLastSave="{00000000-0000-0000-0000-000000000000}"/>
  <bookViews>
    <workbookView xWindow="-120" yWindow="-120" windowWidth="29040" windowHeight="15840"/>
  </bookViews>
  <sheets>
    <sheet name="income_growth" sheetId="1" r:id="rId1"/>
  </sheets>
  <calcPr calcId="0"/>
</workbook>
</file>

<file path=xl/calcChain.xml><?xml version="1.0" encoding="utf-8"?>
<calcChain xmlns="http://schemas.openxmlformats.org/spreadsheetml/2006/main">
  <c r="R3" i="1" l="1"/>
  <c r="S3" i="1"/>
  <c r="T3" i="1"/>
  <c r="U3" i="1"/>
  <c r="Q3" i="1"/>
  <c r="R2" i="1"/>
  <c r="S2" i="1"/>
  <c r="T2" i="1"/>
  <c r="U2" i="1"/>
  <c r="Q2" i="1"/>
  <c r="J4" i="1"/>
  <c r="K4" i="1"/>
  <c r="L4" i="1"/>
  <c r="M4" i="1"/>
  <c r="N4" i="1"/>
  <c r="J5" i="1"/>
  <c r="K5" i="1"/>
  <c r="L5" i="1"/>
  <c r="M5" i="1"/>
  <c r="N5" i="1"/>
  <c r="J6" i="1"/>
  <c r="K6" i="1"/>
  <c r="L6" i="1"/>
  <c r="M6" i="1"/>
  <c r="N6" i="1"/>
  <c r="J7" i="1"/>
  <c r="K7" i="1"/>
  <c r="L7" i="1"/>
  <c r="M7" i="1"/>
  <c r="N7" i="1"/>
  <c r="J8" i="1"/>
  <c r="K8" i="1"/>
  <c r="L8" i="1"/>
  <c r="M8" i="1"/>
  <c r="N8" i="1"/>
  <c r="J9" i="1"/>
  <c r="K9" i="1"/>
  <c r="L9" i="1"/>
  <c r="M9" i="1"/>
  <c r="N9" i="1"/>
  <c r="J10" i="1"/>
  <c r="K10" i="1"/>
  <c r="L10" i="1"/>
  <c r="M10" i="1"/>
  <c r="N10" i="1"/>
  <c r="J11" i="1"/>
  <c r="K11" i="1"/>
  <c r="L11" i="1"/>
  <c r="M11" i="1"/>
  <c r="N11" i="1"/>
  <c r="J12" i="1"/>
  <c r="K12" i="1"/>
  <c r="L12" i="1"/>
  <c r="M12" i="1"/>
  <c r="N12" i="1"/>
  <c r="J13" i="1"/>
  <c r="K13" i="1"/>
  <c r="L13" i="1"/>
  <c r="M13" i="1"/>
  <c r="N13" i="1"/>
  <c r="J14" i="1"/>
  <c r="K14" i="1"/>
  <c r="L14" i="1"/>
  <c r="M14" i="1"/>
  <c r="N14" i="1"/>
  <c r="J15" i="1"/>
  <c r="K15" i="1"/>
  <c r="L15" i="1"/>
  <c r="M15" i="1"/>
  <c r="N15" i="1"/>
  <c r="J16" i="1"/>
  <c r="K16" i="1"/>
  <c r="L16" i="1"/>
  <c r="M16" i="1"/>
  <c r="N16" i="1"/>
  <c r="J17" i="1"/>
  <c r="K17" i="1"/>
  <c r="L17" i="1"/>
  <c r="M17" i="1"/>
  <c r="N17" i="1"/>
  <c r="J18" i="1"/>
  <c r="K18" i="1"/>
  <c r="L18" i="1"/>
  <c r="M18" i="1"/>
  <c r="N18" i="1"/>
  <c r="J19" i="1"/>
  <c r="K19" i="1"/>
  <c r="L19" i="1"/>
  <c r="M19" i="1"/>
  <c r="N19" i="1"/>
  <c r="J20" i="1"/>
  <c r="K20" i="1"/>
  <c r="L20" i="1"/>
  <c r="M20" i="1"/>
  <c r="N20" i="1"/>
  <c r="J21" i="1"/>
  <c r="K21" i="1"/>
  <c r="L21" i="1"/>
  <c r="M21" i="1"/>
  <c r="N21" i="1"/>
  <c r="J22" i="1"/>
  <c r="K22" i="1"/>
  <c r="L22" i="1"/>
  <c r="M22" i="1"/>
  <c r="N22" i="1"/>
  <c r="J23" i="1"/>
  <c r="K23" i="1"/>
  <c r="L23" i="1"/>
  <c r="M23" i="1"/>
  <c r="N23" i="1"/>
  <c r="J24" i="1"/>
  <c r="K24" i="1"/>
  <c r="L24" i="1"/>
  <c r="M24" i="1"/>
  <c r="N24" i="1"/>
  <c r="J25" i="1"/>
  <c r="K25" i="1"/>
  <c r="L25" i="1"/>
  <c r="M25" i="1"/>
  <c r="N25" i="1"/>
  <c r="J26" i="1"/>
  <c r="K26" i="1"/>
  <c r="L26" i="1"/>
  <c r="M26" i="1"/>
  <c r="N26" i="1"/>
  <c r="J27" i="1"/>
  <c r="K27" i="1"/>
  <c r="L27" i="1"/>
  <c r="M27" i="1"/>
  <c r="N27" i="1"/>
  <c r="J28" i="1"/>
  <c r="K28" i="1"/>
  <c r="L28" i="1"/>
  <c r="M28" i="1"/>
  <c r="N28" i="1"/>
  <c r="J29" i="1"/>
  <c r="K29" i="1"/>
  <c r="L29" i="1"/>
  <c r="M29" i="1"/>
  <c r="N29" i="1"/>
  <c r="J30" i="1"/>
  <c r="K30" i="1"/>
  <c r="L30" i="1"/>
  <c r="M30" i="1"/>
  <c r="N30" i="1"/>
  <c r="J31" i="1"/>
  <c r="K31" i="1"/>
  <c r="L31" i="1"/>
  <c r="M31" i="1"/>
  <c r="N31" i="1"/>
  <c r="J32" i="1"/>
  <c r="K32" i="1"/>
  <c r="L32" i="1"/>
  <c r="M32" i="1"/>
  <c r="N32" i="1"/>
  <c r="J33" i="1"/>
  <c r="K33" i="1"/>
  <c r="L33" i="1"/>
  <c r="M33" i="1"/>
  <c r="N33" i="1"/>
  <c r="J34" i="1"/>
  <c r="K34" i="1"/>
  <c r="L34" i="1"/>
  <c r="M34" i="1"/>
  <c r="N34" i="1"/>
  <c r="J35" i="1"/>
  <c r="K35" i="1"/>
  <c r="L35" i="1"/>
  <c r="M35" i="1"/>
  <c r="N35" i="1"/>
  <c r="J36" i="1"/>
  <c r="K36" i="1"/>
  <c r="L36" i="1"/>
  <c r="M36" i="1"/>
  <c r="N36" i="1"/>
  <c r="J37" i="1"/>
  <c r="K37" i="1"/>
  <c r="L37" i="1"/>
  <c r="M37" i="1"/>
  <c r="N37" i="1"/>
  <c r="J38" i="1"/>
  <c r="K38" i="1"/>
  <c r="L38" i="1"/>
  <c r="M38" i="1"/>
  <c r="N38" i="1"/>
  <c r="J39" i="1"/>
  <c r="K39" i="1"/>
  <c r="L39" i="1"/>
  <c r="M39" i="1"/>
  <c r="N39" i="1"/>
  <c r="J40" i="1"/>
  <c r="K40" i="1"/>
  <c r="L40" i="1"/>
  <c r="M40" i="1"/>
  <c r="N40" i="1"/>
  <c r="J41" i="1"/>
  <c r="K41" i="1"/>
  <c r="L41" i="1"/>
  <c r="M41" i="1"/>
  <c r="N41" i="1"/>
  <c r="J42" i="1"/>
  <c r="K42" i="1"/>
  <c r="L42" i="1"/>
  <c r="M42" i="1"/>
  <c r="N42" i="1"/>
  <c r="J43" i="1"/>
  <c r="K43" i="1"/>
  <c r="L43" i="1"/>
  <c r="M43" i="1"/>
  <c r="N43" i="1"/>
  <c r="J44" i="1"/>
  <c r="K44" i="1"/>
  <c r="L44" i="1"/>
  <c r="M44" i="1"/>
  <c r="N44" i="1"/>
  <c r="J45" i="1"/>
  <c r="K45" i="1"/>
  <c r="L45" i="1"/>
  <c r="M45" i="1"/>
  <c r="N45" i="1"/>
  <c r="J46" i="1"/>
  <c r="K46" i="1"/>
  <c r="L46" i="1"/>
  <c r="M46" i="1"/>
  <c r="N46" i="1"/>
  <c r="J47" i="1"/>
  <c r="K47" i="1"/>
  <c r="L47" i="1"/>
  <c r="M47" i="1"/>
  <c r="N47" i="1"/>
  <c r="J48" i="1"/>
  <c r="K48" i="1"/>
  <c r="L48" i="1"/>
  <c r="M48" i="1"/>
  <c r="N48" i="1"/>
  <c r="J49" i="1"/>
  <c r="K49" i="1"/>
  <c r="L49" i="1"/>
  <c r="M49" i="1"/>
  <c r="N49" i="1"/>
  <c r="J50" i="1"/>
  <c r="K50" i="1"/>
  <c r="L50" i="1"/>
  <c r="M50" i="1"/>
  <c r="N50" i="1"/>
  <c r="J51" i="1"/>
  <c r="K51" i="1"/>
  <c r="L51" i="1"/>
  <c r="M51" i="1"/>
  <c r="N51" i="1"/>
  <c r="J52" i="1"/>
  <c r="K52" i="1"/>
  <c r="L52" i="1"/>
  <c r="M52" i="1"/>
  <c r="N52" i="1"/>
  <c r="J53" i="1"/>
  <c r="K53" i="1"/>
  <c r="L53" i="1"/>
  <c r="M53" i="1"/>
  <c r="N53" i="1"/>
  <c r="J54" i="1"/>
  <c r="K54" i="1"/>
  <c r="L54" i="1"/>
  <c r="M54" i="1"/>
  <c r="N54" i="1"/>
  <c r="J55" i="1"/>
  <c r="K55" i="1"/>
  <c r="L55" i="1"/>
  <c r="M55" i="1"/>
  <c r="N55" i="1"/>
  <c r="J56" i="1"/>
  <c r="K56" i="1"/>
  <c r="L56" i="1"/>
  <c r="M56" i="1"/>
  <c r="N56" i="1"/>
  <c r="J57" i="1"/>
  <c r="K57" i="1"/>
  <c r="L57" i="1"/>
  <c r="M57" i="1"/>
  <c r="N57" i="1"/>
  <c r="J58" i="1"/>
  <c r="K58" i="1"/>
  <c r="L58" i="1"/>
  <c r="M58" i="1"/>
  <c r="N58" i="1"/>
  <c r="K3" i="1"/>
  <c r="L3" i="1"/>
  <c r="M3" i="1"/>
  <c r="N3" i="1"/>
  <c r="J3" i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3" i="1"/>
</calcChain>
</file>

<file path=xl/sharedStrings.xml><?xml version="1.0" encoding="utf-8"?>
<sst xmlns="http://schemas.openxmlformats.org/spreadsheetml/2006/main" count="93" uniqueCount="15">
  <si>
    <t>year</t>
  </si>
  <si>
    <t>0-16</t>
  </si>
  <si>
    <t>17-33</t>
  </si>
  <si>
    <t>34-67</t>
  </si>
  <si>
    <t>68-95</t>
  </si>
  <si>
    <t>96-100</t>
  </si>
  <si>
    <t>cpi</t>
  </si>
  <si>
    <t>pres</t>
  </si>
  <si>
    <t>Dem</t>
  </si>
  <si>
    <t>Rep</t>
  </si>
  <si>
    <t>Democratic president</t>
  </si>
  <si>
    <t>Republican president</t>
  </si>
  <si>
    <t>Income growth</t>
  </si>
  <si>
    <t>Vote share</t>
  </si>
  <si>
    <t>Republicans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</si>
</sst>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Profile of family</a:t>
            </a:r>
            <a:r>
              <a:rPr lang="en-GB" baseline="0"/>
              <a:t> income growth in the United States 1964-2019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income_growth!$P$2</c:f>
              <c:strCache>
                <c:ptCount val="1"/>
                <c:pt idx="0">
                  <c:v>Democratic president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income_growth!$Q$1:$U$1</c:f>
              <c:strCache>
                <c:ptCount val="5"/>
                <c:pt idx="0">
                  <c:v>0-16</c:v>
                </c:pt>
                <c:pt idx="1">
                  <c:v>17-33</c:v>
                </c:pt>
                <c:pt idx="2">
                  <c:v>34-67</c:v>
                </c:pt>
                <c:pt idx="3">
                  <c:v>68-95</c:v>
                </c:pt>
                <c:pt idx="4">
                  <c:v>96-100</c:v>
                </c:pt>
              </c:strCache>
            </c:strRef>
          </c:cat>
          <c:val>
            <c:numRef>
              <c:f>income_growth!$Q$2:$U$2</c:f>
              <c:numCache>
                <c:formatCode>0.0%</c:formatCode>
                <c:ptCount val="5"/>
                <c:pt idx="0">
                  <c:v>1.2470836634233129E-2</c:v>
                </c:pt>
                <c:pt idx="1">
                  <c:v>7.7548228088845771E-3</c:v>
                </c:pt>
                <c:pt idx="2">
                  <c:v>5.5935416619106041E-3</c:v>
                </c:pt>
                <c:pt idx="3">
                  <c:v>1.0422111497348148E-2</c:v>
                </c:pt>
                <c:pt idx="4">
                  <c:v>2.1721739571915047E-2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94-427B-BC15-EF79F5DFFEF5}"/>
            </c:ext>
          </c:extLst>
        </c:ser>
        <c:ser>
          <c:idx val="1"/>
          <c:order val="1"/>
          <c:tx>
            <c:strRef>
              <c:f>income_growth!$P$3</c:f>
              <c:strCache>
                <c:ptCount val="1"/>
                <c:pt idx="0">
                  <c:v>Republican president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income_growth!$Q$1:$U$1</c:f>
              <c:strCache>
                <c:ptCount val="5"/>
                <c:pt idx="0">
                  <c:v>0-16</c:v>
                </c:pt>
                <c:pt idx="1">
                  <c:v>17-33</c:v>
                </c:pt>
                <c:pt idx="2">
                  <c:v>34-67</c:v>
                </c:pt>
                <c:pt idx="3">
                  <c:v>68-95</c:v>
                </c:pt>
                <c:pt idx="4">
                  <c:v>96-100</c:v>
                </c:pt>
              </c:strCache>
            </c:strRef>
          </c:cat>
          <c:val>
            <c:numRef>
              <c:f>income_growth!$Q$3:$U$3</c:f>
              <c:numCache>
                <c:formatCode>0.0%</c:formatCode>
                <c:ptCount val="5"/>
                <c:pt idx="0">
                  <c:v>-1.0319039535510225E-2</c:v>
                </c:pt>
                <c:pt idx="1">
                  <c:v>-2.855862161943157E-3</c:v>
                </c:pt>
                <c:pt idx="2">
                  <c:v>3.7588445740824256E-3</c:v>
                </c:pt>
                <c:pt idx="3">
                  <c:v>8.4131910740652873E-3</c:v>
                </c:pt>
                <c:pt idx="4">
                  <c:v>9.5155050819612508E-3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94-427B-BC15-EF79F5DFF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3298400"/>
        <c:axId val="1343184336"/>
      </c:barChart>
      <c:catAx>
        <c:axId val="134329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Percentile of equivalised gross</a:t>
                </a:r>
                <a:r>
                  <a:rPr lang="en-GB" baseline="0"/>
                  <a:t> family income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184336"/>
        <c:crosses val="autoZero"/>
        <c:auto val="1"/>
        <c:lblAlgn val="ctr"/>
        <c:lblOffset val="100"/>
        <c:noMultiLvlLbl val="0"/>
      </c:catAx>
      <c:valAx>
        <c:axId val="134318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annual growth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29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Profile</a:t>
            </a:r>
            <a:r>
              <a:rPr lang="en-GB" baseline="0"/>
              <a:t> of voting by family income in the United States 1964-2016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income_growth!$P$6</c:f>
              <c:strCache>
                <c:ptCount val="1"/>
                <c:pt idx="0">
                  <c:v>Democratic president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income_growth!$Q$5:$U$5</c:f>
              <c:strCache>
                <c:ptCount val="5"/>
                <c:pt idx="0">
                  <c:v>0-16</c:v>
                </c:pt>
                <c:pt idx="1">
                  <c:v>17-33</c:v>
                </c:pt>
                <c:pt idx="2">
                  <c:v>34-67</c:v>
                </c:pt>
                <c:pt idx="3">
                  <c:v>68-95</c:v>
                </c:pt>
                <c:pt idx="4">
                  <c:v>96-100</c:v>
                </c:pt>
              </c:strCache>
            </c:strRef>
          </c:cat>
          <c:val>
            <c:numRef>
              <c:f>income_growth!$Q$6:$U$6</c:f>
              <c:numCache>
                <c:formatCode>0%</c:formatCode>
                <c:ptCount val="5"/>
                <c:pt idx="0">
                  <c:v>0.35200000000000004</c:v>
                </c:pt>
                <c:pt idx="1">
                  <c:v>0.38500000000000001</c:v>
                </c:pt>
                <c:pt idx="2">
                  <c:v>0.36700000000000005</c:v>
                </c:pt>
                <c:pt idx="3">
                  <c:v>0.371</c:v>
                </c:pt>
                <c:pt idx="4">
                  <c:v>0.312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4B-402A-8DF8-E4C606785167}"/>
            </c:ext>
          </c:extLst>
        </c:ser>
        <c:ser>
          <c:idx val="1"/>
          <c:order val="1"/>
          <c:tx>
            <c:strRef>
              <c:f>income_growth!$P$7</c:f>
              <c:strCache>
                <c:ptCount val="1"/>
                <c:pt idx="0">
                  <c:v>Republican president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income_growth!$Q$5:$U$5</c:f>
              <c:strCache>
                <c:ptCount val="5"/>
                <c:pt idx="0">
                  <c:v>0-16</c:v>
                </c:pt>
                <c:pt idx="1">
                  <c:v>17-33</c:v>
                </c:pt>
                <c:pt idx="2">
                  <c:v>34-67</c:v>
                </c:pt>
                <c:pt idx="3">
                  <c:v>68-95</c:v>
                </c:pt>
                <c:pt idx="4">
                  <c:v>96-100</c:v>
                </c:pt>
              </c:strCache>
            </c:strRef>
          </c:cat>
          <c:val>
            <c:numRef>
              <c:f>income_growth!$Q$7:$U$7</c:f>
              <c:numCache>
                <c:formatCode>0%</c:formatCode>
                <c:ptCount val="5"/>
                <c:pt idx="0">
                  <c:v>0.20499999999999999</c:v>
                </c:pt>
                <c:pt idx="1">
                  <c:v>0.26100000000000001</c:v>
                </c:pt>
                <c:pt idx="2">
                  <c:v>0.35499999999999998</c:v>
                </c:pt>
                <c:pt idx="3">
                  <c:v>0.43200000000000005</c:v>
                </c:pt>
                <c:pt idx="4">
                  <c:v>0.54899999999999993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4B-402A-8DF8-E4C606785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6604032"/>
        <c:axId val="1343174352"/>
      </c:barChart>
      <c:catAx>
        <c:axId val="1456604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Percentile of family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174352"/>
        <c:crosses val="autoZero"/>
        <c:auto val="1"/>
        <c:lblAlgn val="ctr"/>
        <c:lblOffset val="100"/>
        <c:noMultiLvlLbl val="0"/>
      </c:catAx>
      <c:valAx>
        <c:axId val="134317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Vote share (including non-voters)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60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Income</a:t>
            </a:r>
            <a:r>
              <a:rPr lang="en-GB" baseline="0"/>
              <a:t> growth under Republican Presidents and average Republican vote share by family income percentile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income_growth!$X$1</c:f>
              <c:strCache>
                <c:ptCount val="1"/>
                <c:pt idx="0">
                  <c:v>Income growth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income_growth!$W$2:$W$6</c:f>
              <c:strCache>
                <c:ptCount val="5"/>
                <c:pt idx="0">
                  <c:v>0-16</c:v>
                </c:pt>
                <c:pt idx="1">
                  <c:v>17-33</c:v>
                </c:pt>
                <c:pt idx="2">
                  <c:v>34-67</c:v>
                </c:pt>
                <c:pt idx="3">
                  <c:v>68-95</c:v>
                </c:pt>
                <c:pt idx="4">
                  <c:v>96-100</c:v>
                </c:pt>
              </c:strCache>
            </c:strRef>
          </c:cat>
          <c:val>
            <c:numRef>
              <c:f>income_growth!$X$2:$X$6</c:f>
              <c:numCache>
                <c:formatCode>0.0%</c:formatCode>
                <c:ptCount val="5"/>
                <c:pt idx="0">
                  <c:v>-1.0319039535510225E-2</c:v>
                </c:pt>
                <c:pt idx="1">
                  <c:v>-2.855862161943157E-3</c:v>
                </c:pt>
                <c:pt idx="2">
                  <c:v>3.7588445740824256E-3</c:v>
                </c:pt>
                <c:pt idx="3">
                  <c:v>8.4131910740652873E-3</c:v>
                </c:pt>
                <c:pt idx="4">
                  <c:v>9.5155050819612508E-3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48-4277-8AD2-FA9F0F659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2989568"/>
        <c:axId val="1343184752"/>
      </c:barChart>
      <c:lineChart>
        <c:grouping val="standard"/>
        <c:varyColors val="0"/>
        <c:ser>
          <c:idx val="1"/>
          <c:order val="1"/>
          <c:tx>
            <c:strRef>
              <c:f>income_growth!$Y$1</c:f>
              <c:strCache>
                <c:ptCount val="1"/>
                <c:pt idx="0">
                  <c:v>Vote share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income_growth!$W$2:$W$6</c:f>
              <c:strCache>
                <c:ptCount val="5"/>
                <c:pt idx="0">
                  <c:v>0-16</c:v>
                </c:pt>
                <c:pt idx="1">
                  <c:v>17-33</c:v>
                </c:pt>
                <c:pt idx="2">
                  <c:v>34-67</c:v>
                </c:pt>
                <c:pt idx="3">
                  <c:v>68-95</c:v>
                </c:pt>
                <c:pt idx="4">
                  <c:v>96-100</c:v>
                </c:pt>
              </c:strCache>
            </c:strRef>
          </c:cat>
          <c:val>
            <c:numRef>
              <c:f>income_growth!$Y$2:$Y$6</c:f>
              <c:numCache>
                <c:formatCode>0%</c:formatCode>
                <c:ptCount val="5"/>
                <c:pt idx="0">
                  <c:v>0.20499999999999999</c:v>
                </c:pt>
                <c:pt idx="1">
                  <c:v>0.26100000000000001</c:v>
                </c:pt>
                <c:pt idx="2">
                  <c:v>0.35499999999999998</c:v>
                </c:pt>
                <c:pt idx="3">
                  <c:v>0.43200000000000005</c:v>
                </c:pt>
                <c:pt idx="4">
                  <c:v>0.54899999999999993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48-4277-8AD2-FA9F0F659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858832"/>
        <c:axId val="1343173104"/>
      </c:lineChart>
      <c:catAx>
        <c:axId val="117298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Percentile of family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184752"/>
        <c:crosses val="autoZero"/>
        <c:auto val="1"/>
        <c:lblAlgn val="ctr"/>
        <c:lblOffset val="100"/>
        <c:noMultiLvlLbl val="0"/>
      </c:catAx>
      <c:valAx>
        <c:axId val="134318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annual income growth under Republican Preisdents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989568"/>
        <c:crosses val="autoZero"/>
        <c:crossBetween val="between"/>
      </c:valAx>
      <c:valAx>
        <c:axId val="13431731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Share voting for Republicans 1964-2016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858832"/>
        <c:crosses val="max"/>
        <c:crossBetween val="between"/>
      </c:valAx>
      <c:catAx>
        <c:axId val="1332858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431731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390525</xdr:colOff>
      <xdr:row>15</xdr:row>
      <xdr:rowOff>23812</xdr:rowOff>
    </xdr:from>
    <xdr:to>
      <xdr:col>22</xdr:col>
      <xdr:colOff>542925</xdr:colOff>
      <xdr:row>36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11D211-AB3B-4B90-8548-A962A33890A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357187</xdr:colOff>
      <xdr:row>6</xdr:row>
      <xdr:rowOff>176212</xdr:rowOff>
    </xdr:from>
    <xdr:to>
      <xdr:col>11</xdr:col>
      <xdr:colOff>509587</xdr:colOff>
      <xdr:row>28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7EC7DF-99AD-433C-AF9C-FF650762E3A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495300</xdr:colOff>
      <xdr:row>2</xdr:row>
      <xdr:rowOff>166687</xdr:rowOff>
    </xdr:from>
    <xdr:to>
      <xdr:col>24</xdr:col>
      <xdr:colOff>533400</xdr:colOff>
      <xdr:row>29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D05D55-C775-4362-9F6F-D65A00968B7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tabSelected="1" topLeftCell="C1" workbookViewId="0">
      <selection activeCell="AA18" sqref="AA18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W1" t="s">
        <v>14</v>
      </c>
      <c r="X1" t="s">
        <v>12</v>
      </c>
      <c r="Y1" t="s">
        <v>13</v>
      </c>
    </row>
    <row r="2" spans="1:28" x14ac:dyDescent="0.25">
      <c r="A2">
        <v>1963</v>
      </c>
      <c r="B2">
        <v>6950.8017939697338</v>
      </c>
      <c r="C2">
        <v>17322.012397774812</v>
      </c>
      <c r="D2">
        <v>30298.166411852442</v>
      </c>
      <c r="E2">
        <v>50233.140256047693</v>
      </c>
      <c r="F2">
        <v>103618.75991992635</v>
      </c>
      <c r="G2">
        <v>12.9245300266788</v>
      </c>
      <c r="H2" t="s">
        <v>8</v>
      </c>
      <c r="I2">
        <v>1963</v>
      </c>
      <c r="P2" t="s">
        <v>10</v>
      </c>
      <c r="Q2" s="2">
        <f>AVERAGE(J3:J7,J16:J19,J32:J39,J48:J55)</f>
        <v>1.2470836634233129E-2</v>
      </c>
      <c r="R2" s="2">
        <f t="shared" ref="R2:U2" si="0">AVERAGE(K3:K7,K16:K19,K32:K39,K48:K55)</f>
        <v>7.7548228088845771E-3</v>
      </c>
      <c r="S2" s="2">
        <f t="shared" si="0"/>
        <v>5.5935416619106041E-3</v>
      </c>
      <c r="T2" s="2">
        <f t="shared" si="0"/>
        <v>1.0422111497348148E-2</v>
      </c>
      <c r="U2" s="2">
        <f t="shared" si="0"/>
        <v>2.1721739571915047E-2</v>
      </c>
      <c r="W2" t="s">
        <v>1</v>
      </c>
      <c r="X2" s="2">
        <v>-1.0319039535510225E-2</v>
      </c>
      <c r="Y2" s="1">
        <v>0.20499999999999999</v>
      </c>
      <c r="Z2" s="1"/>
      <c r="AA2" s="1"/>
      <c r="AB2" s="1"/>
    </row>
    <row r="3" spans="1:28" x14ac:dyDescent="0.25">
      <c r="A3">
        <f>A2+1</f>
        <v>1964</v>
      </c>
      <c r="B3">
        <v>7174.7898335701548</v>
      </c>
      <c r="C3">
        <v>17765.53689845503</v>
      </c>
      <c r="D3">
        <v>31086.637792688056</v>
      </c>
      <c r="E3">
        <v>51640.514554074012</v>
      </c>
      <c r="F3">
        <v>110556.43448521389</v>
      </c>
      <c r="G3">
        <v>13.0954038458563</v>
      </c>
      <c r="H3" t="s">
        <v>8</v>
      </c>
      <c r="I3">
        <f>I2+1</f>
        <v>1964</v>
      </c>
      <c r="J3">
        <f>LN(B3/B2)</f>
        <v>3.1716450766838836E-2</v>
      </c>
      <c r="K3">
        <f t="shared" ref="K3:N3" si="1">LN(C3/C2)</f>
        <v>2.5282365643842553E-2</v>
      </c>
      <c r="L3">
        <f t="shared" si="1"/>
        <v>2.5690877665741317E-2</v>
      </c>
      <c r="M3">
        <f t="shared" si="1"/>
        <v>2.763155683466768E-2</v>
      </c>
      <c r="N3">
        <f t="shared" si="1"/>
        <v>6.4807716167791823E-2</v>
      </c>
      <c r="P3" t="s">
        <v>11</v>
      </c>
      <c r="Q3" s="2">
        <f>AVERAGE(J8:J15,J19:J31,J40:J47,J56:J58)</f>
        <v>-1.0319039535510225E-2</v>
      </c>
      <c r="R3" s="2">
        <f t="shared" ref="R3:U3" si="2">AVERAGE(K8:K15,K19:K31,K40:K47,K56:K58)</f>
        <v>-2.855862161943157E-3</v>
      </c>
      <c r="S3" s="2">
        <f t="shared" si="2"/>
        <v>3.7588445740824256E-3</v>
      </c>
      <c r="T3" s="2">
        <f t="shared" si="2"/>
        <v>8.4131910740652873E-3</v>
      </c>
      <c r="U3" s="2">
        <f t="shared" si="2"/>
        <v>9.5155050819612508E-3</v>
      </c>
      <c r="W3" t="s">
        <v>2</v>
      </c>
      <c r="X3" s="2">
        <v>-2.855862161943157E-3</v>
      </c>
      <c r="Y3" s="1">
        <v>0.26100000000000001</v>
      </c>
      <c r="Z3" s="1"/>
      <c r="AA3" s="1"/>
      <c r="AB3" s="1"/>
    </row>
    <row r="4" spans="1:28" x14ac:dyDescent="0.25">
      <c r="A4">
        <f t="shared" ref="A4:A58" si="3">A3+1</f>
        <v>1965</v>
      </c>
      <c r="B4">
        <v>7725.2651172473761</v>
      </c>
      <c r="C4">
        <v>18729.020835500338</v>
      </c>
      <c r="D4">
        <v>32434.933498051993</v>
      </c>
      <c r="E4">
        <v>53450.930220072056</v>
      </c>
      <c r="F4">
        <v>108232.69222426639</v>
      </c>
      <c r="G4">
        <v>13.3021400715279</v>
      </c>
      <c r="H4" t="s">
        <v>8</v>
      </c>
      <c r="I4">
        <f t="shared" ref="I4:I58" si="4">I3+1</f>
        <v>1965</v>
      </c>
      <c r="J4">
        <f t="shared" ref="J4:J58" si="5">LN(B4/B3)</f>
        <v>7.3922671851485461E-2</v>
      </c>
      <c r="K4">
        <f t="shared" ref="K4:K58" si="6">LN(C4/C3)</f>
        <v>5.2813785943099975E-2</v>
      </c>
      <c r="L4">
        <f t="shared" ref="L4:L58" si="7">LN(D4/D3)</f>
        <v>4.2457962458827631E-2</v>
      </c>
      <c r="M4">
        <f t="shared" ref="M4:M58" si="8">LN(E4/E3)</f>
        <v>3.4457510692936746E-2</v>
      </c>
      <c r="N4">
        <f t="shared" ref="N4:N58" si="9">LN(F4/F3)</f>
        <v>-2.1242642882737108E-2</v>
      </c>
      <c r="W4" t="s">
        <v>3</v>
      </c>
      <c r="X4" s="2">
        <v>3.7588445740824256E-3</v>
      </c>
      <c r="Y4" s="1">
        <v>0.35499999999999998</v>
      </c>
    </row>
    <row r="5" spans="1:28" x14ac:dyDescent="0.25">
      <c r="A5">
        <f t="shared" si="3"/>
        <v>1966</v>
      </c>
      <c r="B5">
        <v>8646.3014786202802</v>
      </c>
      <c r="C5">
        <v>20159.537172726843</v>
      </c>
      <c r="D5">
        <v>34189.776045040744</v>
      </c>
      <c r="E5">
        <v>55741.226472973271</v>
      </c>
      <c r="F5">
        <v>112458.21528258141</v>
      </c>
      <c r="G5">
        <v>13.699790872947201</v>
      </c>
      <c r="H5" t="s">
        <v>8</v>
      </c>
      <c r="I5">
        <f t="shared" si="4"/>
        <v>1966</v>
      </c>
      <c r="J5">
        <f t="shared" si="5"/>
        <v>0.11263551320198475</v>
      </c>
      <c r="K5">
        <f t="shared" si="6"/>
        <v>7.3603248017842224E-2</v>
      </c>
      <c r="L5">
        <f t="shared" si="7"/>
        <v>5.2690616975337758E-2</v>
      </c>
      <c r="M5">
        <f t="shared" si="8"/>
        <v>4.1955984398068268E-2</v>
      </c>
      <c r="N5">
        <f t="shared" si="9"/>
        <v>3.8298265915155671E-2</v>
      </c>
      <c r="Q5" t="s">
        <v>1</v>
      </c>
      <c r="R5" t="s">
        <v>2</v>
      </c>
      <c r="S5" t="s">
        <v>3</v>
      </c>
      <c r="T5" t="s">
        <v>4</v>
      </c>
      <c r="U5" t="s">
        <v>5</v>
      </c>
      <c r="W5" t="s">
        <v>4</v>
      </c>
      <c r="X5" s="2">
        <v>8.4131910740652873E-3</v>
      </c>
      <c r="Y5" s="1">
        <v>0.43200000000000005</v>
      </c>
    </row>
    <row r="6" spans="1:28" x14ac:dyDescent="0.25">
      <c r="A6">
        <f t="shared" si="3"/>
        <v>1967</v>
      </c>
      <c r="B6">
        <v>7261.9038600182648</v>
      </c>
      <c r="C6">
        <v>16682.922414692501</v>
      </c>
      <c r="D6">
        <v>27817.986979257352</v>
      </c>
      <c r="E6">
        <v>47866.565875820161</v>
      </c>
      <c r="F6">
        <v>98517.321012331886</v>
      </c>
      <c r="G6">
        <v>14.0812684322221</v>
      </c>
      <c r="H6" t="s">
        <v>8</v>
      </c>
      <c r="I6">
        <f t="shared" si="4"/>
        <v>1967</v>
      </c>
      <c r="J6">
        <f t="shared" si="5"/>
        <v>-0.17448962065184137</v>
      </c>
      <c r="K6">
        <f t="shared" si="6"/>
        <v>-0.18929189893577178</v>
      </c>
      <c r="L6">
        <f t="shared" si="7"/>
        <v>-0.20624382820798354</v>
      </c>
      <c r="M6">
        <f t="shared" si="8"/>
        <v>-0.15230276298831047</v>
      </c>
      <c r="N6">
        <f t="shared" si="9"/>
        <v>-0.13234935238114576</v>
      </c>
      <c r="P6" t="s">
        <v>10</v>
      </c>
      <c r="Q6" s="1">
        <v>0.35200000000000004</v>
      </c>
      <c r="R6" s="1">
        <v>0.38500000000000001</v>
      </c>
      <c r="S6" s="1">
        <v>0.36700000000000005</v>
      </c>
      <c r="T6" s="1">
        <v>0.371</v>
      </c>
      <c r="U6" s="1">
        <v>0.312</v>
      </c>
      <c r="W6" t="s">
        <v>5</v>
      </c>
      <c r="X6" s="2">
        <v>9.5155050819612508E-3</v>
      </c>
      <c r="Y6" s="1">
        <v>0.54899999999999993</v>
      </c>
    </row>
    <row r="7" spans="1:28" x14ac:dyDescent="0.25">
      <c r="A7">
        <f t="shared" si="3"/>
        <v>1968</v>
      </c>
      <c r="B7">
        <v>7894.2884860955946</v>
      </c>
      <c r="C7">
        <v>17774.637025693868</v>
      </c>
      <c r="D7">
        <v>29343.263261802083</v>
      </c>
      <c r="E7">
        <v>50099.590012156274</v>
      </c>
      <c r="F7">
        <v>102098.95547922101</v>
      </c>
      <c r="G7">
        <v>14.6789752071229</v>
      </c>
      <c r="H7" t="s">
        <v>8</v>
      </c>
      <c r="I7">
        <f t="shared" si="4"/>
        <v>1968</v>
      </c>
      <c r="J7">
        <f t="shared" si="5"/>
        <v>8.3497487426047956E-2</v>
      </c>
      <c r="K7">
        <f t="shared" si="6"/>
        <v>6.3386968683558545E-2</v>
      </c>
      <c r="L7">
        <f t="shared" si="7"/>
        <v>5.3380163697881546E-2</v>
      </c>
      <c r="M7">
        <f t="shared" si="8"/>
        <v>4.5595562381796566E-2</v>
      </c>
      <c r="N7">
        <f t="shared" si="9"/>
        <v>3.5710114188712928E-2</v>
      </c>
      <c r="P7" t="s">
        <v>11</v>
      </c>
      <c r="Q7" s="1">
        <v>0.20499999999999999</v>
      </c>
      <c r="R7" s="1">
        <v>0.26100000000000001</v>
      </c>
      <c r="S7" s="1">
        <v>0.35499999999999998</v>
      </c>
      <c r="T7" s="1">
        <v>0.43200000000000005</v>
      </c>
      <c r="U7" s="1">
        <v>0.54899999999999993</v>
      </c>
    </row>
    <row r="8" spans="1:28" x14ac:dyDescent="0.25">
      <c r="A8">
        <f t="shared" si="3"/>
        <v>1969</v>
      </c>
      <c r="B8">
        <v>8214.2511453307998</v>
      </c>
      <c r="C8">
        <v>18401.021984253079</v>
      </c>
      <c r="D8">
        <v>30578.401991969316</v>
      </c>
      <c r="E8">
        <v>52278.424476005282</v>
      </c>
      <c r="F8">
        <v>105991.63277422247</v>
      </c>
      <c r="G8">
        <v>15.4770895477258</v>
      </c>
      <c r="H8" t="s">
        <v>9</v>
      </c>
      <c r="I8">
        <f t="shared" si="4"/>
        <v>1969</v>
      </c>
      <c r="J8">
        <f t="shared" si="5"/>
        <v>3.9731068788747367E-2</v>
      </c>
      <c r="K8">
        <f t="shared" si="6"/>
        <v>3.4633650709574429E-2</v>
      </c>
      <c r="L8">
        <f t="shared" si="7"/>
        <v>4.1230953682422529E-2</v>
      </c>
      <c r="M8">
        <f t="shared" si="8"/>
        <v>4.2570927368516594E-2</v>
      </c>
      <c r="N8">
        <f t="shared" si="9"/>
        <v>3.7417660155939086E-2</v>
      </c>
    </row>
    <row r="9" spans="1:28" x14ac:dyDescent="0.25">
      <c r="A9">
        <f t="shared" si="3"/>
        <v>1970</v>
      </c>
      <c r="B9">
        <v>7855.1829246701882</v>
      </c>
      <c r="C9">
        <v>18115.408363829243</v>
      </c>
      <c r="D9">
        <v>30284.88068584412</v>
      </c>
      <c r="E9">
        <v>52295.467681529342</v>
      </c>
      <c r="F9">
        <v>106385.86198248292</v>
      </c>
      <c r="G9">
        <v>16.3877133988982</v>
      </c>
      <c r="H9" t="s">
        <v>9</v>
      </c>
      <c r="I9">
        <f t="shared" si="4"/>
        <v>1970</v>
      </c>
      <c r="J9">
        <f t="shared" si="5"/>
        <v>-4.469703123535021E-2</v>
      </c>
      <c r="K9">
        <f t="shared" si="6"/>
        <v>-1.564333874639862E-2</v>
      </c>
      <c r="L9">
        <f t="shared" si="7"/>
        <v>-9.6453417822838349E-3</v>
      </c>
      <c r="M9">
        <f t="shared" si="8"/>
        <v>3.2595527092534965E-4</v>
      </c>
      <c r="N9">
        <f t="shared" si="9"/>
        <v>3.7125370700395858E-3</v>
      </c>
    </row>
    <row r="10" spans="1:28" x14ac:dyDescent="0.25">
      <c r="A10">
        <f t="shared" si="3"/>
        <v>1971</v>
      </c>
      <c r="B10">
        <v>7963.7096058937204</v>
      </c>
      <c r="C10">
        <v>18042.007664822984</v>
      </c>
      <c r="D10">
        <v>30409.963431973199</v>
      </c>
      <c r="E10">
        <v>52860.267913865064</v>
      </c>
      <c r="F10">
        <v>106517.73113970064</v>
      </c>
      <c r="G10">
        <v>17.0803500733421</v>
      </c>
      <c r="H10" t="s">
        <v>9</v>
      </c>
      <c r="I10">
        <f t="shared" si="4"/>
        <v>1971</v>
      </c>
      <c r="J10">
        <f t="shared" si="5"/>
        <v>1.3721363079518699E-2</v>
      </c>
      <c r="K10">
        <f t="shared" si="6"/>
        <v>-4.0600688819761935E-3</v>
      </c>
      <c r="L10">
        <f t="shared" si="7"/>
        <v>4.1216984746134501E-3</v>
      </c>
      <c r="M10">
        <f t="shared" si="8"/>
        <v>1.0742270223341252E-2</v>
      </c>
      <c r="N10">
        <f t="shared" si="9"/>
        <v>1.2387688920340264E-3</v>
      </c>
    </row>
    <row r="11" spans="1:28" x14ac:dyDescent="0.25">
      <c r="A11">
        <f t="shared" si="3"/>
        <v>1972</v>
      </c>
      <c r="B11">
        <v>8266.6881207623355</v>
      </c>
      <c r="C11">
        <v>18867.975225873684</v>
      </c>
      <c r="D11">
        <v>32330.798197296092</v>
      </c>
      <c r="E11">
        <v>56206.448457100501</v>
      </c>
      <c r="F11">
        <v>112906.02966189822</v>
      </c>
      <c r="G11">
        <v>17.639381703984601</v>
      </c>
      <c r="H11" t="s">
        <v>9</v>
      </c>
      <c r="I11">
        <f t="shared" si="4"/>
        <v>1972</v>
      </c>
      <c r="J11">
        <f t="shared" si="5"/>
        <v>3.7339037564174248E-2</v>
      </c>
      <c r="K11">
        <f t="shared" si="6"/>
        <v>4.4763254331129917E-2</v>
      </c>
      <c r="L11">
        <f t="shared" si="7"/>
        <v>6.1249981303656824E-2</v>
      </c>
      <c r="M11">
        <f t="shared" si="8"/>
        <v>6.1379514016896723E-2</v>
      </c>
      <c r="N11">
        <f t="shared" si="9"/>
        <v>5.824441596595533E-2</v>
      </c>
    </row>
    <row r="12" spans="1:28" x14ac:dyDescent="0.25">
      <c r="A12">
        <f t="shared" si="3"/>
        <v>1973</v>
      </c>
      <c r="B12">
        <v>8729.7829631023669</v>
      </c>
      <c r="C12">
        <v>19625.333422402873</v>
      </c>
      <c r="D12">
        <v>33206.745687929564</v>
      </c>
      <c r="E12">
        <v>57596.809522273405</v>
      </c>
      <c r="F12">
        <v>112785.17480255019</v>
      </c>
      <c r="G12">
        <v>18.743381276448499</v>
      </c>
      <c r="H12" t="s">
        <v>9</v>
      </c>
      <c r="I12">
        <f t="shared" si="4"/>
        <v>1973</v>
      </c>
      <c r="J12">
        <f t="shared" si="5"/>
        <v>5.4506548747391095E-2</v>
      </c>
      <c r="K12">
        <f t="shared" si="6"/>
        <v>3.9355200803018194E-2</v>
      </c>
      <c r="L12">
        <f t="shared" si="7"/>
        <v>2.6732758162721852E-2</v>
      </c>
      <c r="M12">
        <f t="shared" si="8"/>
        <v>2.4435684382520313E-2</v>
      </c>
      <c r="N12">
        <f t="shared" si="9"/>
        <v>-1.0709754612406404E-3</v>
      </c>
    </row>
    <row r="13" spans="1:28" x14ac:dyDescent="0.25">
      <c r="A13">
        <f t="shared" si="3"/>
        <v>1974</v>
      </c>
      <c r="B13">
        <v>8186.3393711371573</v>
      </c>
      <c r="C13">
        <v>18873.654235587135</v>
      </c>
      <c r="D13">
        <v>32162.857949703994</v>
      </c>
      <c r="E13">
        <v>55626.773397635239</v>
      </c>
      <c r="F13">
        <v>105676.14267546608</v>
      </c>
      <c r="G13">
        <v>20.8072276109589</v>
      </c>
      <c r="H13" t="s">
        <v>9</v>
      </c>
      <c r="I13">
        <f t="shared" si="4"/>
        <v>1974</v>
      </c>
      <c r="J13">
        <f t="shared" si="5"/>
        <v>-6.4273673784336002E-2</v>
      </c>
      <c r="K13">
        <f t="shared" si="6"/>
        <v>-3.9054259384359483E-2</v>
      </c>
      <c r="L13">
        <f t="shared" si="7"/>
        <v>-3.1940731697232529E-2</v>
      </c>
      <c r="M13">
        <f t="shared" si="8"/>
        <v>-3.480255464543236E-2</v>
      </c>
      <c r="N13">
        <f t="shared" si="9"/>
        <v>-6.5105741865972511E-2</v>
      </c>
    </row>
    <row r="14" spans="1:28" x14ac:dyDescent="0.25">
      <c r="A14">
        <f t="shared" si="3"/>
        <v>1975</v>
      </c>
      <c r="B14">
        <v>7962.9332319986888</v>
      </c>
      <c r="C14">
        <v>18109.989686572542</v>
      </c>
      <c r="D14">
        <v>31542.840903817585</v>
      </c>
      <c r="E14">
        <v>54966.04864154922</v>
      </c>
      <c r="F14">
        <v>107908.1419704218</v>
      </c>
      <c r="G14">
        <v>22.709341524025699</v>
      </c>
      <c r="H14" t="s">
        <v>9</v>
      </c>
      <c r="I14">
        <f t="shared" si="4"/>
        <v>1975</v>
      </c>
      <c r="J14">
        <f t="shared" si="5"/>
        <v>-2.7669406255637616E-2</v>
      </c>
      <c r="K14">
        <f t="shared" si="6"/>
        <v>-4.1303291409197154E-2</v>
      </c>
      <c r="L14">
        <f t="shared" si="7"/>
        <v>-1.946565643476629E-2</v>
      </c>
      <c r="M14">
        <f t="shared" si="8"/>
        <v>-1.1948924084416128E-2</v>
      </c>
      <c r="N14">
        <f t="shared" si="9"/>
        <v>2.0901168396199328E-2</v>
      </c>
    </row>
    <row r="15" spans="1:28" x14ac:dyDescent="0.25">
      <c r="A15">
        <f t="shared" si="3"/>
        <v>1976</v>
      </c>
      <c r="B15">
        <v>8214.8342407497876</v>
      </c>
      <c r="C15">
        <v>18649.042269802852</v>
      </c>
      <c r="D15">
        <v>32573.198309660438</v>
      </c>
      <c r="E15">
        <v>56495.909470224673</v>
      </c>
      <c r="F15">
        <v>111013.98610906978</v>
      </c>
      <c r="G15">
        <v>24.020780506602101</v>
      </c>
      <c r="H15" t="s">
        <v>9</v>
      </c>
      <c r="I15">
        <f t="shared" si="4"/>
        <v>1976</v>
      </c>
      <c r="J15">
        <f t="shared" si="5"/>
        <v>3.114414519286959E-2</v>
      </c>
      <c r="K15">
        <f t="shared" si="6"/>
        <v>2.9331089538466505E-2</v>
      </c>
      <c r="L15">
        <f t="shared" si="7"/>
        <v>3.2143161968736976E-2</v>
      </c>
      <c r="M15">
        <f t="shared" si="8"/>
        <v>2.7452539574801156E-2</v>
      </c>
      <c r="N15">
        <f t="shared" si="9"/>
        <v>2.8375866456263721E-2</v>
      </c>
    </row>
    <row r="16" spans="1:28" x14ac:dyDescent="0.25">
      <c r="A16">
        <f t="shared" si="3"/>
        <v>1977</v>
      </c>
      <c r="B16">
        <v>8169.3473627783105</v>
      </c>
      <c r="C16">
        <v>18842.944579015035</v>
      </c>
      <c r="D16">
        <v>33124.723104506767</v>
      </c>
      <c r="E16">
        <v>58023.927410387718</v>
      </c>
      <c r="F16">
        <v>113130.90053595924</v>
      </c>
      <c r="G16">
        <v>25.5748181213443</v>
      </c>
      <c r="H16" t="s">
        <v>8</v>
      </c>
      <c r="I16">
        <f t="shared" si="4"/>
        <v>1977</v>
      </c>
      <c r="J16">
        <f t="shared" si="5"/>
        <v>-5.5525501289700498E-3</v>
      </c>
      <c r="K16">
        <f t="shared" si="6"/>
        <v>1.0343758992864249E-2</v>
      </c>
      <c r="L16">
        <f t="shared" si="7"/>
        <v>1.6790112670611455E-2</v>
      </c>
      <c r="M16">
        <f t="shared" si="8"/>
        <v>2.6687230258562639E-2</v>
      </c>
      <c r="N16">
        <f t="shared" si="9"/>
        <v>1.8889365736240459E-2</v>
      </c>
    </row>
    <row r="17" spans="1:14" x14ac:dyDescent="0.25">
      <c r="A17">
        <f t="shared" si="3"/>
        <v>1978</v>
      </c>
      <c r="B17">
        <v>8441.5735394020339</v>
      </c>
      <c r="C17">
        <v>19486.667728062534</v>
      </c>
      <c r="D17">
        <v>34008.78124073158</v>
      </c>
      <c r="E17">
        <v>59635.807288024465</v>
      </c>
      <c r="F17">
        <v>114072.86427272076</v>
      </c>
      <c r="G17">
        <v>27.526154945285199</v>
      </c>
      <c r="H17" t="s">
        <v>8</v>
      </c>
      <c r="I17">
        <f t="shared" si="4"/>
        <v>1978</v>
      </c>
      <c r="J17">
        <f t="shared" si="5"/>
        <v>3.2779706023894357E-2</v>
      </c>
      <c r="K17">
        <f t="shared" si="6"/>
        <v>3.3591974544286037E-2</v>
      </c>
      <c r="L17">
        <f t="shared" si="7"/>
        <v>2.6338837893749047E-2</v>
      </c>
      <c r="M17">
        <f t="shared" si="8"/>
        <v>2.7400720057462188E-2</v>
      </c>
      <c r="N17">
        <f t="shared" si="9"/>
        <v>8.2918444118515924E-3</v>
      </c>
    </row>
    <row r="18" spans="1:14" x14ac:dyDescent="0.25">
      <c r="A18">
        <f t="shared" si="3"/>
        <v>1979</v>
      </c>
      <c r="B18">
        <v>8177.319218062823</v>
      </c>
      <c r="C18">
        <v>19295.109713240341</v>
      </c>
      <c r="D18">
        <v>33967.533251037625</v>
      </c>
      <c r="E18">
        <v>59608.196961607886</v>
      </c>
      <c r="F18">
        <v>112364.06570111794</v>
      </c>
      <c r="G18">
        <v>30.623682408153499</v>
      </c>
      <c r="H18" t="s">
        <v>8</v>
      </c>
      <c r="I18">
        <f t="shared" si="4"/>
        <v>1979</v>
      </c>
      <c r="J18">
        <f t="shared" si="5"/>
        <v>-3.1804356599953877E-2</v>
      </c>
      <c r="K18">
        <f t="shared" si="6"/>
        <v>-9.878844412438673E-3</v>
      </c>
      <c r="L18">
        <f t="shared" si="7"/>
        <v>-1.2135990326903967E-3</v>
      </c>
      <c r="M18">
        <f t="shared" si="8"/>
        <v>-4.6308956301407126E-4</v>
      </c>
      <c r="N18">
        <f t="shared" si="9"/>
        <v>-1.5093218328972062E-2</v>
      </c>
    </row>
    <row r="19" spans="1:14" x14ac:dyDescent="0.25">
      <c r="A19">
        <f t="shared" si="3"/>
        <v>1980</v>
      </c>
      <c r="B19">
        <v>7516.382975722634</v>
      </c>
      <c r="C19">
        <v>17995.217331622251</v>
      </c>
      <c r="D19">
        <v>32180.879978563764</v>
      </c>
      <c r="E19">
        <v>56967.555932347968</v>
      </c>
      <c r="F19">
        <v>104931.68470650562</v>
      </c>
      <c r="G19">
        <v>34.758406921585099</v>
      </c>
      <c r="H19" t="s">
        <v>8</v>
      </c>
      <c r="I19">
        <f t="shared" si="4"/>
        <v>1980</v>
      </c>
      <c r="J19">
        <f t="shared" si="5"/>
        <v>-8.4279337968885717E-2</v>
      </c>
      <c r="K19">
        <f t="shared" si="6"/>
        <v>-6.9745662278457798E-2</v>
      </c>
      <c r="L19">
        <f t="shared" si="7"/>
        <v>-5.4032677321307378E-2</v>
      </c>
      <c r="M19">
        <f t="shared" si="8"/>
        <v>-4.5311185914684769E-2</v>
      </c>
      <c r="N19">
        <f t="shared" si="9"/>
        <v>-6.8434669608128482E-2</v>
      </c>
    </row>
    <row r="20" spans="1:14" x14ac:dyDescent="0.25">
      <c r="A20">
        <f t="shared" si="3"/>
        <v>1981</v>
      </c>
      <c r="B20">
        <v>6823.9167989505577</v>
      </c>
      <c r="C20">
        <v>17111.807797411595</v>
      </c>
      <c r="D20">
        <v>31337.819143990491</v>
      </c>
      <c r="E20">
        <v>56511.983552544385</v>
      </c>
      <c r="F20">
        <v>111071.96276211753</v>
      </c>
      <c r="G20">
        <v>38.3657431042217</v>
      </c>
      <c r="H20" t="s">
        <v>9</v>
      </c>
      <c r="I20">
        <f t="shared" si="4"/>
        <v>1981</v>
      </c>
      <c r="J20">
        <f t="shared" si="5"/>
        <v>-9.6651417280679039E-2</v>
      </c>
      <c r="K20">
        <f t="shared" si="6"/>
        <v>-5.0337279110188274E-2</v>
      </c>
      <c r="L20">
        <f t="shared" si="7"/>
        <v>-2.6546839177178486E-2</v>
      </c>
      <c r="M20">
        <f t="shared" si="8"/>
        <v>-8.0291976748613509E-3</v>
      </c>
      <c r="N20">
        <f t="shared" si="9"/>
        <v>5.6868787851886982E-2</v>
      </c>
    </row>
    <row r="21" spans="1:14" x14ac:dyDescent="0.25">
      <c r="A21">
        <f t="shared" si="3"/>
        <v>1982</v>
      </c>
      <c r="B21">
        <v>6245.8809133008544</v>
      </c>
      <c r="C21">
        <v>16566.530166274417</v>
      </c>
      <c r="D21">
        <v>30874.610933550652</v>
      </c>
      <c r="E21">
        <v>56776.246681168232</v>
      </c>
      <c r="F21">
        <v>113751.85965123003</v>
      </c>
      <c r="G21">
        <v>40.728442826182601</v>
      </c>
      <c r="H21" t="s">
        <v>9</v>
      </c>
      <c r="I21">
        <f t="shared" si="4"/>
        <v>1982</v>
      </c>
      <c r="J21">
        <f t="shared" si="5"/>
        <v>-8.8511425093684162E-2</v>
      </c>
      <c r="K21">
        <f t="shared" si="6"/>
        <v>-3.2384334741472176E-2</v>
      </c>
      <c r="L21">
        <f t="shared" si="7"/>
        <v>-1.4891453998537045E-2</v>
      </c>
      <c r="M21">
        <f t="shared" si="8"/>
        <v>4.6653320895360222E-3</v>
      </c>
      <c r="N21">
        <f t="shared" si="9"/>
        <v>2.384110185929908E-2</v>
      </c>
    </row>
    <row r="22" spans="1:14" x14ac:dyDescent="0.25">
      <c r="A22">
        <f t="shared" si="3"/>
        <v>1983</v>
      </c>
      <c r="B22">
        <v>6228.6425375618091</v>
      </c>
      <c r="C22">
        <v>16551.765099062606</v>
      </c>
      <c r="D22">
        <v>31311.425913352319</v>
      </c>
      <c r="E22">
        <v>58086.576412221191</v>
      </c>
      <c r="F22">
        <v>115325.70600201927</v>
      </c>
      <c r="G22">
        <v>42.015270353322002</v>
      </c>
      <c r="H22" t="s">
        <v>9</v>
      </c>
      <c r="I22">
        <f t="shared" si="4"/>
        <v>1983</v>
      </c>
      <c r="J22">
        <f t="shared" si="5"/>
        <v>-2.7637747894451014E-3</v>
      </c>
      <c r="K22">
        <f t="shared" si="6"/>
        <v>-8.9165629279915363E-4</v>
      </c>
      <c r="L22">
        <f t="shared" si="7"/>
        <v>1.4048882562106957E-2</v>
      </c>
      <c r="M22">
        <f t="shared" si="8"/>
        <v>2.281654831705519E-2</v>
      </c>
      <c r="N22">
        <f t="shared" si="9"/>
        <v>1.374094499260208E-2</v>
      </c>
    </row>
    <row r="23" spans="1:14" x14ac:dyDescent="0.25">
      <c r="A23">
        <f t="shared" si="3"/>
        <v>1984</v>
      </c>
      <c r="B23">
        <v>6527.3030550823305</v>
      </c>
      <c r="C23">
        <v>17178.262321881775</v>
      </c>
      <c r="D23">
        <v>32281.95576531635</v>
      </c>
      <c r="E23">
        <v>60240.12626171748</v>
      </c>
      <c r="F23">
        <v>126749.50659491087</v>
      </c>
      <c r="G23">
        <v>43.850581744487997</v>
      </c>
      <c r="H23" t="s">
        <v>9</v>
      </c>
      <c r="I23">
        <f t="shared" si="4"/>
        <v>1984</v>
      </c>
      <c r="J23">
        <f t="shared" si="5"/>
        <v>4.683543175128832E-2</v>
      </c>
      <c r="K23">
        <f t="shared" si="6"/>
        <v>3.7152017384623329E-2</v>
      </c>
      <c r="L23">
        <f t="shared" si="7"/>
        <v>3.0525353003326067E-2</v>
      </c>
      <c r="M23">
        <f t="shared" si="8"/>
        <v>3.6404085123037992E-2</v>
      </c>
      <c r="N23">
        <f t="shared" si="9"/>
        <v>9.4452398449128089E-2</v>
      </c>
    </row>
    <row r="24" spans="1:14" x14ac:dyDescent="0.25">
      <c r="A24">
        <f t="shared" si="3"/>
        <v>1985</v>
      </c>
      <c r="B24">
        <v>6683.8386023831372</v>
      </c>
      <c r="C24">
        <v>17466.335268428393</v>
      </c>
      <c r="D24">
        <v>32825.423565494762</v>
      </c>
      <c r="E24">
        <v>61393.560768464456</v>
      </c>
      <c r="F24">
        <v>127320.67081658557</v>
      </c>
      <c r="G24">
        <v>45.397587514819598</v>
      </c>
      <c r="H24" t="s">
        <v>9</v>
      </c>
      <c r="I24">
        <f t="shared" si="4"/>
        <v>1985</v>
      </c>
      <c r="J24">
        <f t="shared" si="5"/>
        <v>2.3698614014096241E-2</v>
      </c>
      <c r="K24">
        <f t="shared" si="6"/>
        <v>1.6630563265256856E-2</v>
      </c>
      <c r="L24">
        <f t="shared" si="7"/>
        <v>1.6694894760903991E-2</v>
      </c>
      <c r="M24">
        <f t="shared" si="8"/>
        <v>1.8966276708224213E-2</v>
      </c>
      <c r="N24">
        <f t="shared" si="9"/>
        <v>4.4961214233984704E-3</v>
      </c>
    </row>
    <row r="25" spans="1:14" x14ac:dyDescent="0.25">
      <c r="A25">
        <f t="shared" si="3"/>
        <v>1986</v>
      </c>
      <c r="B25">
        <v>6758.0746728226604</v>
      </c>
      <c r="C25">
        <v>17994.969437559092</v>
      </c>
      <c r="D25">
        <v>34040.283799352066</v>
      </c>
      <c r="E25">
        <v>63751.188602070091</v>
      </c>
      <c r="F25">
        <v>131973.33024849676</v>
      </c>
      <c r="G25">
        <v>46.280083988349602</v>
      </c>
      <c r="H25" t="s">
        <v>9</v>
      </c>
      <c r="I25">
        <f t="shared" si="4"/>
        <v>1986</v>
      </c>
      <c r="J25">
        <f t="shared" si="5"/>
        <v>1.1045574194774385E-2</v>
      </c>
      <c r="K25">
        <f t="shared" si="6"/>
        <v>2.9816913847081225E-2</v>
      </c>
      <c r="L25">
        <f t="shared" si="7"/>
        <v>3.6341317049086538E-2</v>
      </c>
      <c r="M25">
        <f t="shared" si="8"/>
        <v>3.7682872427367474E-2</v>
      </c>
      <c r="N25">
        <f t="shared" si="9"/>
        <v>3.5890987456030823E-2</v>
      </c>
    </row>
    <row r="26" spans="1:14" x14ac:dyDescent="0.25">
      <c r="A26">
        <f t="shared" si="3"/>
        <v>1987</v>
      </c>
      <c r="B26">
        <v>6870.7085430906873</v>
      </c>
      <c r="C26">
        <v>18317.293019685545</v>
      </c>
      <c r="D26">
        <v>34809.046047451789</v>
      </c>
      <c r="E26">
        <v>65110.563145784326</v>
      </c>
      <c r="F26">
        <v>134426.71284552448</v>
      </c>
      <c r="G26">
        <v>47.936083347045397</v>
      </c>
      <c r="H26" t="s">
        <v>9</v>
      </c>
      <c r="I26">
        <f t="shared" si="4"/>
        <v>1987</v>
      </c>
      <c r="J26">
        <f t="shared" si="5"/>
        <v>1.6529198961495545E-2</v>
      </c>
      <c r="K26">
        <f t="shared" si="6"/>
        <v>1.7753344249672457E-2</v>
      </c>
      <c r="L26">
        <f t="shared" si="7"/>
        <v>2.233265599148344E-2</v>
      </c>
      <c r="M26">
        <f t="shared" si="8"/>
        <v>2.1098967752571973E-2</v>
      </c>
      <c r="N26">
        <f t="shared" si="9"/>
        <v>1.8419306029914737E-2</v>
      </c>
    </row>
    <row r="27" spans="1:14" x14ac:dyDescent="0.25">
      <c r="A27">
        <f t="shared" si="3"/>
        <v>1988</v>
      </c>
      <c r="B27">
        <v>7053.7091240777354</v>
      </c>
      <c r="C27">
        <v>18442.986424583713</v>
      </c>
      <c r="D27">
        <v>34936.5231880254</v>
      </c>
      <c r="E27">
        <v>65879.6025859621</v>
      </c>
      <c r="F27">
        <v>134998.43236714302</v>
      </c>
      <c r="G27">
        <v>49.901483859807499</v>
      </c>
      <c r="H27" t="s">
        <v>9</v>
      </c>
      <c r="I27">
        <f t="shared" si="4"/>
        <v>1988</v>
      </c>
      <c r="J27">
        <f t="shared" si="5"/>
        <v>2.6286358626483208E-2</v>
      </c>
      <c r="K27">
        <f t="shared" si="6"/>
        <v>6.8385712321410944E-3</v>
      </c>
      <c r="L27">
        <f t="shared" si="7"/>
        <v>3.6554947912405679E-3</v>
      </c>
      <c r="M27">
        <f t="shared" si="8"/>
        <v>1.1742076542790074E-2</v>
      </c>
      <c r="N27">
        <f t="shared" si="9"/>
        <v>4.2440016450324821E-3</v>
      </c>
    </row>
    <row r="28" spans="1:14" x14ac:dyDescent="0.25">
      <c r="A28">
        <f t="shared" si="3"/>
        <v>1989</v>
      </c>
      <c r="B28">
        <v>7239.8995931922273</v>
      </c>
      <c r="C28">
        <v>18555.718618750579</v>
      </c>
      <c r="D28">
        <v>35156.056487122354</v>
      </c>
      <c r="E28">
        <v>66535.128701390437</v>
      </c>
      <c r="F28">
        <v>139428.92752395477</v>
      </c>
      <c r="G28">
        <v>52.292310959410699</v>
      </c>
      <c r="H28" t="s">
        <v>9</v>
      </c>
      <c r="I28">
        <f t="shared" si="4"/>
        <v>1989</v>
      </c>
      <c r="J28">
        <f t="shared" si="5"/>
        <v>2.6053742594174978E-2</v>
      </c>
      <c r="K28">
        <f t="shared" si="6"/>
        <v>6.0938642525724769E-3</v>
      </c>
      <c r="L28">
        <f t="shared" si="7"/>
        <v>6.2641157729451582E-3</v>
      </c>
      <c r="M28">
        <f t="shared" si="8"/>
        <v>9.901186436574342E-3</v>
      </c>
      <c r="N28">
        <f t="shared" si="9"/>
        <v>3.229182504153659E-2</v>
      </c>
    </row>
    <row r="29" spans="1:14" x14ac:dyDescent="0.25">
      <c r="A29">
        <f t="shared" si="3"/>
        <v>1990</v>
      </c>
      <c r="B29">
        <v>6889.0170188670108</v>
      </c>
      <c r="C29">
        <v>18020.610432005313</v>
      </c>
      <c r="D29">
        <v>34206.085804477138</v>
      </c>
      <c r="E29">
        <v>64896.728183712949</v>
      </c>
      <c r="F29">
        <v>133741.78670632927</v>
      </c>
      <c r="G29">
        <v>55.126144256881702</v>
      </c>
      <c r="H29" t="s">
        <v>9</v>
      </c>
      <c r="I29">
        <f t="shared" si="4"/>
        <v>1990</v>
      </c>
      <c r="J29">
        <f t="shared" si="5"/>
        <v>-4.9678930908987042E-2</v>
      </c>
      <c r="K29">
        <f t="shared" si="6"/>
        <v>-2.9261896022324641E-2</v>
      </c>
      <c r="L29">
        <f t="shared" si="7"/>
        <v>-2.7393331720234691E-2</v>
      </c>
      <c r="M29">
        <f t="shared" si="8"/>
        <v>-2.4932850089704126E-2</v>
      </c>
      <c r="N29">
        <f t="shared" si="9"/>
        <v>-4.1644015229874307E-2</v>
      </c>
    </row>
    <row r="30" spans="1:14" x14ac:dyDescent="0.25">
      <c r="A30">
        <f t="shared" si="3"/>
        <v>1991</v>
      </c>
      <c r="B30">
        <v>6535.158000649707</v>
      </c>
      <c r="C30">
        <v>17502.278767078507</v>
      </c>
      <c r="D30">
        <v>33492.254338754945</v>
      </c>
      <c r="E30">
        <v>63618.112565740841</v>
      </c>
      <c r="F30">
        <v>130464.94039213912</v>
      </c>
      <c r="G30">
        <v>57.450168834584296</v>
      </c>
      <c r="H30" t="s">
        <v>9</v>
      </c>
      <c r="I30">
        <f t="shared" si="4"/>
        <v>1991</v>
      </c>
      <c r="J30">
        <f t="shared" si="5"/>
        <v>-5.2731882659786913E-2</v>
      </c>
      <c r="K30">
        <f t="shared" si="6"/>
        <v>-2.9185039142629751E-2</v>
      </c>
      <c r="L30">
        <f t="shared" si="7"/>
        <v>-2.1089377408625331E-2</v>
      </c>
      <c r="M30">
        <f t="shared" si="8"/>
        <v>-1.9898990674348683E-2</v>
      </c>
      <c r="N30">
        <f t="shared" si="9"/>
        <v>-2.480644141810744E-2</v>
      </c>
    </row>
    <row r="31" spans="1:14" x14ac:dyDescent="0.25">
      <c r="A31">
        <f t="shared" si="3"/>
        <v>1992</v>
      </c>
      <c r="B31">
        <v>6286.5107202105546</v>
      </c>
      <c r="C31">
        <v>17120.118443824496</v>
      </c>
      <c r="D31">
        <v>33333.558583777485</v>
      </c>
      <c r="E31">
        <v>63576.864257210967</v>
      </c>
      <c r="F31">
        <v>129922.93960435435</v>
      </c>
      <c r="G31">
        <v>59.1975821706178</v>
      </c>
      <c r="H31" t="s">
        <v>9</v>
      </c>
      <c r="I31">
        <f t="shared" si="4"/>
        <v>1992</v>
      </c>
      <c r="J31">
        <f t="shared" si="5"/>
        <v>-3.8790342064541336E-2</v>
      </c>
      <c r="K31">
        <f t="shared" si="6"/>
        <v>-2.2076798576469828E-2</v>
      </c>
      <c r="L31">
        <f t="shared" si="7"/>
        <v>-4.74954351801296E-3</v>
      </c>
      <c r="M31">
        <f t="shared" si="8"/>
        <v>-6.4858394578354945E-4</v>
      </c>
      <c r="N31">
        <f t="shared" si="9"/>
        <v>-4.1630322468859254E-3</v>
      </c>
    </row>
    <row r="32" spans="1:14" x14ac:dyDescent="0.25">
      <c r="A32">
        <f t="shared" si="3"/>
        <v>1993</v>
      </c>
      <c r="B32">
        <v>5978.8406213049302</v>
      </c>
      <c r="C32">
        <v>16561.558807970217</v>
      </c>
      <c r="D32">
        <v>32537.772789653285</v>
      </c>
      <c r="E32">
        <v>63945.304155439968</v>
      </c>
      <c r="F32">
        <v>129926.2130252114</v>
      </c>
      <c r="G32">
        <v>60.955543273267303</v>
      </c>
      <c r="H32" t="s">
        <v>8</v>
      </c>
      <c r="I32">
        <f t="shared" si="4"/>
        <v>1993</v>
      </c>
      <c r="J32">
        <f t="shared" si="5"/>
        <v>-5.0179509194340881E-2</v>
      </c>
      <c r="K32">
        <f t="shared" si="6"/>
        <v>-3.3170013694203346E-2</v>
      </c>
      <c r="L32">
        <f t="shared" si="7"/>
        <v>-2.4163000670819296E-2</v>
      </c>
      <c r="M32">
        <f t="shared" si="8"/>
        <v>5.7784607651730057E-3</v>
      </c>
      <c r="N32">
        <f t="shared" si="9"/>
        <v>2.5194778001808857E-5</v>
      </c>
    </row>
    <row r="33" spans="1:14" x14ac:dyDescent="0.25">
      <c r="A33">
        <f t="shared" si="3"/>
        <v>1994</v>
      </c>
      <c r="B33">
        <v>6126.1848066273224</v>
      </c>
      <c r="C33">
        <v>16776.84900674038</v>
      </c>
      <c r="D33">
        <v>32927.086374131592</v>
      </c>
      <c r="E33">
        <v>64667.813576386245</v>
      </c>
      <c r="F33">
        <v>133019.3093375811</v>
      </c>
      <c r="G33">
        <v>62.537708265651801</v>
      </c>
      <c r="H33" t="s">
        <v>8</v>
      </c>
      <c r="I33">
        <f t="shared" si="4"/>
        <v>1994</v>
      </c>
      <c r="J33">
        <f t="shared" si="5"/>
        <v>2.4345502410626982E-2</v>
      </c>
      <c r="K33">
        <f t="shared" si="6"/>
        <v>1.2915625289135464E-2</v>
      </c>
      <c r="L33">
        <f t="shared" si="7"/>
        <v>1.1893958957578925E-2</v>
      </c>
      <c r="M33">
        <f t="shared" si="8"/>
        <v>1.1235510564903526E-2</v>
      </c>
      <c r="N33">
        <f t="shared" si="9"/>
        <v>2.352760347261278E-2</v>
      </c>
    </row>
    <row r="34" spans="1:14" x14ac:dyDescent="0.25">
      <c r="A34">
        <f t="shared" si="3"/>
        <v>1995</v>
      </c>
      <c r="B34">
        <v>6459.2837513975783</v>
      </c>
      <c r="C34">
        <v>17162.582613177728</v>
      </c>
      <c r="D34">
        <v>33326.755447990538</v>
      </c>
      <c r="E34">
        <v>65996.983182420983</v>
      </c>
      <c r="F34">
        <v>175980.6681836436</v>
      </c>
      <c r="G34">
        <v>64.292153446095895</v>
      </c>
      <c r="H34" t="s">
        <v>8</v>
      </c>
      <c r="I34">
        <f t="shared" si="4"/>
        <v>1995</v>
      </c>
      <c r="J34">
        <f t="shared" si="5"/>
        <v>5.29462617100162E-2</v>
      </c>
      <c r="K34">
        <f t="shared" si="6"/>
        <v>2.2731683936682255E-2</v>
      </c>
      <c r="L34">
        <f t="shared" si="7"/>
        <v>1.2064928189042909E-2</v>
      </c>
      <c r="M34">
        <f t="shared" si="8"/>
        <v>2.0345425669207658E-2</v>
      </c>
      <c r="N34">
        <f t="shared" si="9"/>
        <v>0.27987984846659553</v>
      </c>
    </row>
    <row r="35" spans="1:14" x14ac:dyDescent="0.25">
      <c r="A35">
        <f t="shared" si="3"/>
        <v>1996</v>
      </c>
      <c r="B35">
        <v>6508.2013046604825</v>
      </c>
      <c r="C35">
        <v>17255.647533274165</v>
      </c>
      <c r="D35">
        <v>33644.964134393245</v>
      </c>
      <c r="E35">
        <v>66978.448072621759</v>
      </c>
      <c r="F35">
        <v>182782.28713047539</v>
      </c>
      <c r="G35">
        <v>66.180203670341498</v>
      </c>
      <c r="H35" t="s">
        <v>8</v>
      </c>
      <c r="I35">
        <f t="shared" si="4"/>
        <v>1996</v>
      </c>
      <c r="J35">
        <f t="shared" si="5"/>
        <v>7.5446835053433366E-3</v>
      </c>
      <c r="K35">
        <f t="shared" si="6"/>
        <v>5.4078984602131189E-3</v>
      </c>
      <c r="L35">
        <f t="shared" si="7"/>
        <v>9.5028493523437538E-3</v>
      </c>
      <c r="M35">
        <f t="shared" si="8"/>
        <v>1.4761865461547419E-2</v>
      </c>
      <c r="N35">
        <f t="shared" si="9"/>
        <v>3.7921607649836826E-2</v>
      </c>
    </row>
    <row r="36" spans="1:14" x14ac:dyDescent="0.25">
      <c r="A36">
        <f t="shared" si="3"/>
        <v>1997</v>
      </c>
      <c r="B36">
        <v>6565.3754287720512</v>
      </c>
      <c r="C36">
        <v>17819.771137834694</v>
      </c>
      <c r="D36">
        <v>34732.270454305246</v>
      </c>
      <c r="E36">
        <v>69225.535193051968</v>
      </c>
      <c r="F36">
        <v>191271.62180851071</v>
      </c>
      <c r="G36">
        <v>67.727209440672993</v>
      </c>
      <c r="H36" t="s">
        <v>8</v>
      </c>
      <c r="I36">
        <f t="shared" si="4"/>
        <v>1997</v>
      </c>
      <c r="J36">
        <f t="shared" si="5"/>
        <v>8.7465717720431289E-3</v>
      </c>
      <c r="K36">
        <f t="shared" si="6"/>
        <v>3.2169095836321611E-2</v>
      </c>
      <c r="L36">
        <f t="shared" si="7"/>
        <v>3.1805848420662849E-2</v>
      </c>
      <c r="M36">
        <f t="shared" si="8"/>
        <v>3.2998903151703028E-2</v>
      </c>
      <c r="N36">
        <f t="shared" si="9"/>
        <v>4.5398764734798369E-2</v>
      </c>
    </row>
    <row r="37" spans="1:14" x14ac:dyDescent="0.25">
      <c r="A37">
        <f t="shared" si="3"/>
        <v>1998</v>
      </c>
      <c r="B37">
        <v>6712.693026329478</v>
      </c>
      <c r="C37">
        <v>18448.527299856578</v>
      </c>
      <c r="D37">
        <v>35954.4998131865</v>
      </c>
      <c r="E37">
        <v>71602.544668340022</v>
      </c>
      <c r="F37">
        <v>193688.54156349739</v>
      </c>
      <c r="G37">
        <v>68.774954257852002</v>
      </c>
      <c r="H37" t="s">
        <v>8</v>
      </c>
      <c r="I37">
        <f t="shared" si="4"/>
        <v>1998</v>
      </c>
      <c r="J37">
        <f t="shared" si="5"/>
        <v>2.219052314351452E-2</v>
      </c>
      <c r="K37">
        <f t="shared" si="6"/>
        <v>3.4675967189168752E-2</v>
      </c>
      <c r="L37">
        <f t="shared" si="7"/>
        <v>3.4585005930921363E-2</v>
      </c>
      <c r="M37">
        <f t="shared" si="8"/>
        <v>3.3760813157968174E-2</v>
      </c>
      <c r="N37">
        <f t="shared" si="9"/>
        <v>1.2556891555513833E-2</v>
      </c>
    </row>
    <row r="38" spans="1:14" x14ac:dyDescent="0.25">
      <c r="A38">
        <f t="shared" si="3"/>
        <v>1999</v>
      </c>
      <c r="B38">
        <v>7171.6523192087197</v>
      </c>
      <c r="C38">
        <v>18866.707129887247</v>
      </c>
      <c r="D38">
        <v>36713.747612762789</v>
      </c>
      <c r="E38">
        <v>74128.154170736365</v>
      </c>
      <c r="F38">
        <v>181320.47170882265</v>
      </c>
      <c r="G38">
        <v>70.283284883925305</v>
      </c>
      <c r="H38" t="s">
        <v>8</v>
      </c>
      <c r="I38">
        <f t="shared" si="4"/>
        <v>1999</v>
      </c>
      <c r="J38">
        <f t="shared" si="5"/>
        <v>6.6135861373594215E-2</v>
      </c>
      <c r="K38">
        <f t="shared" si="6"/>
        <v>2.2414295077724012E-2</v>
      </c>
      <c r="L38">
        <f t="shared" si="7"/>
        <v>2.089703428058064E-2</v>
      </c>
      <c r="M38">
        <f t="shared" si="8"/>
        <v>3.4664795067301253E-2</v>
      </c>
      <c r="N38">
        <f t="shared" si="9"/>
        <v>-6.5985385483827555E-2</v>
      </c>
    </row>
    <row r="39" spans="1:14" x14ac:dyDescent="0.25">
      <c r="A39">
        <f t="shared" si="3"/>
        <v>2000</v>
      </c>
      <c r="B39">
        <v>8269.6518492154137</v>
      </c>
      <c r="C39">
        <v>20160.092909920182</v>
      </c>
      <c r="D39">
        <v>37683.312663579141</v>
      </c>
      <c r="E39">
        <v>74847.892462116259</v>
      </c>
      <c r="F39">
        <v>208783.08176843106</v>
      </c>
      <c r="G39">
        <v>72.649500528091494</v>
      </c>
      <c r="H39" t="s">
        <v>8</v>
      </c>
      <c r="I39">
        <f t="shared" si="4"/>
        <v>2000</v>
      </c>
      <c r="J39">
        <f t="shared" si="5"/>
        <v>0.14245633306487807</v>
      </c>
      <c r="K39">
        <f t="shared" si="6"/>
        <v>6.630621058714338E-2</v>
      </c>
      <c r="L39">
        <f t="shared" si="7"/>
        <v>2.6066082273101514E-2</v>
      </c>
      <c r="M39">
        <f t="shared" si="8"/>
        <v>9.6625451874897302E-3</v>
      </c>
      <c r="N39">
        <f t="shared" si="9"/>
        <v>0.14102979911646552</v>
      </c>
    </row>
    <row r="40" spans="1:14" x14ac:dyDescent="0.25">
      <c r="A40">
        <f t="shared" si="3"/>
        <v>2001</v>
      </c>
      <c r="B40">
        <v>8026.1580771927829</v>
      </c>
      <c r="C40">
        <v>19714.907498986177</v>
      </c>
      <c r="D40">
        <v>37366.447011214448</v>
      </c>
      <c r="E40">
        <v>74781.416299457982</v>
      </c>
      <c r="F40">
        <v>209293.53635016686</v>
      </c>
      <c r="G40">
        <v>74.695767251575404</v>
      </c>
      <c r="H40" t="s">
        <v>9</v>
      </c>
      <c r="I40">
        <f t="shared" si="4"/>
        <v>2001</v>
      </c>
      <c r="J40">
        <f t="shared" si="5"/>
        <v>-2.9886442821162037E-2</v>
      </c>
      <c r="K40">
        <f t="shared" si="6"/>
        <v>-2.2329976411372483E-2</v>
      </c>
      <c r="L40">
        <f t="shared" si="7"/>
        <v>-8.4441985307913588E-3</v>
      </c>
      <c r="M40">
        <f t="shared" si="8"/>
        <v>-8.8854473207306125E-4</v>
      </c>
      <c r="N40">
        <f t="shared" si="9"/>
        <v>2.4419200369786096E-3</v>
      </c>
    </row>
    <row r="41" spans="1:14" x14ac:dyDescent="0.25">
      <c r="A41">
        <f t="shared" si="3"/>
        <v>2002</v>
      </c>
      <c r="B41">
        <v>7813.0782605581971</v>
      </c>
      <c r="C41">
        <v>19334.859017465569</v>
      </c>
      <c r="D41">
        <v>37012.689440304646</v>
      </c>
      <c r="E41">
        <v>74146.183233339572</v>
      </c>
      <c r="F41">
        <v>201420.29399263047</v>
      </c>
      <c r="G41">
        <v>75.887664879171794</v>
      </c>
      <c r="H41" t="s">
        <v>9</v>
      </c>
      <c r="I41">
        <f t="shared" si="4"/>
        <v>2002</v>
      </c>
      <c r="J41">
        <f t="shared" si="5"/>
        <v>-2.6906937614221842E-2</v>
      </c>
      <c r="K41">
        <f t="shared" si="6"/>
        <v>-1.9465441946965169E-2</v>
      </c>
      <c r="L41">
        <f t="shared" si="7"/>
        <v>-9.5123513193989435E-3</v>
      </c>
      <c r="M41">
        <f t="shared" si="8"/>
        <v>-8.5308152487555879E-3</v>
      </c>
      <c r="N41">
        <f t="shared" si="9"/>
        <v>-3.8344006930490643E-2</v>
      </c>
    </row>
    <row r="42" spans="1:14" x14ac:dyDescent="0.25">
      <c r="A42">
        <f t="shared" si="3"/>
        <v>2003</v>
      </c>
      <c r="B42">
        <v>6610.0009948919324</v>
      </c>
      <c r="C42">
        <v>18145.920567027431</v>
      </c>
      <c r="D42">
        <v>36062.275846023076</v>
      </c>
      <c r="E42">
        <v>74287.258357277591</v>
      </c>
      <c r="F42">
        <v>197094.25281618172</v>
      </c>
      <c r="G42">
        <v>77.631562293000002</v>
      </c>
      <c r="H42" t="s">
        <v>9</v>
      </c>
      <c r="I42">
        <f t="shared" si="4"/>
        <v>2003</v>
      </c>
      <c r="J42">
        <f t="shared" si="5"/>
        <v>-0.16721522529808494</v>
      </c>
      <c r="K42">
        <f t="shared" si="6"/>
        <v>-6.3463860160389865E-2</v>
      </c>
      <c r="L42">
        <f t="shared" si="7"/>
        <v>-2.6013483152894826E-2</v>
      </c>
      <c r="M42">
        <f t="shared" si="8"/>
        <v>1.9008542132355644E-3</v>
      </c>
      <c r="N42">
        <f t="shared" si="9"/>
        <v>-2.1711684805914185E-2</v>
      </c>
    </row>
    <row r="43" spans="1:14" x14ac:dyDescent="0.25">
      <c r="A43">
        <f t="shared" si="3"/>
        <v>2004</v>
      </c>
      <c r="B43">
        <v>6464.3851233934911</v>
      </c>
      <c r="C43">
        <v>18090.219556298071</v>
      </c>
      <c r="D43">
        <v>35761.36608547037</v>
      </c>
      <c r="E43">
        <v>73496.750115880684</v>
      </c>
      <c r="F43">
        <v>200316.96270525345</v>
      </c>
      <c r="G43">
        <v>79.702440471921093</v>
      </c>
      <c r="H43" t="s">
        <v>9</v>
      </c>
      <c r="I43">
        <f t="shared" si="4"/>
        <v>2004</v>
      </c>
      <c r="J43">
        <f t="shared" si="5"/>
        <v>-2.2275905199838849E-2</v>
      </c>
      <c r="K43">
        <f t="shared" si="6"/>
        <v>-3.0743370795849653E-3</v>
      </c>
      <c r="L43">
        <f t="shared" si="7"/>
        <v>-8.3791774698905221E-3</v>
      </c>
      <c r="M43">
        <f t="shared" si="8"/>
        <v>-1.0698258752116304E-2</v>
      </c>
      <c r="N43">
        <f t="shared" si="9"/>
        <v>1.6218870569584667E-2</v>
      </c>
    </row>
    <row r="44" spans="1:14" x14ac:dyDescent="0.25">
      <c r="A44">
        <f t="shared" si="3"/>
        <v>2005</v>
      </c>
      <c r="B44">
        <v>6533.8569590933976</v>
      </c>
      <c r="C44">
        <v>18305.036036539917</v>
      </c>
      <c r="D44">
        <v>36115.758710230162</v>
      </c>
      <c r="E44">
        <v>74441.668182675887</v>
      </c>
      <c r="F44">
        <v>205818.36580587033</v>
      </c>
      <c r="G44">
        <v>82.385089114564195</v>
      </c>
      <c r="H44" t="s">
        <v>9</v>
      </c>
      <c r="I44">
        <f t="shared" si="4"/>
        <v>2005</v>
      </c>
      <c r="J44">
        <f t="shared" si="5"/>
        <v>1.068952197989217E-2</v>
      </c>
      <c r="K44">
        <f t="shared" si="6"/>
        <v>1.1804779020975839E-2</v>
      </c>
      <c r="L44">
        <f t="shared" si="7"/>
        <v>9.8611483859542565E-3</v>
      </c>
      <c r="M44">
        <f t="shared" si="8"/>
        <v>1.2774652154092628E-2</v>
      </c>
      <c r="N44">
        <f t="shared" si="9"/>
        <v>2.7093134874822813E-2</v>
      </c>
    </row>
    <row r="45" spans="1:14" x14ac:dyDescent="0.25">
      <c r="A45">
        <f t="shared" si="3"/>
        <v>2006</v>
      </c>
      <c r="B45">
        <v>6694.0869543446897</v>
      </c>
      <c r="C45">
        <v>18537.539210565792</v>
      </c>
      <c r="D45">
        <v>36411.072138145726</v>
      </c>
      <c r="E45">
        <v>75705.549954877701</v>
      </c>
      <c r="F45">
        <v>212841.27560711114</v>
      </c>
      <c r="G45">
        <v>85.039610379564806</v>
      </c>
      <c r="H45" t="s">
        <v>9</v>
      </c>
      <c r="I45">
        <f t="shared" si="4"/>
        <v>2006</v>
      </c>
      <c r="J45">
        <f t="shared" si="5"/>
        <v>2.4227171441120032E-2</v>
      </c>
      <c r="K45">
        <f t="shared" si="6"/>
        <v>1.2621607422078964E-2</v>
      </c>
      <c r="L45">
        <f t="shared" si="7"/>
        <v>8.1436085519763293E-3</v>
      </c>
      <c r="M45">
        <f t="shared" si="8"/>
        <v>1.6835631595004872E-2</v>
      </c>
      <c r="N45">
        <f t="shared" si="9"/>
        <v>3.3552642520555072E-2</v>
      </c>
    </row>
    <row r="46" spans="1:14" x14ac:dyDescent="0.25">
      <c r="A46">
        <f t="shared" si="3"/>
        <v>2007</v>
      </c>
      <c r="B46">
        <v>6681.8941529299937</v>
      </c>
      <c r="C46">
        <v>18283.846326428302</v>
      </c>
      <c r="D46">
        <v>36643.035902695956</v>
      </c>
      <c r="E46">
        <v>75356.706099475894</v>
      </c>
      <c r="F46">
        <v>199728.75881729403</v>
      </c>
      <c r="G46">
        <v>87.480715166703902</v>
      </c>
      <c r="H46" t="s">
        <v>9</v>
      </c>
      <c r="I46">
        <f t="shared" si="4"/>
        <v>2007</v>
      </c>
      <c r="J46">
        <f t="shared" si="5"/>
        <v>-1.8230894158665215E-3</v>
      </c>
      <c r="K46">
        <f t="shared" si="6"/>
        <v>-1.3779867041509667E-2</v>
      </c>
      <c r="L46">
        <f t="shared" si="7"/>
        <v>6.3504859709164196E-3</v>
      </c>
      <c r="M46">
        <f t="shared" si="8"/>
        <v>-4.6185524380870178E-3</v>
      </c>
      <c r="N46">
        <f t="shared" si="9"/>
        <v>-6.3586462823041257E-2</v>
      </c>
    </row>
    <row r="47" spans="1:14" x14ac:dyDescent="0.25">
      <c r="A47">
        <f t="shared" si="3"/>
        <v>2008</v>
      </c>
      <c r="B47">
        <v>6184.1319297011833</v>
      </c>
      <c r="C47">
        <v>17595.908132196026</v>
      </c>
      <c r="D47">
        <v>35304.804750373711</v>
      </c>
      <c r="E47">
        <v>73402.168951460058</v>
      </c>
      <c r="F47">
        <v>196080.21202993553</v>
      </c>
      <c r="G47">
        <v>90.818063683195703</v>
      </c>
      <c r="H47" t="s">
        <v>9</v>
      </c>
      <c r="I47">
        <f t="shared" si="4"/>
        <v>2008</v>
      </c>
      <c r="J47">
        <f t="shared" si="5"/>
        <v>-7.741485808484061E-2</v>
      </c>
      <c r="K47">
        <f t="shared" si="6"/>
        <v>-3.8351573098098446E-2</v>
      </c>
      <c r="L47">
        <f t="shared" si="7"/>
        <v>-3.7204327394288923E-2</v>
      </c>
      <c r="M47">
        <f t="shared" si="8"/>
        <v>-2.6279435510476585E-2</v>
      </c>
      <c r="N47">
        <f t="shared" si="9"/>
        <v>-1.8436419591639955E-2</v>
      </c>
    </row>
    <row r="48" spans="1:14" x14ac:dyDescent="0.25">
      <c r="A48">
        <f t="shared" si="3"/>
        <v>2009</v>
      </c>
      <c r="B48">
        <v>5624.3961443904509</v>
      </c>
      <c r="C48">
        <v>16892.489095281126</v>
      </c>
      <c r="D48">
        <v>34383.202920943877</v>
      </c>
      <c r="E48">
        <v>72731.768629798258</v>
      </c>
      <c r="F48">
        <v>196779.11985178501</v>
      </c>
      <c r="G48">
        <v>90.527121120707207</v>
      </c>
      <c r="H48" t="s">
        <v>8</v>
      </c>
      <c r="I48">
        <f t="shared" si="4"/>
        <v>2009</v>
      </c>
      <c r="J48">
        <f t="shared" si="5"/>
        <v>-9.4873054877731941E-2</v>
      </c>
      <c r="K48">
        <f t="shared" si="6"/>
        <v>-4.0797291616809318E-2</v>
      </c>
      <c r="L48">
        <f t="shared" si="7"/>
        <v>-2.6450908638987521E-2</v>
      </c>
      <c r="M48">
        <f t="shared" si="8"/>
        <v>-9.1752133127087111E-3</v>
      </c>
      <c r="N48">
        <f t="shared" si="9"/>
        <v>3.5580601119352077E-3</v>
      </c>
    </row>
    <row r="49" spans="1:14" x14ac:dyDescent="0.25">
      <c r="A49">
        <f t="shared" si="3"/>
        <v>2010</v>
      </c>
      <c r="B49">
        <v>5362.6281509469973</v>
      </c>
      <c r="C49">
        <v>16271.433746445573</v>
      </c>
      <c r="D49">
        <v>33895.518505408989</v>
      </c>
      <c r="E49">
        <v>72146.470396350123</v>
      </c>
      <c r="F49">
        <v>189002.28394921499</v>
      </c>
      <c r="G49">
        <v>92.008660419576003</v>
      </c>
      <c r="H49" t="s">
        <v>8</v>
      </c>
      <c r="I49">
        <f t="shared" si="4"/>
        <v>2010</v>
      </c>
      <c r="J49">
        <f t="shared" si="5"/>
        <v>-4.7659408638383964E-2</v>
      </c>
      <c r="K49">
        <f t="shared" si="6"/>
        <v>-3.7458051466906478E-2</v>
      </c>
      <c r="L49">
        <f t="shared" si="7"/>
        <v>-1.4285349779495233E-2</v>
      </c>
      <c r="M49">
        <f t="shared" si="8"/>
        <v>-8.0799079508555791E-3</v>
      </c>
      <c r="N49">
        <f t="shared" si="9"/>
        <v>-4.0322781301220578E-2</v>
      </c>
    </row>
    <row r="50" spans="1:14" x14ac:dyDescent="0.25">
      <c r="A50">
        <f t="shared" si="3"/>
        <v>2011</v>
      </c>
      <c r="B50">
        <v>5450.0530604199303</v>
      </c>
      <c r="C50">
        <v>16253.159411039516</v>
      </c>
      <c r="D50">
        <v>33485.887569219223</v>
      </c>
      <c r="E50">
        <v>71713.549217918757</v>
      </c>
      <c r="F50">
        <v>199906.59471487344</v>
      </c>
      <c r="G50">
        <v>94.897412421893705</v>
      </c>
      <c r="H50" t="s">
        <v>8</v>
      </c>
      <c r="I50">
        <f t="shared" si="4"/>
        <v>2011</v>
      </c>
      <c r="J50">
        <f t="shared" si="5"/>
        <v>1.6171162903541828E-2</v>
      </c>
      <c r="K50">
        <f t="shared" si="6"/>
        <v>-1.1237242686218789E-3</v>
      </c>
      <c r="L50">
        <f t="shared" si="7"/>
        <v>-1.2158724684134998E-2</v>
      </c>
      <c r="M50">
        <f t="shared" si="8"/>
        <v>-6.0186629537109775E-3</v>
      </c>
      <c r="N50">
        <f t="shared" si="9"/>
        <v>5.609113165758834E-2</v>
      </c>
    </row>
    <row r="51" spans="1:14" x14ac:dyDescent="0.25">
      <c r="A51">
        <f t="shared" si="3"/>
        <v>2012</v>
      </c>
      <c r="B51">
        <v>5391.6739783939174</v>
      </c>
      <c r="C51">
        <v>16212.310372838216</v>
      </c>
      <c r="D51">
        <v>33688.913266821459</v>
      </c>
      <c r="E51">
        <v>71798.867325250234</v>
      </c>
      <c r="F51">
        <v>199326.18548113178</v>
      </c>
      <c r="G51">
        <v>96.864817010312805</v>
      </c>
      <c r="H51" t="s">
        <v>8</v>
      </c>
      <c r="I51">
        <f t="shared" si="4"/>
        <v>2012</v>
      </c>
      <c r="J51">
        <f t="shared" si="5"/>
        <v>-1.0769436650355395E-2</v>
      </c>
      <c r="K51">
        <f t="shared" si="6"/>
        <v>-2.5164619535698969E-3</v>
      </c>
      <c r="L51">
        <f t="shared" si="7"/>
        <v>6.0447165682542565E-3</v>
      </c>
      <c r="M51">
        <f t="shared" si="8"/>
        <v>1.1889998013815436E-3</v>
      </c>
      <c r="N51">
        <f t="shared" si="9"/>
        <v>-2.9076251823244659E-3</v>
      </c>
    </row>
    <row r="52" spans="1:14" x14ac:dyDescent="0.25">
      <c r="A52">
        <f t="shared" si="3"/>
        <v>2013</v>
      </c>
      <c r="B52">
        <v>5567.2241505924994</v>
      </c>
      <c r="C52">
        <v>16502.059128851706</v>
      </c>
      <c r="D52">
        <v>34451.366107697308</v>
      </c>
      <c r="E52">
        <v>73953.002735966351</v>
      </c>
      <c r="F52">
        <v>204447.32313030449</v>
      </c>
      <c r="G52">
        <v>98.284827670588996</v>
      </c>
      <c r="H52" t="s">
        <v>8</v>
      </c>
      <c r="I52">
        <f t="shared" si="4"/>
        <v>2013</v>
      </c>
      <c r="J52">
        <f t="shared" si="5"/>
        <v>3.2040664718994215E-2</v>
      </c>
      <c r="K52">
        <f t="shared" si="6"/>
        <v>1.7714315589415087E-2</v>
      </c>
      <c r="L52">
        <f t="shared" si="7"/>
        <v>2.2379851417608527E-2</v>
      </c>
      <c r="M52">
        <f t="shared" si="8"/>
        <v>2.9561092765881942E-2</v>
      </c>
      <c r="N52">
        <f t="shared" si="9"/>
        <v>2.5367747847074008E-2</v>
      </c>
    </row>
    <row r="53" spans="1:14" x14ac:dyDescent="0.25">
      <c r="A53">
        <f t="shared" si="3"/>
        <v>2014</v>
      </c>
      <c r="B53">
        <v>5422.7270186492378</v>
      </c>
      <c r="C53">
        <v>16475.413909066738</v>
      </c>
      <c r="D53">
        <v>34675.812073467612</v>
      </c>
      <c r="E53">
        <v>75223.240853894938</v>
      </c>
      <c r="F53">
        <v>203978.59715467817</v>
      </c>
      <c r="G53">
        <v>99.872582979279898</v>
      </c>
      <c r="H53" t="s">
        <v>8</v>
      </c>
      <c r="I53">
        <f t="shared" si="4"/>
        <v>2014</v>
      </c>
      <c r="J53">
        <f t="shared" si="5"/>
        <v>-2.629774366200251E-2</v>
      </c>
      <c r="K53">
        <f t="shared" si="6"/>
        <v>-1.6159652713627023E-3</v>
      </c>
      <c r="L53">
        <f t="shared" si="7"/>
        <v>6.4937340244246976E-3</v>
      </c>
      <c r="M53">
        <f t="shared" si="8"/>
        <v>1.7030443835364527E-2</v>
      </c>
      <c r="N53">
        <f t="shared" si="9"/>
        <v>-2.2952812646283428E-3</v>
      </c>
    </row>
    <row r="54" spans="1:14" x14ac:dyDescent="0.25">
      <c r="A54">
        <f t="shared" si="3"/>
        <v>2015</v>
      </c>
      <c r="B54">
        <v>5937.2362989747326</v>
      </c>
      <c r="C54">
        <v>17534.327441865007</v>
      </c>
      <c r="D54">
        <v>36407.70773477856</v>
      </c>
      <c r="E54">
        <v>78083.985195650326</v>
      </c>
      <c r="F54">
        <v>213377.50706706831</v>
      </c>
      <c r="G54">
        <v>99.993565862364306</v>
      </c>
      <c r="H54" t="s">
        <v>8</v>
      </c>
      <c r="I54">
        <f t="shared" si="4"/>
        <v>2015</v>
      </c>
      <c r="J54">
        <f t="shared" si="5"/>
        <v>9.0644926678962595E-2</v>
      </c>
      <c r="K54">
        <f t="shared" si="6"/>
        <v>6.2291324136680142E-2</v>
      </c>
      <c r="L54">
        <f t="shared" si="7"/>
        <v>4.8738117688941478E-2</v>
      </c>
      <c r="M54">
        <f t="shared" si="8"/>
        <v>3.732474358900404E-2</v>
      </c>
      <c r="N54">
        <f t="shared" si="9"/>
        <v>4.5047858195904185E-2</v>
      </c>
    </row>
    <row r="55" spans="1:14" x14ac:dyDescent="0.25">
      <c r="A55">
        <f t="shared" si="3"/>
        <v>2016</v>
      </c>
      <c r="B55">
        <v>6178.9315566335927</v>
      </c>
      <c r="C55">
        <v>18319.764307750789</v>
      </c>
      <c r="D55">
        <v>37537.72527410707</v>
      </c>
      <c r="E55">
        <v>80450.849053171463</v>
      </c>
      <c r="F55">
        <v>225503.47349563235</v>
      </c>
      <c r="G55">
        <v>101.253988813741</v>
      </c>
      <c r="H55" t="s">
        <v>8</v>
      </c>
      <c r="I55">
        <f t="shared" si="4"/>
        <v>2016</v>
      </c>
      <c r="J55">
        <f t="shared" si="5"/>
        <v>3.9901613676527496E-2</v>
      </c>
      <c r="K55">
        <f t="shared" si="6"/>
        <v>4.3819966192278931E-2</v>
      </c>
      <c r="L55">
        <f t="shared" si="7"/>
        <v>3.0565931417573789E-2</v>
      </c>
      <c r="M55">
        <f t="shared" si="8"/>
        <v>2.9861446476568319E-2</v>
      </c>
      <c r="N55">
        <f t="shared" si="9"/>
        <v>5.5272631724781682E-2</v>
      </c>
    </row>
    <row r="56" spans="1:14" x14ac:dyDescent="0.25">
      <c r="A56">
        <f t="shared" si="3"/>
        <v>2017</v>
      </c>
      <c r="B56">
        <v>6257.7212597802227</v>
      </c>
      <c r="C56">
        <v>18417.589569663531</v>
      </c>
      <c r="D56">
        <v>37896.047980712807</v>
      </c>
      <c r="E56">
        <v>82263.527353528145</v>
      </c>
      <c r="F56">
        <v>224223.21249924056</v>
      </c>
      <c r="G56">
        <v>103.41930466309699</v>
      </c>
      <c r="H56" t="s">
        <v>9</v>
      </c>
      <c r="I56">
        <f t="shared" si="4"/>
        <v>2017</v>
      </c>
      <c r="J56">
        <f t="shared" si="5"/>
        <v>1.2670733585794042E-2</v>
      </c>
      <c r="K56">
        <f t="shared" si="6"/>
        <v>5.32566898830974E-3</v>
      </c>
      <c r="L56">
        <f t="shared" si="7"/>
        <v>9.5003971364898323E-3</v>
      </c>
      <c r="M56">
        <f t="shared" si="8"/>
        <v>2.22814152444527E-2</v>
      </c>
      <c r="N56">
        <f t="shared" si="9"/>
        <v>-5.6935222867211827E-3</v>
      </c>
    </row>
    <row r="57" spans="1:14" x14ac:dyDescent="0.25">
      <c r="A57">
        <f t="shared" si="3"/>
        <v>2018</v>
      </c>
      <c r="B57">
        <v>6687.7590248239612</v>
      </c>
      <c r="C57">
        <v>19104.12968990887</v>
      </c>
      <c r="D57">
        <v>38703.940766101936</v>
      </c>
      <c r="E57">
        <v>82950.334147335117</v>
      </c>
      <c r="F57">
        <v>238382.58915530154</v>
      </c>
      <c r="G57">
        <v>105.942365596841</v>
      </c>
      <c r="H57" t="s">
        <v>9</v>
      </c>
      <c r="I57">
        <f t="shared" si="4"/>
        <v>2018</v>
      </c>
      <c r="J57">
        <f t="shared" si="5"/>
        <v>6.6462741323442945E-2</v>
      </c>
      <c r="K57">
        <f t="shared" si="6"/>
        <v>3.659836295894258E-2</v>
      </c>
      <c r="L57">
        <f t="shared" si="7"/>
        <v>2.1094591696858997E-2</v>
      </c>
      <c r="M57">
        <f t="shared" si="8"/>
        <v>8.3142024998580748E-3</v>
      </c>
      <c r="N57">
        <f t="shared" si="9"/>
        <v>6.1234860391853552E-2</v>
      </c>
    </row>
    <row r="58" spans="1:14" x14ac:dyDescent="0.25">
      <c r="A58">
        <f t="shared" si="3"/>
        <v>2019</v>
      </c>
      <c r="B58">
        <v>7423.851611802249</v>
      </c>
      <c r="C58">
        <v>20577.674561453667</v>
      </c>
      <c r="D58">
        <v>41481.246828822688</v>
      </c>
      <c r="E58">
        <v>89278.532466129473</v>
      </c>
      <c r="F58">
        <v>258964.94764671614</v>
      </c>
      <c r="G58">
        <v>107.861777847158</v>
      </c>
      <c r="H58" t="s">
        <v>9</v>
      </c>
      <c r="I58">
        <f t="shared" si="4"/>
        <v>2019</v>
      </c>
      <c r="J58">
        <f t="shared" si="5"/>
        <v>0.10441916349375799</v>
      </c>
      <c r="K58">
        <f t="shared" si="6"/>
        <v>7.4302203138169001E-2</v>
      </c>
      <c r="L58">
        <f t="shared" si="7"/>
        <v>6.9300018030640551E-2</v>
      </c>
      <c r="M58">
        <f t="shared" si="8"/>
        <v>7.3519016140026164E-2</v>
      </c>
      <c r="N58">
        <f t="shared" si="9"/>
        <v>8.2815814811721428E-2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income_growth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Handley</cp:lastModifiedBy>
  <dcterms:created xsi:type="dcterms:W3CDTF">2020-12-02T16:56:38Z</dcterms:created>
  <dcterms:modified xsi:type="dcterms:W3CDTF">2020-12-02T16:56:38Z</dcterms:modified>
</cp:coreProperties>
</file>