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AirDataUnit\NSL-AirDataUnit\Documentation\"/>
    </mc:Choice>
  </mc:AlternateContent>
  <xr:revisionPtr revIDLastSave="0" documentId="13_ncr:1_{62B64950-7846-457A-BBE3-AB3EBB576F0D}" xr6:coauthVersionLast="47" xr6:coauthVersionMax="47" xr10:uidLastSave="{00000000-0000-0000-0000-000000000000}"/>
  <bookViews>
    <workbookView xWindow="1920" yWindow="1920" windowWidth="17280" windowHeight="8960" xr2:uid="{A361AEA7-C1C9-4A99-9328-D53FC78C0FE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3" i="1"/>
  <c r="F11" i="1"/>
  <c r="F19" i="1"/>
  <c r="F10" i="1"/>
  <c r="F8" i="1"/>
  <c r="F17" i="1"/>
  <c r="F4" i="1"/>
  <c r="F12" i="1"/>
  <c r="F14" i="1"/>
  <c r="F15" i="1"/>
  <c r="F7" i="1"/>
  <c r="F9" i="1"/>
  <c r="F16" i="1"/>
  <c r="F5" i="1"/>
  <c r="F3" i="1"/>
  <c r="F6" i="1"/>
  <c r="F20" i="1" l="1"/>
</calcChain>
</file>

<file path=xl/sharedStrings.xml><?xml version="1.0" encoding="utf-8"?>
<sst xmlns="http://schemas.openxmlformats.org/spreadsheetml/2006/main" count="105" uniqueCount="92">
  <si>
    <t>part ID</t>
  </si>
  <si>
    <t>qty</t>
  </si>
  <si>
    <t>URL</t>
  </si>
  <si>
    <t>Supplier</t>
  </si>
  <si>
    <t>bearing</t>
  </si>
  <si>
    <t>description</t>
  </si>
  <si>
    <t>encoder</t>
  </si>
  <si>
    <t>part number</t>
  </si>
  <si>
    <t>MA3-P10-125-B</t>
  </si>
  <si>
    <t>unit price</t>
  </si>
  <si>
    <t>UD Digital</t>
  </si>
  <si>
    <t>https://www.usdigital.com/products/encoders/absolute/shaft/MA3</t>
  </si>
  <si>
    <t>R2-2RS Ball Bearing, 1/8 x 3/8in shielded</t>
  </si>
  <si>
    <t>https://www.mcmaster.com/60355K851/</t>
  </si>
  <si>
    <t>McMaster-Carr</t>
  </si>
  <si>
    <t>Amazon</t>
  </si>
  <si>
    <t>https://www.amazon.com/dp/B07TW6XGT1/</t>
  </si>
  <si>
    <t>Twidec 4pc 3.17-3.17mm brass shaft coupler</t>
  </si>
  <si>
    <t>Coupler-GLD-3.17-3.17</t>
  </si>
  <si>
    <t>60355K851</t>
  </si>
  <si>
    <t>0.375-0.503-TW-36</t>
  </si>
  <si>
    <t>sleeve</t>
  </si>
  <si>
    <t>3/8″ X 1/2″ x 36" Carbon Fiber Tube</t>
  </si>
  <si>
    <t>Clearwater Composites</t>
  </si>
  <si>
    <t>https://www.clearwatercomposites.com/product/3-8-x-1-2-carbon-fiber-tube/</t>
  </si>
  <si>
    <t>5/8″ X 0.695″ x 72" Carbon Fiber Tube</t>
  </si>
  <si>
    <t>0.625-0.695-TW</t>
  </si>
  <si>
    <t>maintube</t>
  </si>
  <si>
    <t>https://www.clearwatercomposites.com/product/5-8-x-0-695-carbon-fiber-tube/</t>
  </si>
  <si>
    <t>encoder_cable</t>
  </si>
  <si>
    <t>CA-MIC3-W3-NC-6</t>
  </si>
  <si>
    <t>https://www.usdigital.com/products/accessories/cables/CA-MIC3-W3-NC</t>
  </si>
  <si>
    <t>shaft</t>
  </si>
  <si>
    <t>89535K16</t>
  </si>
  <si>
    <t>https://www.mcmaster.com/89535K16-89535K162/</t>
  </si>
  <si>
    <t>M2.5 x 0.45 mm x 6 mm Set Screw</t>
  </si>
  <si>
    <t>91210A042</t>
  </si>
  <si>
    <t>set_screw</t>
  </si>
  <si>
    <t>https://www.mcmaster.com/91210A042/</t>
  </si>
  <si>
    <t>7237K68</t>
  </si>
  <si>
    <t>3003 Aluminum Tube - 0.014" Wall Thickness, 3/32" OD, 1 Foot Long</t>
  </si>
  <si>
    <t>https://www.mcmaster.com/7237K68/</t>
  </si>
  <si>
    <t>1/8" x 1' 304 Stainless Steel Rod</t>
  </si>
  <si>
    <t>pitot_static_tubes</t>
  </si>
  <si>
    <t>5ft x 3-pin micro mating connector, 26 AWG</t>
  </si>
  <si>
    <t>coupler_OLD</t>
  </si>
  <si>
    <t>pressure_transducer</t>
  </si>
  <si>
    <t>kiel_probe</t>
  </si>
  <si>
    <t>vane</t>
  </si>
  <si>
    <t>hose_guide</t>
  </si>
  <si>
    <t>vane_set_screw</t>
  </si>
  <si>
    <t>tubing</t>
  </si>
  <si>
    <t>microcontroller</t>
  </si>
  <si>
    <t>microcontroller_cable</t>
  </si>
  <si>
    <t>voltage_regulator</t>
  </si>
  <si>
    <t>B08HCM9CQB</t>
  </si>
  <si>
    <t>2-pack uxcell 1/8 Inch to 1/8 Inch Bore Rigid Coupling Set Screw L20XD10 Aluminum</t>
  </si>
  <si>
    <t>https://www.amazon.com/uxcell-Coupling-Aluminum-Connector-Accessories/dp/B08HCM9CQB/</t>
  </si>
  <si>
    <t>total cost</t>
  </si>
  <si>
    <t>US Digital Magnetic Rotary Encoder, 12-bit PWM, 1/8in shaft, ball bearing</t>
  </si>
  <si>
    <t>https://www.mcmaster.com/6516T13/</t>
  </si>
  <si>
    <t>6516T13</t>
  </si>
  <si>
    <t>Tygon PVC Soft Plastic Tubing for Air&amp;Water, Clear, 3/32" ID, 5/32" OD, 25ft</t>
  </si>
  <si>
    <t>https://www.pjrc.com/store/teensylc.html</t>
  </si>
  <si>
    <t>PJRC</t>
  </si>
  <si>
    <t>Teensy LC Development Board</t>
  </si>
  <si>
    <t>TEENSYLC</t>
  </si>
  <si>
    <t>https://www.amazon.com/XLX-Connection-15cm-Terminal-Connector-Compatible/dp/B081CRLN8B</t>
  </si>
  <si>
    <t>XINGYHENG 40Pcs 2.0mm 4PIN Female Male Connection Plug</t>
  </si>
  <si>
    <t>B081CRLN8B</t>
  </si>
  <si>
    <t>MATEKSYS Digital Airspeed Sensor</t>
  </si>
  <si>
    <t>ASPD-4525</t>
  </si>
  <si>
    <t>GetFPV</t>
  </si>
  <si>
    <t>https://www.getfpv.com/matek-digital-airspeed-sensor-aspd-4525.html</t>
  </si>
  <si>
    <t>Purchased Parts</t>
  </si>
  <si>
    <t>3D Printed Parts</t>
  </si>
  <si>
    <t>Column1</t>
  </si>
  <si>
    <t>https://www.mcmaster.com/92311A105/</t>
  </si>
  <si>
    <t>92311A105</t>
  </si>
  <si>
    <t>SparkFun BabyBuck Regulator Breakout - 3.3V (AP63203)</t>
  </si>
  <si>
    <t>AP63203</t>
  </si>
  <si>
    <t>Sparkfun</t>
  </si>
  <si>
    <t>https://www.sparkfun.com/products/18357</t>
  </si>
  <si>
    <t>material</t>
  </si>
  <si>
    <t>PLA+</t>
  </si>
  <si>
    <t>infill</t>
  </si>
  <si>
    <t>18-8 Stainless Steel Cup-Point Set Screw, 4-40 Thread, 3/16" Long, 100-pack</t>
  </si>
  <si>
    <t>filament</t>
  </si>
  <si>
    <t>https://www.amazon.com/eSUN-1-75mm-Printer-Filament-2-2lbs/dp/B01EKEMJ8W/?th=1</t>
  </si>
  <si>
    <t>B01EKEMJ8W</t>
  </si>
  <si>
    <t>eSUN PLA PRO (PLA+) 3D Printer Filament, Dimensional Accuracy +/- 0.03mm, 1kg Spool, 1.75mm</t>
  </si>
  <si>
    <t>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</si>
</sst>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/>
    </xf>
    <xf numFmtId="44" fontId="0" fillId="0" borderId="0" xfId="1" applyFont="1" applyAlignment="1">
      <alignment vertical="center" wrapText="1"/>
    </xf>
    <xf numFmtId="0" fontId="3" fillId="0" borderId="0" xfId="2" applyAlignment="1">
      <alignment vertical="center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4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FA914-1C40-4FFA-9828-C757DD863A0C}" name="Table1" displayName="Table1" ref="A2:H20" totalsRowCount="1" headerRowDxfId="20">
  <autoFilter ref="A2:H19" xr:uid="{4D1FA914-1C40-4FFA-9828-C757DD863A0C}"/>
  <sortState xmlns:xlrd2="http://schemas.microsoft.com/office/spreadsheetml/2017/richdata2" ref="A3:H19">
    <sortCondition ref="A2:A19"/>
  </sortState>
  <tableColumns count="8">
    <tableColumn id="1" xr3:uid="{45F31208-FC10-464B-A33F-3F39E5EEDEA4}" name="part ID" dataDxfId="19" totalsRowDxfId="7"/>
    <tableColumn id="2" xr3:uid="{7790AF1C-B3FE-45F9-9AE6-FC85D5BE2E6F}" name="part number" dataDxfId="18" totalsRowDxfId="6"/>
    <tableColumn id="3" xr3:uid="{66150D69-D7BC-4FC8-A49F-8DC8FE60493E}" name="description" dataDxfId="17" totalsRowDxfId="5"/>
    <tableColumn id="4" xr3:uid="{F9791557-F2D4-4EF0-BDC7-9C50F9C53B89}" name="unit price" dataDxfId="16" totalsRowDxfId="4" dataCellStyle="Currency"/>
    <tableColumn id="5" xr3:uid="{FC0DAFB1-3D9C-40D6-893B-B175A5207D14}" name="qty" dataDxfId="15" totalsRowDxfId="3"/>
    <tableColumn id="6" xr3:uid="{835E83EE-BBE5-4A70-BEDE-1620AB38FB41}" name="total cost" totalsRowFunction="sum" dataDxfId="14" totalsRowDxfId="2" dataCellStyle="Currency">
      <calculatedColumnFormula>D3*E3</calculatedColumnFormula>
    </tableColumn>
    <tableColumn id="9" xr3:uid="{393A0654-6A9B-4E54-8B66-EB9E583376E1}" name="Supplier" dataDxfId="13" totalsRowDxfId="1"/>
    <tableColumn id="10" xr3:uid="{CA65A8DC-EE91-449D-9B2B-A3FC107699ED}" name="URL" dataDxfId="12" totalsRowDxfId="0" dataCellStyle="Hyper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08DA0F-FF33-41E4-BED5-9AA3B75A195C}" name="Table3" displayName="Table3" ref="A24:D27" totalsRowShown="0">
  <autoFilter ref="A24:D27" xr:uid="{CA08DA0F-FF33-41E4-BED5-9AA3B75A195C}"/>
  <tableColumns count="4">
    <tableColumn id="1" xr3:uid="{18B873B8-A1DE-4CAF-B234-D4E4B6AB34D6}" name="part ID" dataDxfId="11"/>
    <tableColumn id="2" xr3:uid="{5D7D6B17-3498-409A-AA05-846725FC53CC}" name="material" dataDxfId="10"/>
    <tableColumn id="3" xr3:uid="{399BE7B4-1C5A-4D4B-93E5-7192943506B9}" name="infill" dataDxfId="9"/>
    <tableColumn id="4" xr3:uid="{3583A3C6-D55D-4B46-A7A1-0B1BB916B266}" name="Column1" dataDxfId="8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arwatercomposites.com/product/5-8-x-0-695-carbon-fiber-tube/" TargetMode="External"/><Relationship Id="rId13" Type="http://schemas.openxmlformats.org/officeDocument/2006/relationships/hyperlink" Target="https://www.getfpv.com/matek-digital-airspeed-sensor-aspd-4525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amazon.com/dp/B07TW6XGT1/" TargetMode="External"/><Relationship Id="rId7" Type="http://schemas.openxmlformats.org/officeDocument/2006/relationships/hyperlink" Target="https://www.mcmaster.com/91210A042/" TargetMode="External"/><Relationship Id="rId12" Type="http://schemas.openxmlformats.org/officeDocument/2006/relationships/hyperlink" Target="https://www.amazon.com/XLX-Connection-15cm-Terminal-Connector-Compatible/dp/B081CRLN8B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mcmaster.com/60355K8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usdigital.com/products/encoders/absolute/shaft/MA3" TargetMode="External"/><Relationship Id="rId6" Type="http://schemas.openxmlformats.org/officeDocument/2006/relationships/hyperlink" Target="https://www.mcmaster.com/89535K16-89535K162/" TargetMode="External"/><Relationship Id="rId11" Type="http://schemas.openxmlformats.org/officeDocument/2006/relationships/hyperlink" Target="https://www.pjrc.com/store/teensylc.html" TargetMode="External"/><Relationship Id="rId5" Type="http://schemas.openxmlformats.org/officeDocument/2006/relationships/hyperlink" Target="https://www.usdigital.com/products/accessories/cables/CA-MIC3-W3-NC" TargetMode="External"/><Relationship Id="rId15" Type="http://schemas.openxmlformats.org/officeDocument/2006/relationships/hyperlink" Target="https://www.sparkfun.com/products/18357" TargetMode="External"/><Relationship Id="rId10" Type="http://schemas.openxmlformats.org/officeDocument/2006/relationships/hyperlink" Target="https://www.amazon.com/uxcell-Coupling-Aluminum-Connector-Accessories/dp/B08HCM9CQB/" TargetMode="External"/><Relationship Id="rId4" Type="http://schemas.openxmlformats.org/officeDocument/2006/relationships/hyperlink" Target="https://www.clearwatercomposites.com/product/3-8-x-1-2-carbon-fiber-tube/" TargetMode="External"/><Relationship Id="rId9" Type="http://schemas.openxmlformats.org/officeDocument/2006/relationships/hyperlink" Target="https://www.mcmaster.com/7237K68/" TargetMode="External"/><Relationship Id="rId14" Type="http://schemas.openxmlformats.org/officeDocument/2006/relationships/hyperlink" Target="https://www.mcmaster.com/92311A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1097-0C0D-4437-8E5C-DA7A3679C315}">
  <dimension ref="A1:H27"/>
  <sheetViews>
    <sheetView tabSelected="1" topLeftCell="A13" zoomScale="101" workbookViewId="0">
      <selection activeCell="C16" sqref="C16"/>
    </sheetView>
  </sheetViews>
  <sheetFormatPr defaultColWidth="9.21875" defaultRowHeight="14.4" x14ac:dyDescent="0.3"/>
  <cols>
    <col min="1" max="1" width="19.21875" style="1" bestFit="1" customWidth="1"/>
    <col min="2" max="2" width="19.88671875" style="10" bestFit="1" customWidth="1"/>
    <col min="3" max="3" width="27.77734375" style="2" customWidth="1"/>
    <col min="4" max="4" width="11.44140625" style="4" bestFit="1" customWidth="1"/>
    <col min="5" max="5" width="5.77734375" style="2" bestFit="1" customWidth="1"/>
    <col min="6" max="6" width="11.44140625" style="3" bestFit="1" customWidth="1"/>
    <col min="7" max="7" width="13.5546875" style="2" bestFit="1" customWidth="1"/>
    <col min="8" max="8" width="85.109375" style="1" bestFit="1" customWidth="1"/>
    <col min="9" max="16384" width="9.21875" style="1"/>
  </cols>
  <sheetData>
    <row r="1" spans="1:8" ht="18" x14ac:dyDescent="0.3">
      <c r="A1" s="13" t="s">
        <v>74</v>
      </c>
    </row>
    <row r="2" spans="1:8" s="6" customFormat="1" x14ac:dyDescent="0.3">
      <c r="A2" s="6" t="s">
        <v>0</v>
      </c>
      <c r="B2" s="9" t="s">
        <v>7</v>
      </c>
      <c r="C2" s="6" t="s">
        <v>5</v>
      </c>
      <c r="D2" s="7" t="s">
        <v>9</v>
      </c>
      <c r="E2" s="6" t="s">
        <v>1</v>
      </c>
      <c r="F2" s="7" t="s">
        <v>58</v>
      </c>
      <c r="G2" s="6" t="s">
        <v>3</v>
      </c>
      <c r="H2" s="8" t="s">
        <v>2</v>
      </c>
    </row>
    <row r="3" spans="1:8" ht="28.8" x14ac:dyDescent="0.3">
      <c r="A3" s="1" t="s">
        <v>4</v>
      </c>
      <c r="B3" s="10" t="s">
        <v>19</v>
      </c>
      <c r="C3" s="2" t="s">
        <v>12</v>
      </c>
      <c r="D3" s="4">
        <v>3.93</v>
      </c>
      <c r="E3" s="2">
        <v>2</v>
      </c>
      <c r="F3" s="3">
        <f t="shared" ref="F3:F19" si="0">D3*E3</f>
        <v>7.86</v>
      </c>
      <c r="G3" s="2" t="s">
        <v>14</v>
      </c>
      <c r="H3" s="5" t="s">
        <v>13</v>
      </c>
    </row>
    <row r="4" spans="1:8" ht="43.2" x14ac:dyDescent="0.3">
      <c r="A4" s="1" t="s">
        <v>91</v>
      </c>
      <c r="B4" s="10" t="s">
        <v>55</v>
      </c>
      <c r="C4" s="2" t="s">
        <v>56</v>
      </c>
      <c r="D4" s="4">
        <v>7.49</v>
      </c>
      <c r="E4" s="2">
        <v>1</v>
      </c>
      <c r="F4" s="3">
        <f t="shared" si="0"/>
        <v>7.49</v>
      </c>
      <c r="G4" s="2" t="s">
        <v>15</v>
      </c>
      <c r="H4" s="5" t="s">
        <v>57</v>
      </c>
    </row>
    <row r="5" spans="1:8" ht="28.8" x14ac:dyDescent="0.3">
      <c r="A5" s="1" t="s">
        <v>45</v>
      </c>
      <c r="B5" s="10" t="s">
        <v>18</v>
      </c>
      <c r="C5" s="2" t="s">
        <v>17</v>
      </c>
      <c r="D5" s="4">
        <v>7.99</v>
      </c>
      <c r="E5" s="2">
        <v>2</v>
      </c>
      <c r="F5" s="3">
        <f t="shared" si="0"/>
        <v>15.98</v>
      </c>
      <c r="G5" s="2" t="s">
        <v>15</v>
      </c>
      <c r="H5" s="5" t="s">
        <v>16</v>
      </c>
    </row>
    <row r="6" spans="1:8" ht="43.2" x14ac:dyDescent="0.3">
      <c r="A6" s="1" t="s">
        <v>6</v>
      </c>
      <c r="B6" s="10" t="s">
        <v>8</v>
      </c>
      <c r="C6" s="2" t="s">
        <v>59</v>
      </c>
      <c r="D6" s="4">
        <v>79.08</v>
      </c>
      <c r="E6" s="2">
        <v>2</v>
      </c>
      <c r="F6" s="3">
        <f t="shared" si="0"/>
        <v>158.16</v>
      </c>
      <c r="G6" s="2" t="s">
        <v>10</v>
      </c>
      <c r="H6" s="5" t="s">
        <v>11</v>
      </c>
    </row>
    <row r="7" spans="1:8" ht="28.8" x14ac:dyDescent="0.3">
      <c r="A7" s="1" t="s">
        <v>29</v>
      </c>
      <c r="B7" s="10" t="s">
        <v>30</v>
      </c>
      <c r="C7" s="2" t="s">
        <v>44</v>
      </c>
      <c r="D7" s="4">
        <v>8.8000000000000007</v>
      </c>
      <c r="E7" s="2">
        <v>2</v>
      </c>
      <c r="F7" s="3">
        <f t="shared" si="0"/>
        <v>17.600000000000001</v>
      </c>
      <c r="G7" s="2" t="s">
        <v>10</v>
      </c>
      <c r="H7" s="5" t="s">
        <v>31</v>
      </c>
    </row>
    <row r="8" spans="1:8" ht="43.2" x14ac:dyDescent="0.3">
      <c r="A8" s="1" t="s">
        <v>51</v>
      </c>
      <c r="B8" s="10" t="s">
        <v>61</v>
      </c>
      <c r="C8" s="2" t="s">
        <v>62</v>
      </c>
      <c r="D8" s="4">
        <v>10.25</v>
      </c>
      <c r="E8" s="2">
        <v>1</v>
      </c>
      <c r="F8" s="3">
        <f t="shared" si="0"/>
        <v>10.25</v>
      </c>
      <c r="G8" s="2" t="s">
        <v>14</v>
      </c>
      <c r="H8" s="5" t="s">
        <v>60</v>
      </c>
    </row>
    <row r="9" spans="1:8" ht="28.8" x14ac:dyDescent="0.3">
      <c r="A9" s="1" t="s">
        <v>27</v>
      </c>
      <c r="B9" s="10" t="s">
        <v>26</v>
      </c>
      <c r="C9" s="2" t="s">
        <v>25</v>
      </c>
      <c r="D9" s="4">
        <v>60</v>
      </c>
      <c r="E9" s="2">
        <v>1</v>
      </c>
      <c r="F9" s="3">
        <f t="shared" si="0"/>
        <v>60</v>
      </c>
      <c r="G9" s="2" t="s">
        <v>23</v>
      </c>
      <c r="H9" s="5" t="s">
        <v>28</v>
      </c>
    </row>
    <row r="10" spans="1:8" x14ac:dyDescent="0.3">
      <c r="A10" s="1" t="s">
        <v>52</v>
      </c>
      <c r="B10" s="10" t="s">
        <v>66</v>
      </c>
      <c r="C10" s="2" t="s">
        <v>65</v>
      </c>
      <c r="D10" s="4">
        <v>12.85</v>
      </c>
      <c r="E10" s="2">
        <v>1</v>
      </c>
      <c r="F10" s="3">
        <f t="shared" si="0"/>
        <v>12.85</v>
      </c>
      <c r="G10" s="2" t="s">
        <v>64</v>
      </c>
      <c r="H10" s="5" t="s">
        <v>63</v>
      </c>
    </row>
    <row r="11" spans="1:8" ht="28.8" x14ac:dyDescent="0.3">
      <c r="A11" s="1" t="s">
        <v>53</v>
      </c>
      <c r="B11" s="10" t="s">
        <v>69</v>
      </c>
      <c r="C11" s="2" t="s">
        <v>68</v>
      </c>
      <c r="D11" s="4">
        <v>11.99</v>
      </c>
      <c r="E11" s="2">
        <v>1</v>
      </c>
      <c r="F11" s="3">
        <f t="shared" si="0"/>
        <v>11.99</v>
      </c>
      <c r="G11" s="2" t="s">
        <v>15</v>
      </c>
      <c r="H11" s="5" t="s">
        <v>67</v>
      </c>
    </row>
    <row r="12" spans="1:8" ht="43.2" x14ac:dyDescent="0.3">
      <c r="A12" s="1" t="s">
        <v>43</v>
      </c>
      <c r="B12" s="10" t="s">
        <v>39</v>
      </c>
      <c r="C12" s="2" t="s">
        <v>40</v>
      </c>
      <c r="D12" s="4">
        <v>2.0699999999999998</v>
      </c>
      <c r="E12" s="2">
        <v>3</v>
      </c>
      <c r="F12" s="3">
        <f t="shared" si="0"/>
        <v>6.2099999999999991</v>
      </c>
      <c r="G12" s="2" t="s">
        <v>14</v>
      </c>
      <c r="H12" s="5" t="s">
        <v>41</v>
      </c>
    </row>
    <row r="13" spans="1:8" ht="28.8" x14ac:dyDescent="0.3">
      <c r="A13" s="10" t="s">
        <v>46</v>
      </c>
      <c r="B13" s="10" t="s">
        <v>71</v>
      </c>
      <c r="C13" s="2" t="s">
        <v>70</v>
      </c>
      <c r="D13" s="4">
        <v>46.99</v>
      </c>
      <c r="E13" s="2">
        <v>1</v>
      </c>
      <c r="F13" s="3">
        <f t="shared" si="0"/>
        <v>46.99</v>
      </c>
      <c r="G13" s="2" t="s">
        <v>72</v>
      </c>
      <c r="H13" s="5" t="s">
        <v>73</v>
      </c>
    </row>
    <row r="14" spans="1:8" ht="28.8" x14ac:dyDescent="0.3">
      <c r="A14" s="1" t="s">
        <v>37</v>
      </c>
      <c r="B14" s="10" t="s">
        <v>36</v>
      </c>
      <c r="C14" s="2" t="s">
        <v>35</v>
      </c>
      <c r="D14" s="4">
        <v>4.28</v>
      </c>
      <c r="E14" s="2">
        <v>1</v>
      </c>
      <c r="F14" s="3">
        <f t="shared" si="0"/>
        <v>4.28</v>
      </c>
      <c r="G14" s="2" t="s">
        <v>14</v>
      </c>
      <c r="H14" s="5" t="s">
        <v>38</v>
      </c>
    </row>
    <row r="15" spans="1:8" x14ac:dyDescent="0.3">
      <c r="A15" s="1" t="s">
        <v>32</v>
      </c>
      <c r="B15" s="10" t="s">
        <v>33</v>
      </c>
      <c r="C15" s="2" t="s">
        <v>42</v>
      </c>
      <c r="D15" s="4">
        <v>1.45</v>
      </c>
      <c r="E15" s="2">
        <v>2</v>
      </c>
      <c r="F15" s="3">
        <f t="shared" si="0"/>
        <v>2.9</v>
      </c>
      <c r="G15" s="2" t="s">
        <v>14</v>
      </c>
      <c r="H15" s="5" t="s">
        <v>34</v>
      </c>
    </row>
    <row r="16" spans="1:8" ht="28.8" x14ac:dyDescent="0.3">
      <c r="A16" s="1" t="s">
        <v>21</v>
      </c>
      <c r="B16" s="10" t="s">
        <v>20</v>
      </c>
      <c r="C16" s="2" t="s">
        <v>22</v>
      </c>
      <c r="D16" s="4">
        <v>30</v>
      </c>
      <c r="E16" s="2">
        <v>1</v>
      </c>
      <c r="F16" s="3">
        <f t="shared" si="0"/>
        <v>30</v>
      </c>
      <c r="G16" s="2" t="s">
        <v>23</v>
      </c>
      <c r="H16" s="5" t="s">
        <v>24</v>
      </c>
    </row>
    <row r="17" spans="1:8" ht="43.2" x14ac:dyDescent="0.3">
      <c r="A17" s="1" t="s">
        <v>50</v>
      </c>
      <c r="B17" s="10" t="s">
        <v>78</v>
      </c>
      <c r="C17" s="2" t="s">
        <v>86</v>
      </c>
      <c r="D17" s="4">
        <v>7.81</v>
      </c>
      <c r="E17" s="2">
        <v>1</v>
      </c>
      <c r="F17" s="3">
        <f t="shared" si="0"/>
        <v>7.81</v>
      </c>
      <c r="G17" s="2" t="s">
        <v>14</v>
      </c>
      <c r="H17" s="5" t="s">
        <v>77</v>
      </c>
    </row>
    <row r="18" spans="1:8" ht="43.2" x14ac:dyDescent="0.3">
      <c r="A18" s="1" t="s">
        <v>87</v>
      </c>
      <c r="B18" s="10" t="s">
        <v>89</v>
      </c>
      <c r="C18" s="2" t="s">
        <v>90</v>
      </c>
      <c r="D18" s="4">
        <v>25.99</v>
      </c>
      <c r="E18" s="2">
        <v>1</v>
      </c>
      <c r="F18" s="3">
        <f t="shared" si="0"/>
        <v>25.99</v>
      </c>
      <c r="G18" s="2" t="s">
        <v>15</v>
      </c>
      <c r="H18" s="5" t="s">
        <v>88</v>
      </c>
    </row>
    <row r="19" spans="1:8" ht="28.8" x14ac:dyDescent="0.3">
      <c r="A19" s="1" t="s">
        <v>54</v>
      </c>
      <c r="B19" s="10" t="s">
        <v>80</v>
      </c>
      <c r="C19" s="2" t="s">
        <v>79</v>
      </c>
      <c r="D19" s="4">
        <v>4.5</v>
      </c>
      <c r="E19" s="2">
        <v>1</v>
      </c>
      <c r="F19" s="3">
        <f t="shared" si="0"/>
        <v>4.5</v>
      </c>
      <c r="G19" s="2" t="s">
        <v>81</v>
      </c>
      <c r="H19" s="5" t="s">
        <v>82</v>
      </c>
    </row>
    <row r="20" spans="1:8" x14ac:dyDescent="0.3">
      <c r="D20" s="2"/>
      <c r="F20" s="12">
        <f>SUBTOTAL(109,Table1[total cost])</f>
        <v>430.86</v>
      </c>
      <c r="H20" s="11"/>
    </row>
    <row r="23" spans="1:8" ht="18" x14ac:dyDescent="0.3">
      <c r="A23" s="13" t="s">
        <v>75</v>
      </c>
    </row>
    <row r="24" spans="1:8" x14ac:dyDescent="0.3">
      <c r="A24" s="1" t="s">
        <v>0</v>
      </c>
      <c r="B24" s="10" t="s">
        <v>83</v>
      </c>
      <c r="C24" s="2" t="s">
        <v>85</v>
      </c>
      <c r="D24" s="4" t="s">
        <v>76</v>
      </c>
    </row>
    <row r="25" spans="1:8" x14ac:dyDescent="0.3">
      <c r="A25" s="1" t="s">
        <v>49</v>
      </c>
      <c r="B25" s="10" t="s">
        <v>84</v>
      </c>
      <c r="C25" s="14">
        <v>0.2</v>
      </c>
    </row>
    <row r="26" spans="1:8" x14ac:dyDescent="0.3">
      <c r="A26" s="1" t="s">
        <v>47</v>
      </c>
      <c r="B26" s="10" t="s">
        <v>84</v>
      </c>
      <c r="C26" s="14">
        <v>0.2</v>
      </c>
    </row>
    <row r="27" spans="1:8" x14ac:dyDescent="0.3">
      <c r="A27" s="1" t="s">
        <v>48</v>
      </c>
      <c r="B27" s="10" t="s">
        <v>84</v>
      </c>
      <c r="C27" s="14">
        <v>1</v>
      </c>
    </row>
  </sheetData>
  <hyperlinks>
    <hyperlink ref="H6" r:id="rId1" xr:uid="{DED9135F-4FD3-4A15-842B-A3168A318AB4}"/>
    <hyperlink ref="H3" r:id="rId2" xr:uid="{6B3B3202-00F3-4D7F-9575-5A2E1ACD0261}"/>
    <hyperlink ref="H5" r:id="rId3" xr:uid="{A7CC7362-E8B8-4D04-AE06-3D5D8F8D862A}"/>
    <hyperlink ref="H16" r:id="rId4" xr:uid="{F4009F43-A006-4BE2-A562-D6A6911C491D}"/>
    <hyperlink ref="H7" r:id="rId5" xr:uid="{43A9EA26-8D2E-4D75-9D5F-3ECD3B9E984A}"/>
    <hyperlink ref="H15" r:id="rId6" xr:uid="{66589051-3B81-4D85-949E-D1F2B5B33AEB}"/>
    <hyperlink ref="H14" r:id="rId7" xr:uid="{6A330E07-A11A-4E3D-AE0F-B187D5EB1BDC}"/>
    <hyperlink ref="H9" r:id="rId8" xr:uid="{C2FFD8C1-A4E9-4DEF-B536-2442DF4DC83F}"/>
    <hyperlink ref="H12" r:id="rId9" xr:uid="{51246256-F884-445F-A162-4AA6BCD77EBA}"/>
    <hyperlink ref="H4" r:id="rId10" xr:uid="{42538952-186E-4A70-B1A7-DD413A414E10}"/>
    <hyperlink ref="H10" r:id="rId11" xr:uid="{2B38410B-1B09-44AC-9687-46E0EAB73061}"/>
    <hyperlink ref="H11" r:id="rId12" xr:uid="{C83BEB32-8607-4657-B80A-11E4023968E2}"/>
    <hyperlink ref="H13" r:id="rId13" xr:uid="{471E6392-835A-464D-8CBC-33B02580B5A3}"/>
    <hyperlink ref="H17" r:id="rId14" xr:uid="{62C53EC4-D8E3-4B7F-ACBC-CAFBAF813F19}"/>
    <hyperlink ref="H19" r:id="rId15" xr:uid="{72C0FFAF-9E7B-471B-A36A-3DACD5B34994}"/>
  </hyperlinks>
  <pageMargins left="0.7" right="0.7" top="0.75" bottom="0.75" header="0.3" footer="0.3"/>
  <pageSetup orientation="portrait" r:id="rId16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Hopwood</dc:creator>
  <cp:lastModifiedBy>Jeremy Hopwood</cp:lastModifiedBy>
  <dcterms:created xsi:type="dcterms:W3CDTF">2021-06-20T14:57:29Z</dcterms:created>
  <dcterms:modified xsi:type="dcterms:W3CDTF">2023-01-16T17:16:27Z</dcterms:modified>
</cp:coreProperties>
</file>